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抽選" sheetId="1" r:id="rId1"/>
    <sheet name="35○" sheetId="2" r:id="rId2"/>
    <sheet name="37" sheetId="3" r:id="rId3"/>
    <sheet name="38" sheetId="4" r:id="rId4"/>
    <sheet name="39" sheetId="5" r:id="rId5"/>
    <sheet name="40" sheetId="6" r:id="rId6"/>
    <sheet name="41" sheetId="7" r:id="rId7"/>
    <sheet name="42" sheetId="8" r:id="rId8"/>
    <sheet name="43" sheetId="9" r:id="rId9"/>
  </sheets>
  <definedNames>
    <definedName name="_xlnm.Print_Area" localSheetId="1">'35○'!$C$1:$BG$51</definedName>
    <definedName name="_xlnm.Print_Area" localSheetId="2">'37'!$C$1:$BG$51</definedName>
    <definedName name="_xlnm.Print_Area" localSheetId="3">'38'!$C$1:$BG$51</definedName>
    <definedName name="_xlnm.Print_Area" localSheetId="4">'39'!$C$1:$BG$51</definedName>
    <definedName name="_xlnm.Print_Area" localSheetId="5">'40'!$C$1:$BG$51</definedName>
    <definedName name="_xlnm.Print_Area" localSheetId="6">'41'!$C$1:$BG$52</definedName>
    <definedName name="_xlnm.Print_Area" localSheetId="7">'42'!$C$1:$BG$52</definedName>
    <definedName name="_xlnm.Print_Area" localSheetId="8">'43'!$C$1:$BG$52</definedName>
  </definedNames>
  <calcPr fullCalcOnLoad="1"/>
</workbook>
</file>

<file path=xl/sharedStrings.xml><?xml version="1.0" encoding="utf-8"?>
<sst xmlns="http://schemas.openxmlformats.org/spreadsheetml/2006/main" count="1174" uniqueCount="298">
  <si>
    <t>抽選結果</t>
  </si>
  <si>
    <t>チーム</t>
  </si>
  <si>
    <t>金沢泉野フレッシャーズ</t>
  </si>
  <si>
    <t>金沢城東メッツ</t>
  </si>
  <si>
    <t>田上ライナーズ</t>
  </si>
  <si>
    <t>中央スターズ</t>
  </si>
  <si>
    <t>長坂台クラブ</t>
  </si>
  <si>
    <t>粟崎クラブ</t>
  </si>
  <si>
    <t>大野クラブ</t>
  </si>
  <si>
    <t>金石ブルースターズ</t>
  </si>
  <si>
    <t>鞍月ブラザーズ</t>
  </si>
  <si>
    <t>大徳クラブ</t>
  </si>
  <si>
    <t>戸板ライオンズ</t>
  </si>
  <si>
    <t>長田町ベアーズ</t>
  </si>
  <si>
    <t>緑少年野球クラブ</t>
  </si>
  <si>
    <t>三和ファイターズ</t>
  </si>
  <si>
    <t>安原野球クラブ</t>
  </si>
  <si>
    <t>扇台クラブ</t>
  </si>
  <si>
    <t>押野クールボーイ</t>
  </si>
  <si>
    <t>四十万サンデーズ</t>
  </si>
  <si>
    <t>新神田ウィングス</t>
  </si>
  <si>
    <t>西南部サンボーイズ</t>
  </si>
  <si>
    <t>富樫シルバーズ</t>
  </si>
  <si>
    <t>額レッドライオンズ</t>
  </si>
  <si>
    <t>伏見台ファイターズ</t>
  </si>
  <si>
    <t>三馬クラブ</t>
  </si>
  <si>
    <t>米泉ドジャース</t>
  </si>
  <si>
    <t>米丸クラブ</t>
  </si>
  <si>
    <t>大浦木越ワカバ</t>
  </si>
  <si>
    <t>小坂イーグルス</t>
  </si>
  <si>
    <t>千坂ファイターズ</t>
  </si>
  <si>
    <t>森山ラッキーズ</t>
  </si>
  <si>
    <t>夕日寺クラブ</t>
  </si>
  <si>
    <t>木曳野ブレーブス</t>
  </si>
  <si>
    <t>森本ドリームス</t>
  </si>
  <si>
    <t>期日</t>
  </si>
  <si>
    <t>開会式</t>
  </si>
  <si>
    <t>開会式参加チーム</t>
  </si>
  <si>
    <t>選手宣誓</t>
  </si>
  <si>
    <t>前年度優勝</t>
  </si>
  <si>
    <t>前年度準優勝</t>
  </si>
  <si>
    <t>持ち物</t>
  </si>
  <si>
    <t>場所</t>
  </si>
  <si>
    <t>④</t>
  </si>
  <si>
    <t>①</t>
  </si>
  <si>
    <t>②</t>
  </si>
  <si>
    <t>５つのちかい</t>
  </si>
  <si>
    <t>プラカード</t>
  </si>
  <si>
    <t>8時30分集合完了</t>
  </si>
  <si>
    <t>ベスト１６</t>
  </si>
  <si>
    <t>犀川ビクトリー</t>
  </si>
  <si>
    <t>２０～２１の勝ち上がり</t>
  </si>
  <si>
    <t>１～２の勝ち上がり</t>
  </si>
  <si>
    <t>③</t>
  </si>
  <si>
    <t>日・曜日</t>
  </si>
  <si>
    <t>会　場</t>
  </si>
  <si>
    <t>A-①</t>
  </si>
  <si>
    <t>A-②</t>
  </si>
  <si>
    <t>A-③</t>
  </si>
  <si>
    <t>E-①</t>
  </si>
  <si>
    <t>E-②</t>
  </si>
  <si>
    <t>E-③</t>
  </si>
  <si>
    <t>E-④</t>
  </si>
  <si>
    <t>F-①</t>
  </si>
  <si>
    <t>F-②</t>
  </si>
  <si>
    <t>F-④</t>
  </si>
  <si>
    <t>GⅠ-①</t>
  </si>
  <si>
    <t>GⅠ-②</t>
  </si>
  <si>
    <t>GⅡ-①</t>
  </si>
  <si>
    <t>GⅡ-②</t>
  </si>
  <si>
    <t>Ａ</t>
  </si>
  <si>
    <t>Ｃ</t>
  </si>
  <si>
    <t>Ｅ</t>
  </si>
  <si>
    <t>Ｆ</t>
  </si>
  <si>
    <t>ＧⅠ</t>
  </si>
  <si>
    <t>ＧⅡ</t>
  </si>
  <si>
    <t>Ｈ</t>
  </si>
  <si>
    <t>A</t>
  </si>
  <si>
    <t>Ｂ</t>
  </si>
  <si>
    <t>Ｄ</t>
  </si>
  <si>
    <t>　</t>
  </si>
  <si>
    <t xml:space="preserve"> </t>
  </si>
  <si>
    <t>A-④</t>
  </si>
  <si>
    <t>Ｃ-③</t>
  </si>
  <si>
    <t>主催：金沢市学童野球連盟　後援：金沢市教育委員会・北國新聞社　協賛：トップインターナショナル株式会社・KK共同写真企画中部支店　</t>
  </si>
  <si>
    <t>A</t>
  </si>
  <si>
    <t>①</t>
  </si>
  <si>
    <t>C</t>
  </si>
  <si>
    <t>E</t>
  </si>
  <si>
    <t>E</t>
  </si>
  <si>
    <t>ベスト１６</t>
  </si>
  <si>
    <t>F</t>
  </si>
  <si>
    <t>F</t>
  </si>
  <si>
    <t>②</t>
  </si>
  <si>
    <t>５つのちかい</t>
  </si>
  <si>
    <t>２１～２２の勝ち上がり</t>
  </si>
  <si>
    <t>プラカード</t>
  </si>
  <si>
    <t>GⅠ</t>
  </si>
  <si>
    <t>GⅠ</t>
  </si>
  <si>
    <t>③</t>
  </si>
  <si>
    <t>ＧⅡ</t>
  </si>
  <si>
    <t>　</t>
  </si>
  <si>
    <t xml:space="preserve"> </t>
  </si>
  <si>
    <t>担当：</t>
  </si>
  <si>
    <t>④</t>
  </si>
  <si>
    <t>Ｈ</t>
  </si>
  <si>
    <t>B</t>
  </si>
  <si>
    <t>B</t>
  </si>
  <si>
    <t>D</t>
  </si>
  <si>
    <t>D</t>
  </si>
  <si>
    <t>Ａ</t>
  </si>
  <si>
    <t>⑤</t>
  </si>
  <si>
    <t>⑤</t>
  </si>
  <si>
    <t>Ｅ</t>
  </si>
  <si>
    <t>Ｃ</t>
  </si>
  <si>
    <t>Ｄ</t>
  </si>
  <si>
    <t>Ｂ</t>
  </si>
  <si>
    <t>Ａ</t>
  </si>
  <si>
    <t>①</t>
  </si>
  <si>
    <t>C</t>
  </si>
  <si>
    <t>A</t>
  </si>
  <si>
    <t>ベスト１６</t>
  </si>
  <si>
    <t>E</t>
  </si>
  <si>
    <t>1～3の勝ち上がり</t>
  </si>
  <si>
    <t>５つのちかい</t>
  </si>
  <si>
    <t>22～23の勝ち上がり</t>
  </si>
  <si>
    <t>②</t>
  </si>
  <si>
    <t>G</t>
  </si>
  <si>
    <t>③</t>
  </si>
  <si>
    <t>Ｇ</t>
  </si>
  <si>
    <t>Ｇ</t>
  </si>
  <si>
    <t xml:space="preserve"> </t>
  </si>
  <si>
    <t>Ｄ</t>
  </si>
  <si>
    <t>F</t>
  </si>
  <si>
    <t>④</t>
  </si>
  <si>
    <t>ＨⅠ</t>
  </si>
  <si>
    <t>ＨⅠ</t>
  </si>
  <si>
    <t>ＨⅡ</t>
  </si>
  <si>
    <t>日</t>
  </si>
  <si>
    <t>会場</t>
  </si>
  <si>
    <t>①</t>
  </si>
  <si>
    <t>C</t>
  </si>
  <si>
    <t>１～３の勝ち上がり</t>
  </si>
  <si>
    <t>２２～２４の勝ち上がり</t>
  </si>
  <si>
    <t>②</t>
  </si>
  <si>
    <t>③</t>
  </si>
  <si>
    <t>④</t>
  </si>
  <si>
    <t>G</t>
  </si>
  <si>
    <t>担当：東部地区</t>
  </si>
  <si>
    <t>ＨⅠ</t>
  </si>
  <si>
    <t>ＨⅡ</t>
  </si>
  <si>
    <t>D</t>
  </si>
  <si>
    <t>F</t>
  </si>
  <si>
    <t>Ｆ</t>
  </si>
  <si>
    <t>ＧⅠ</t>
  </si>
  <si>
    <t>菊川クラブ</t>
  </si>
  <si>
    <t>Ｃ-②</t>
  </si>
  <si>
    <t>Ａ-①</t>
  </si>
  <si>
    <t>A-③</t>
  </si>
  <si>
    <t>Ｃ－①</t>
  </si>
  <si>
    <t>Ｃ－②</t>
  </si>
  <si>
    <t>Ｃ－③</t>
  </si>
  <si>
    <t>Ｃ－④</t>
  </si>
  <si>
    <t>Ｃ-④</t>
  </si>
  <si>
    <t>Ｃ-①</t>
  </si>
  <si>
    <t>Ｄ-③</t>
  </si>
  <si>
    <t>Ｄ-④</t>
  </si>
  <si>
    <t>A-⑤</t>
  </si>
  <si>
    <t>Ａ-⑥</t>
  </si>
  <si>
    <t>Ｃ-⑤</t>
  </si>
  <si>
    <t>Ｄ-①</t>
  </si>
  <si>
    <t>Ｄ-②</t>
  </si>
  <si>
    <t>D-⑤</t>
  </si>
  <si>
    <t>ＨⅠ-①</t>
  </si>
  <si>
    <t>HⅠ-②</t>
  </si>
  <si>
    <t>HⅡ-①</t>
  </si>
  <si>
    <t>F-③</t>
  </si>
  <si>
    <t/>
  </si>
  <si>
    <t>Ａ ①</t>
  </si>
  <si>
    <t>Ａ ②</t>
  </si>
  <si>
    <t>Ｃ ①</t>
  </si>
  <si>
    <t>Ｃ ②</t>
  </si>
  <si>
    <t>Ｃ ③</t>
  </si>
  <si>
    <t>ＨⅠ</t>
  </si>
  <si>
    <t>ＨⅡ</t>
  </si>
  <si>
    <t>Ａ ③</t>
  </si>
  <si>
    <t>Ａ ④</t>
  </si>
  <si>
    <t>Ｂ ①</t>
  </si>
  <si>
    <t>Ｂ ②</t>
  </si>
  <si>
    <t>Ｂ ③</t>
  </si>
  <si>
    <t>Ｂ ④</t>
  </si>
  <si>
    <t>Ｃ ①</t>
  </si>
  <si>
    <t>Ｃ ②</t>
  </si>
  <si>
    <t>Ｃ ③</t>
  </si>
  <si>
    <t>Ｃ ④</t>
  </si>
  <si>
    <t>Ｄ ①</t>
  </si>
  <si>
    <t>Ｄ ②</t>
  </si>
  <si>
    <t>Ｄ ③</t>
  </si>
  <si>
    <t>Ｄ ④</t>
  </si>
  <si>
    <t>Ｅ ①</t>
  </si>
  <si>
    <t>Ｅ ②</t>
  </si>
  <si>
    <t>Ｅ ③</t>
  </si>
  <si>
    <t>Ｅ ④</t>
  </si>
  <si>
    <t>Ｆ ①</t>
  </si>
  <si>
    <t>Ｆ ②</t>
  </si>
  <si>
    <t>Ｆ ③</t>
  </si>
  <si>
    <t>Ｆ ④</t>
  </si>
  <si>
    <t>ＧⅠ ①</t>
  </si>
  <si>
    <t>ＧⅠ ①</t>
  </si>
  <si>
    <t>ＧⅡ ①</t>
  </si>
  <si>
    <t>Ａ ③</t>
  </si>
  <si>
    <t>Ａ ③</t>
  </si>
  <si>
    <t>Ｂ ④</t>
  </si>
  <si>
    <t>田上ライナーズ</t>
  </si>
  <si>
    <t>内川A</t>
  </si>
  <si>
    <t>内川A　8時30分集合完了</t>
  </si>
  <si>
    <t>戸室</t>
  </si>
  <si>
    <t>Ａ</t>
  </si>
  <si>
    <t>内川B</t>
  </si>
  <si>
    <t>湊運動公園</t>
  </si>
  <si>
    <t>H</t>
  </si>
  <si>
    <t>兼六レッドソックス</t>
  </si>
  <si>
    <t>2015/9/20～10/3(予備日9/22、26、10/4)</t>
  </si>
  <si>
    <t>内川Ａ　8時集合完了</t>
  </si>
  <si>
    <t>扇台クラブ</t>
  </si>
  <si>
    <t>担当：西部地区</t>
  </si>
  <si>
    <t>9月20日(日)</t>
  </si>
  <si>
    <t>9月27日(日)</t>
  </si>
  <si>
    <t>10月3日(土)</t>
  </si>
  <si>
    <t>内川Ａ</t>
  </si>
  <si>
    <t>内川Ｂ</t>
  </si>
  <si>
    <t>HⅠ</t>
  </si>
  <si>
    <t>ＨⅡ</t>
  </si>
  <si>
    <t>ＨⅠ</t>
  </si>
  <si>
    <t>9月22日(火・祝)</t>
  </si>
  <si>
    <t>Ｃ①</t>
  </si>
  <si>
    <t>Ｃ②</t>
  </si>
  <si>
    <t>Ｙ ①</t>
  </si>
  <si>
    <t>Ｙ</t>
  </si>
  <si>
    <t>Ｚ</t>
  </si>
  <si>
    <t>Ｙ ②</t>
  </si>
  <si>
    <t>Ｚ ①</t>
  </si>
  <si>
    <t>Ｚ ②</t>
  </si>
  <si>
    <t>9月26日(土)</t>
  </si>
  <si>
    <t>湊運動公園</t>
  </si>
  <si>
    <t>鞍月中央公園</t>
  </si>
  <si>
    <t>Ｆ</t>
  </si>
  <si>
    <t>Ｇ Ⅰ</t>
  </si>
  <si>
    <t>Ｇ Ⅱ</t>
  </si>
  <si>
    <t>ＨⅠ</t>
  </si>
  <si>
    <t>未定</t>
  </si>
  <si>
    <t>Ｂ ①</t>
  </si>
  <si>
    <t>Ｂ ②</t>
  </si>
  <si>
    <t>Ｂ ③</t>
  </si>
  <si>
    <t>Ｂ ④</t>
  </si>
  <si>
    <t>Ｃ ②</t>
  </si>
  <si>
    <t>Ｃ ③</t>
  </si>
  <si>
    <t>Ｃ ④</t>
  </si>
  <si>
    <t>ＧⅠ ②</t>
  </si>
  <si>
    <t>ＧⅡ ②</t>
  </si>
  <si>
    <t>2015/9/27(日)</t>
  </si>
  <si>
    <t>担当：北部地区</t>
  </si>
  <si>
    <t>×</t>
  </si>
  <si>
    <t>浅野川ヤンキース</t>
  </si>
  <si>
    <t>北金沢ツインズ</t>
  </si>
  <si>
    <t>諸江プリンス</t>
  </si>
  <si>
    <t>9月19日(月・祝)</t>
  </si>
  <si>
    <t>9月22日(木・祝)</t>
  </si>
  <si>
    <t>9月24日(土)</t>
  </si>
  <si>
    <t>9月25日(日)</t>
  </si>
  <si>
    <t>10月1日(土)</t>
  </si>
  <si>
    <t>三和ファイターズ</t>
  </si>
  <si>
    <t>犀川ビクトリー</t>
  </si>
  <si>
    <t>第２０回フレッシュジュニア秋季大会</t>
  </si>
  <si>
    <t>2016/9/19～10/1（予備日10/2）</t>
  </si>
  <si>
    <t>十一屋ファイターズ</t>
  </si>
  <si>
    <t>10月2日(日)</t>
  </si>
  <si>
    <t>I</t>
  </si>
  <si>
    <t>I ③</t>
  </si>
  <si>
    <t>I ①</t>
  </si>
  <si>
    <t>I ②</t>
  </si>
  <si>
    <t>H ①</t>
  </si>
  <si>
    <t xml:space="preserve">H ② </t>
  </si>
  <si>
    <t>H ③</t>
  </si>
  <si>
    <t>H ④</t>
  </si>
  <si>
    <t>AA</t>
  </si>
  <si>
    <t>ＡＡ ①</t>
  </si>
  <si>
    <t>ＡＡ ②</t>
  </si>
  <si>
    <t>ＡＡ ④</t>
  </si>
  <si>
    <t>Ａ ③</t>
  </si>
  <si>
    <t>Ｃ ②</t>
  </si>
  <si>
    <t>Ｃ ③</t>
  </si>
  <si>
    <t>Ｆ</t>
  </si>
  <si>
    <t>抽選勝ち4</t>
  </si>
  <si>
    <t>１～２：金沢城東メッツ</t>
  </si>
  <si>
    <t>１９～２０：三馬クラブ</t>
  </si>
  <si>
    <t>※新人ブロック大会の結果で日程変更あり</t>
  </si>
  <si>
    <t>新人ブロック大会の日程を見ながら行える試合は行う。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</si>
</sst>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;@"/>
  </numFmts>
  <fonts count="71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9"/>
      <name val="ＭＳ Ｐゴシック"/>
      <family val="3"/>
    </font>
    <font>
      <sz val="1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2"/>
      <color indexed="55"/>
      <name val="ＭＳ Ｐゴシック"/>
      <family val="3"/>
    </font>
    <font>
      <strike/>
      <sz val="9"/>
      <color indexed="55"/>
      <name val="ＭＳ Ｐゴシック"/>
      <family val="3"/>
    </font>
    <font>
      <strike/>
      <sz val="11"/>
      <color indexed="55"/>
      <name val="ＭＳ Ｐゴシック"/>
      <family val="3"/>
    </font>
    <font>
      <sz val="9"/>
      <color indexed="55"/>
      <name val="ＭＳ Ｐゴシック"/>
      <family val="3"/>
    </font>
    <font>
      <sz val="11"/>
      <color indexed="55"/>
      <name val="ＭＳ Ｐ明朝"/>
      <family val="1"/>
    </font>
    <font>
      <b/>
      <sz val="9"/>
      <color indexed="8"/>
      <name val="ＭＳ Ｐ明朝"/>
      <family val="1"/>
    </font>
    <font>
      <sz val="9"/>
      <color indexed="8"/>
      <name val="ＭＳ Ｐ明朝"/>
      <family val="1"/>
    </font>
    <font>
      <strike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theme="0" tint="-0.24997000396251678"/>
      <name val="ＭＳ Ｐゴシック"/>
      <family val="3"/>
    </font>
    <font>
      <sz val="9"/>
      <color theme="0" tint="-0.24997000396251678"/>
      <name val="ＭＳ Ｐゴシック"/>
      <family val="3"/>
    </font>
    <font>
      <sz val="12"/>
      <color theme="0" tint="-0.24997000396251678"/>
      <name val="ＭＳ Ｐゴシック"/>
      <family val="3"/>
    </font>
    <font>
      <strike/>
      <sz val="9"/>
      <color theme="0" tint="-0.24997000396251678"/>
      <name val="ＭＳ Ｐゴシック"/>
      <family val="3"/>
    </font>
    <font>
      <strike/>
      <sz val="11"/>
      <color theme="0" tint="-0.24997000396251678"/>
      <name val="ＭＳ Ｐゴシック"/>
      <family val="3"/>
    </font>
    <font>
      <sz val="11"/>
      <color theme="0" tint="-0.24997000396251678"/>
      <name val="ＭＳ Ｐ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>
        <color indexed="8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thin">
        <color indexed="8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>
        <color indexed="8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62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0" xfId="0" applyAlignment="1">
      <alignment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justify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justify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justify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justify"/>
    </xf>
    <xf numFmtId="0" fontId="12" fillId="34" borderId="19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justify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justify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justify"/>
    </xf>
    <xf numFmtId="0" fontId="12" fillId="35" borderId="19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justify"/>
    </xf>
    <xf numFmtId="0" fontId="12" fillId="35" borderId="22" xfId="0" applyFont="1" applyFill="1" applyBorder="1" applyAlignment="1">
      <alignment horizontal="justify"/>
    </xf>
    <xf numFmtId="0" fontId="12" fillId="36" borderId="17" xfId="0" applyFont="1" applyFill="1" applyBorder="1" applyAlignment="1">
      <alignment horizontal="center"/>
    </xf>
    <xf numFmtId="0" fontId="12" fillId="36" borderId="18" xfId="0" applyFont="1" applyFill="1" applyBorder="1" applyAlignment="1">
      <alignment horizontal="justify"/>
    </xf>
    <xf numFmtId="0" fontId="12" fillId="36" borderId="19" xfId="0" applyFont="1" applyFill="1" applyBorder="1" applyAlignment="1">
      <alignment horizontal="center"/>
    </xf>
    <xf numFmtId="0" fontId="12" fillId="36" borderId="20" xfId="0" applyFont="1" applyFill="1" applyBorder="1" applyAlignment="1">
      <alignment horizontal="justify"/>
    </xf>
    <xf numFmtId="0" fontId="12" fillId="36" borderId="22" xfId="0" applyFont="1" applyFill="1" applyBorder="1" applyAlignment="1">
      <alignment horizontal="justify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56" fontId="5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4" fillId="0" borderId="11" xfId="0" applyFont="1" applyBorder="1" applyAlignment="1">
      <alignment/>
    </xf>
    <xf numFmtId="20" fontId="5" fillId="0" borderId="0" xfId="0" applyNumberFormat="1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37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56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56" fontId="5" fillId="0" borderId="11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56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20" fontId="5" fillId="0" borderId="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5" fillId="38" borderId="37" xfId="0" applyFont="1" applyFill="1" applyBorder="1" applyAlignment="1">
      <alignment horizontal="left" vertical="center"/>
    </xf>
    <xf numFmtId="0" fontId="5" fillId="38" borderId="40" xfId="0" applyFont="1" applyFill="1" applyBorder="1" applyAlignment="1">
      <alignment horizontal="left" vertical="center"/>
    </xf>
    <xf numFmtId="0" fontId="5" fillId="38" borderId="41" xfId="0" applyFont="1" applyFill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4" xfId="0" applyFont="1" applyBorder="1" applyAlignment="1">
      <alignment horizontal="center"/>
    </xf>
    <xf numFmtId="0" fontId="5" fillId="39" borderId="37" xfId="0" applyFont="1" applyFill="1" applyBorder="1" applyAlignment="1">
      <alignment horizontal="left" vertical="center"/>
    </xf>
    <xf numFmtId="0" fontId="5" fillId="39" borderId="40" xfId="0" applyFont="1" applyFill="1" applyBorder="1" applyAlignment="1">
      <alignment horizontal="left" vertical="center"/>
    </xf>
    <xf numFmtId="0" fontId="5" fillId="39" borderId="41" xfId="0" applyFont="1" applyFill="1" applyBorder="1" applyAlignment="1">
      <alignment horizontal="left" vertical="center"/>
    </xf>
    <xf numFmtId="0" fontId="5" fillId="39" borderId="42" xfId="0" applyFont="1" applyFill="1" applyBorder="1" applyAlignment="1">
      <alignment horizontal="left" vertical="center"/>
    </xf>
    <xf numFmtId="0" fontId="5" fillId="39" borderId="29" xfId="0" applyFont="1" applyFill="1" applyBorder="1" applyAlignment="1">
      <alignment horizontal="left" vertical="center"/>
    </xf>
    <xf numFmtId="0" fontId="5" fillId="39" borderId="30" xfId="0" applyFont="1" applyFill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left"/>
    </xf>
    <xf numFmtId="0" fontId="5" fillId="0" borderId="23" xfId="0" applyNumberFormat="1" applyFont="1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4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77" fontId="5" fillId="0" borderId="13" xfId="0" applyNumberFormat="1" applyFont="1" applyFill="1" applyBorder="1" applyAlignment="1">
      <alignment horizontal="left"/>
    </xf>
    <xf numFmtId="177" fontId="5" fillId="0" borderId="1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11" xfId="43" applyFont="1" applyFill="1" applyBorder="1" applyAlignment="1" applyProtection="1">
      <alignment horizontal="left"/>
      <protection/>
    </xf>
    <xf numFmtId="0" fontId="5" fillId="0" borderId="0" xfId="43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left"/>
    </xf>
    <xf numFmtId="0" fontId="5" fillId="0" borderId="13" xfId="43" applyFont="1" applyFill="1" applyBorder="1" applyAlignment="1" applyProtection="1">
      <alignment horizontal="left"/>
      <protection/>
    </xf>
    <xf numFmtId="0" fontId="5" fillId="0" borderId="10" xfId="43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46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4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/>
    </xf>
    <xf numFmtId="0" fontId="5" fillId="0" borderId="47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20" fontId="5" fillId="0" borderId="48" xfId="0" applyNumberFormat="1" applyFont="1" applyFill="1" applyBorder="1" applyAlignment="1">
      <alignment horizontal="left"/>
    </xf>
    <xf numFmtId="0" fontId="5" fillId="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center"/>
    </xf>
    <xf numFmtId="0" fontId="5" fillId="0" borderId="49" xfId="0" applyNumberFormat="1" applyFont="1" applyFill="1" applyBorder="1" applyAlignment="1">
      <alignment horizontal="left"/>
    </xf>
    <xf numFmtId="0" fontId="5" fillId="0" borderId="49" xfId="0" applyNumberFormat="1" applyFont="1" applyFill="1" applyBorder="1" applyAlignment="1">
      <alignment horizontal="left" vertical="center"/>
    </xf>
    <xf numFmtId="0" fontId="5" fillId="0" borderId="50" xfId="0" applyNumberFormat="1" applyFont="1" applyFill="1" applyBorder="1" applyAlignment="1">
      <alignment horizontal="left" vertical="center"/>
    </xf>
    <xf numFmtId="0" fontId="5" fillId="0" borderId="47" xfId="0" applyNumberFormat="1" applyFont="1" applyFill="1" applyBorder="1" applyAlignment="1">
      <alignment horizontal="left"/>
    </xf>
    <xf numFmtId="0" fontId="5" fillId="0" borderId="48" xfId="0" applyNumberFormat="1" applyFont="1" applyFill="1" applyBorder="1" applyAlignment="1">
      <alignment horizontal="left"/>
    </xf>
    <xf numFmtId="0" fontId="5" fillId="0" borderId="54" xfId="0" applyNumberFormat="1" applyFont="1" applyFill="1" applyBorder="1" applyAlignment="1">
      <alignment horizontal="left"/>
    </xf>
    <xf numFmtId="0" fontId="5" fillId="0" borderId="53" xfId="0" applyNumberFormat="1" applyFont="1" applyFill="1" applyBorder="1" applyAlignment="1">
      <alignment horizontal="left"/>
    </xf>
    <xf numFmtId="0" fontId="5" fillId="0" borderId="52" xfId="0" applyNumberFormat="1" applyFont="1" applyFill="1" applyBorder="1" applyAlignment="1">
      <alignment horizontal="left"/>
    </xf>
    <xf numFmtId="0" fontId="5" fillId="0" borderId="55" xfId="0" applyNumberFormat="1" applyFont="1" applyFill="1" applyBorder="1" applyAlignment="1">
      <alignment horizontal="left"/>
    </xf>
    <xf numFmtId="0" fontId="5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/>
    </xf>
    <xf numFmtId="0" fontId="5" fillId="0" borderId="52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right"/>
    </xf>
    <xf numFmtId="0" fontId="5" fillId="0" borderId="50" xfId="0" applyNumberFormat="1" applyFont="1" applyFill="1" applyBorder="1" applyAlignment="1">
      <alignment horizontal="left"/>
    </xf>
    <xf numFmtId="0" fontId="0" fillId="0" borderId="49" xfId="0" applyNumberFormat="1" applyFont="1" applyFill="1" applyBorder="1" applyAlignment="1">
      <alignment horizontal="left"/>
    </xf>
    <xf numFmtId="0" fontId="0" fillId="0" borderId="55" xfId="0" applyNumberFormat="1" applyFont="1" applyFill="1" applyBorder="1" applyAlignment="1">
      <alignment horizontal="left"/>
    </xf>
    <xf numFmtId="0" fontId="64" fillId="0" borderId="0" xfId="0" applyFont="1" applyFill="1" applyAlignment="1">
      <alignment/>
    </xf>
    <xf numFmtId="0" fontId="0" fillId="0" borderId="0" xfId="0" applyBorder="1" applyAlignment="1">
      <alignment horizontal="left"/>
    </xf>
    <xf numFmtId="0" fontId="4" fillId="0" borderId="38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5" fillId="0" borderId="65" xfId="0" applyFont="1" applyFill="1" applyBorder="1" applyAlignment="1">
      <alignment horizontal="center" vertical="center" shrinkToFit="1"/>
    </xf>
    <xf numFmtId="0" fontId="65" fillId="0" borderId="38" xfId="0" applyFont="1" applyFill="1" applyBorder="1" applyAlignment="1">
      <alignment horizontal="center" vertical="center" shrinkToFit="1"/>
    </xf>
    <xf numFmtId="0" fontId="66" fillId="0" borderId="66" xfId="0" applyFont="1" applyFill="1" applyBorder="1" applyAlignment="1">
      <alignment horizontal="center" vertical="center"/>
    </xf>
    <xf numFmtId="0" fontId="66" fillId="0" borderId="6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shrinkToFit="1"/>
    </xf>
    <xf numFmtId="0" fontId="9" fillId="0" borderId="0" xfId="0" applyFont="1" applyFill="1" applyAlignment="1">
      <alignment horizontal="center" shrinkToFit="1"/>
    </xf>
    <xf numFmtId="0" fontId="7" fillId="0" borderId="65" xfId="0" applyFont="1" applyFill="1" applyBorder="1" applyAlignment="1">
      <alignment horizontal="right" vertical="center" shrinkToFit="1"/>
    </xf>
    <xf numFmtId="0" fontId="7" fillId="0" borderId="38" xfId="0" applyFont="1" applyFill="1" applyBorder="1" applyAlignment="1">
      <alignment horizontal="right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67" fillId="0" borderId="65" xfId="0" applyFont="1" applyFill="1" applyBorder="1" applyAlignment="1">
      <alignment horizontal="left" vertical="center" shrinkToFit="1"/>
    </xf>
    <xf numFmtId="0" fontId="67" fillId="0" borderId="38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/>
    </xf>
    <xf numFmtId="56" fontId="5" fillId="0" borderId="0" xfId="0" applyNumberFormat="1" applyFont="1" applyFill="1" applyBorder="1" applyAlignment="1">
      <alignment/>
    </xf>
    <xf numFmtId="0" fontId="7" fillId="0" borderId="38" xfId="0" applyFont="1" applyFill="1" applyBorder="1" applyAlignment="1">
      <alignment horizontal="left" vertical="center" shrinkToFit="1"/>
    </xf>
    <xf numFmtId="0" fontId="67" fillId="0" borderId="38" xfId="0" applyFont="1" applyFill="1" applyBorder="1" applyAlignment="1">
      <alignment horizontal="right" vertical="center" shrinkToFit="1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68" fillId="0" borderId="57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44" xfId="0" applyFont="1" applyFill="1" applyBorder="1" applyAlignment="1">
      <alignment horizontal="center" vertical="center" wrapText="1"/>
    </xf>
    <xf numFmtId="0" fontId="69" fillId="0" borderId="58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0" fontId="69" fillId="0" borderId="33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/>
    </xf>
    <xf numFmtId="0" fontId="69" fillId="0" borderId="46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66" fillId="0" borderId="57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71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72" xfId="0" applyFont="1" applyFill="1" applyBorder="1" applyAlignment="1">
      <alignment horizontal="center" vertical="center" wrapText="1"/>
    </xf>
    <xf numFmtId="0" fontId="65" fillId="0" borderId="73" xfId="0" applyFont="1" applyFill="1" applyBorder="1" applyAlignment="1">
      <alignment horizontal="center" vertical="center"/>
    </xf>
    <xf numFmtId="0" fontId="65" fillId="0" borderId="74" xfId="0" applyFont="1" applyFill="1" applyBorder="1" applyAlignment="1">
      <alignment horizontal="center" vertical="center"/>
    </xf>
    <xf numFmtId="0" fontId="65" fillId="0" borderId="7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6" fillId="0" borderId="43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0" fontId="65" fillId="0" borderId="76" xfId="0" applyFont="1" applyFill="1" applyBorder="1" applyAlignment="1">
      <alignment horizontal="center" vertical="center"/>
    </xf>
    <xf numFmtId="0" fontId="65" fillId="0" borderId="40" xfId="0" applyFont="1" applyFill="1" applyBorder="1" applyAlignment="1">
      <alignment horizontal="center" vertical="center"/>
    </xf>
    <xf numFmtId="0" fontId="65" fillId="0" borderId="4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 shrinkToFit="1"/>
    </xf>
    <xf numFmtId="0" fontId="66" fillId="0" borderId="11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6" fillId="0" borderId="42" xfId="0" applyFont="1" applyFill="1" applyBorder="1" applyAlignment="1">
      <alignment horizontal="center" vertical="center"/>
    </xf>
    <xf numFmtId="0" fontId="66" fillId="0" borderId="30" xfId="0" applyFont="1" applyFill="1" applyBorder="1" applyAlignment="1">
      <alignment horizontal="center" vertical="center"/>
    </xf>
    <xf numFmtId="0" fontId="65" fillId="0" borderId="77" xfId="0" applyFont="1" applyFill="1" applyBorder="1" applyAlignment="1">
      <alignment horizontal="center" vertical="center"/>
    </xf>
    <xf numFmtId="0" fontId="70" fillId="0" borderId="78" xfId="0" applyFont="1" applyFill="1" applyBorder="1" applyAlignment="1">
      <alignment/>
    </xf>
    <xf numFmtId="0" fontId="70" fillId="0" borderId="79" xfId="0" applyFont="1" applyFill="1" applyBorder="1" applyAlignment="1">
      <alignment/>
    </xf>
    <xf numFmtId="0" fontId="5" fillId="0" borderId="80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7" fillId="0" borderId="65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/>
    </xf>
    <xf numFmtId="56" fontId="15" fillId="0" borderId="0" xfId="0" applyNumberFormat="1" applyFont="1" applyFill="1" applyBorder="1" applyAlignment="1">
      <alignment horizontal="left"/>
    </xf>
    <xf numFmtId="14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7" fillId="0" borderId="84" xfId="0" applyFont="1" applyFill="1" applyBorder="1" applyAlignment="1">
      <alignment/>
    </xf>
    <xf numFmtId="0" fontId="17" fillId="0" borderId="85" xfId="0" applyFont="1" applyFill="1" applyBorder="1" applyAlignment="1">
      <alignment/>
    </xf>
    <xf numFmtId="0" fontId="4" fillId="0" borderId="5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shrinkToFit="1"/>
    </xf>
    <xf numFmtId="0" fontId="4" fillId="0" borderId="8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57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7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56" fontId="5" fillId="0" borderId="0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87" xfId="0" applyFont="1" applyFill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20" fontId="5" fillId="0" borderId="10" xfId="0" applyNumberFormat="1" applyFont="1" applyFill="1" applyBorder="1" applyAlignment="1">
      <alignment horizontal="center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right" vertical="center" shrinkToFit="1"/>
    </xf>
    <xf numFmtId="0" fontId="7" fillId="0" borderId="65" xfId="0" applyFont="1" applyBorder="1" applyAlignment="1">
      <alignment horizontal="right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right" vertical="center" shrinkToFit="1"/>
    </xf>
    <xf numFmtId="20" fontId="15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20" fontId="15" fillId="0" borderId="11" xfId="0" applyNumberFormat="1" applyFont="1" applyFill="1" applyBorder="1" applyAlignment="1">
      <alignment horizontal="left"/>
    </xf>
    <xf numFmtId="0" fontId="4" fillId="0" borderId="89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92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20" fontId="5" fillId="0" borderId="23" xfId="0" applyNumberFormat="1" applyFont="1" applyFill="1" applyBorder="1" applyAlignment="1">
      <alignment horizontal="center"/>
    </xf>
    <xf numFmtId="20" fontId="5" fillId="0" borderId="46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38" borderId="43" xfId="0" applyFont="1" applyFill="1" applyBorder="1" applyAlignment="1">
      <alignment horizontal="center" vertical="center"/>
    </xf>
    <xf numFmtId="0" fontId="5" fillId="38" borderId="39" xfId="0" applyFont="1" applyFill="1" applyBorder="1" applyAlignment="1">
      <alignment horizontal="center" vertical="center"/>
    </xf>
    <xf numFmtId="0" fontId="5" fillId="38" borderId="43" xfId="0" applyFont="1" applyFill="1" applyBorder="1" applyAlignment="1">
      <alignment horizontal="center" vertical="center" shrinkToFit="1"/>
    </xf>
    <xf numFmtId="0" fontId="5" fillId="38" borderId="38" xfId="0" applyFont="1" applyFill="1" applyBorder="1" applyAlignment="1">
      <alignment horizontal="center" vertical="center" shrinkToFit="1"/>
    </xf>
    <xf numFmtId="0" fontId="5" fillId="38" borderId="39" xfId="0" applyFont="1" applyFill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56" fontId="5" fillId="0" borderId="0" xfId="0" applyNumberFormat="1" applyFont="1" applyBorder="1" applyAlignment="1">
      <alignment horizontal="left"/>
    </xf>
    <xf numFmtId="56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39" borderId="42" xfId="0" applyFont="1" applyFill="1" applyBorder="1" applyAlignment="1">
      <alignment horizontal="center" vertical="center" shrinkToFit="1"/>
    </xf>
    <xf numFmtId="0" fontId="5" fillId="39" borderId="29" xfId="0" applyFont="1" applyFill="1" applyBorder="1" applyAlignment="1">
      <alignment horizontal="center" vertical="center" shrinkToFit="1"/>
    </xf>
    <xf numFmtId="0" fontId="5" fillId="39" borderId="30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39" borderId="43" xfId="0" applyFont="1" applyFill="1" applyBorder="1" applyAlignment="1">
      <alignment horizontal="center" vertical="center"/>
    </xf>
    <xf numFmtId="0" fontId="5" fillId="39" borderId="39" xfId="0" applyFont="1" applyFill="1" applyBorder="1" applyAlignment="1">
      <alignment horizontal="center" vertical="center"/>
    </xf>
    <xf numFmtId="0" fontId="5" fillId="39" borderId="43" xfId="0" applyFont="1" applyFill="1" applyBorder="1" applyAlignment="1">
      <alignment horizontal="center" vertical="center" shrinkToFit="1"/>
    </xf>
    <xf numFmtId="0" fontId="5" fillId="39" borderId="38" xfId="0" applyFont="1" applyFill="1" applyBorder="1" applyAlignment="1">
      <alignment horizontal="center" vertical="center" shrinkToFit="1"/>
    </xf>
    <xf numFmtId="0" fontId="5" fillId="39" borderId="39" xfId="0" applyFont="1" applyFill="1" applyBorder="1" applyAlignment="1">
      <alignment horizontal="center" vertical="center" shrinkToFit="1"/>
    </xf>
    <xf numFmtId="0" fontId="5" fillId="39" borderId="42" xfId="0" applyFont="1" applyFill="1" applyBorder="1" applyAlignment="1">
      <alignment horizontal="center" vertical="center"/>
    </xf>
    <xf numFmtId="0" fontId="5" fillId="39" borderId="30" xfId="0" applyFont="1" applyFill="1" applyBorder="1" applyAlignment="1">
      <alignment horizontal="center" vertical="center"/>
    </xf>
    <xf numFmtId="56" fontId="5" fillId="0" borderId="25" xfId="0" applyNumberFormat="1" applyFont="1" applyBorder="1" applyAlignment="1">
      <alignment horizontal="center" vertical="center" shrinkToFit="1"/>
    </xf>
    <xf numFmtId="56" fontId="5" fillId="0" borderId="26" xfId="0" applyNumberFormat="1" applyFont="1" applyBorder="1" applyAlignment="1">
      <alignment horizontal="center" vertical="center" shrinkToFit="1"/>
    </xf>
    <xf numFmtId="56" fontId="5" fillId="0" borderId="27" xfId="0" applyNumberFormat="1" applyFont="1" applyBorder="1" applyAlignment="1">
      <alignment horizontal="center" vertical="center" shrinkToFit="1"/>
    </xf>
    <xf numFmtId="56" fontId="5" fillId="0" borderId="66" xfId="0" applyNumberFormat="1" applyFont="1" applyBorder="1" applyAlignment="1">
      <alignment horizontal="center" vertical="center" shrinkToFit="1"/>
    </xf>
    <xf numFmtId="56" fontId="5" fillId="0" borderId="65" xfId="0" applyNumberFormat="1" applyFont="1" applyBorder="1" applyAlignment="1">
      <alignment horizontal="center" vertical="center" shrinkToFit="1"/>
    </xf>
    <xf numFmtId="56" fontId="5" fillId="0" borderId="67" xfId="0" applyNumberFormat="1" applyFont="1" applyBorder="1" applyAlignment="1">
      <alignment horizontal="center" vertical="center" shrinkToFit="1"/>
    </xf>
    <xf numFmtId="56" fontId="5" fillId="0" borderId="0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94" xfId="0" applyNumberFormat="1" applyFont="1" applyFill="1" applyBorder="1" applyAlignment="1">
      <alignment horizontal="left"/>
    </xf>
    <xf numFmtId="0" fontId="66" fillId="0" borderId="34" xfId="0" applyFont="1" applyFill="1" applyBorder="1" applyAlignment="1">
      <alignment horizontal="center" vertical="center"/>
    </xf>
    <xf numFmtId="0" fontId="66" fillId="0" borderId="36" xfId="0" applyFont="1" applyFill="1" applyBorder="1" applyAlignment="1">
      <alignment horizontal="center" vertical="center"/>
    </xf>
    <xf numFmtId="0" fontId="66" fillId="0" borderId="80" xfId="0" applyFont="1" applyFill="1" applyBorder="1" applyAlignment="1">
      <alignment horizontal="center" vertical="center" shrinkToFit="1"/>
    </xf>
    <xf numFmtId="0" fontId="66" fillId="0" borderId="32" xfId="0" applyFont="1" applyFill="1" applyBorder="1" applyAlignment="1">
      <alignment horizontal="center" vertical="center" shrinkToFit="1"/>
    </xf>
    <xf numFmtId="0" fontId="66" fillId="0" borderId="81" xfId="0" applyFont="1" applyFill="1" applyBorder="1" applyAlignment="1">
      <alignment horizontal="center" vertical="center" shrinkToFit="1"/>
    </xf>
    <xf numFmtId="0" fontId="65" fillId="0" borderId="59" xfId="0" applyFont="1" applyFill="1" applyBorder="1" applyAlignment="1">
      <alignment horizontal="center"/>
    </xf>
    <xf numFmtId="0" fontId="65" fillId="0" borderId="60" xfId="0" applyFont="1" applyFill="1" applyBorder="1" applyAlignment="1">
      <alignment horizontal="center"/>
    </xf>
    <xf numFmtId="0" fontId="65" fillId="0" borderId="61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shrinkToFit="1"/>
    </xf>
    <xf numFmtId="0" fontId="66" fillId="0" borderId="44" xfId="0" applyFont="1" applyFill="1" applyBorder="1" applyAlignment="1">
      <alignment horizontal="center" vertical="center" shrinkToFit="1"/>
    </xf>
    <xf numFmtId="0" fontId="65" fillId="0" borderId="62" xfId="0" applyFont="1" applyFill="1" applyBorder="1" applyAlignment="1">
      <alignment horizontal="center"/>
    </xf>
    <xf numFmtId="0" fontId="65" fillId="0" borderId="63" xfId="0" applyFont="1" applyFill="1" applyBorder="1" applyAlignment="1">
      <alignment horizontal="center"/>
    </xf>
    <xf numFmtId="0" fontId="65" fillId="0" borderId="64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161925</xdr:colOff>
      <xdr:row>19</xdr:row>
      <xdr:rowOff>47625</xdr:rowOff>
    </xdr:from>
    <xdr:ext cx="85725" cy="0"/>
    <xdr:sp fLocksText="0">
      <xdr:nvSpPr>
        <xdr:cNvPr id="1" name="Text Box 2"/>
        <xdr:cNvSpPr txBox="1">
          <a:spLocks noChangeArrowheads="1"/>
        </xdr:cNvSpPr>
      </xdr:nvSpPr>
      <xdr:spPr>
        <a:xfrm>
          <a:off x="3790950" y="3038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161925</xdr:colOff>
      <xdr:row>23</xdr:row>
      <xdr:rowOff>47625</xdr:rowOff>
    </xdr:from>
    <xdr:ext cx="85725" cy="0"/>
    <xdr:sp fLocksText="0">
      <xdr:nvSpPr>
        <xdr:cNvPr id="2" name="Text Box 5"/>
        <xdr:cNvSpPr txBox="1">
          <a:spLocks noChangeArrowheads="1"/>
        </xdr:cNvSpPr>
      </xdr:nvSpPr>
      <xdr:spPr>
        <a:xfrm>
          <a:off x="4619625" y="3648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47</xdr:col>
      <xdr:colOff>142875</xdr:colOff>
      <xdr:row>27</xdr:row>
      <xdr:rowOff>28575</xdr:rowOff>
    </xdr:from>
    <xdr:to>
      <xdr:col>48</xdr:col>
      <xdr:colOff>76200</xdr:colOff>
      <xdr:row>27</xdr:row>
      <xdr:rowOff>28575</xdr:rowOff>
    </xdr:to>
    <xdr:pic>
      <xdr:nvPicPr>
        <xdr:cNvPr id="3" name="Picture 7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4238625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32</xdr:row>
      <xdr:rowOff>47625</xdr:rowOff>
    </xdr:from>
    <xdr:ext cx="76200" cy="0"/>
    <xdr:sp fLocksText="0">
      <xdr:nvSpPr>
        <xdr:cNvPr id="4" name="Text Box 9"/>
        <xdr:cNvSpPr txBox="1">
          <a:spLocks noChangeArrowheads="1"/>
        </xdr:cNvSpPr>
      </xdr:nvSpPr>
      <xdr:spPr>
        <a:xfrm>
          <a:off x="3810000" y="5019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35</xdr:row>
      <xdr:rowOff>47625</xdr:rowOff>
    </xdr:from>
    <xdr:ext cx="85725" cy="0"/>
    <xdr:sp fLocksText="0">
      <xdr:nvSpPr>
        <xdr:cNvPr id="5" name="Text Box 16"/>
        <xdr:cNvSpPr txBox="1">
          <a:spLocks noChangeArrowheads="1"/>
        </xdr:cNvSpPr>
      </xdr:nvSpPr>
      <xdr:spPr>
        <a:xfrm>
          <a:off x="3790950" y="54768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23</xdr:row>
      <xdr:rowOff>47625</xdr:rowOff>
    </xdr:from>
    <xdr:ext cx="76200" cy="0"/>
    <xdr:sp fLocksText="0">
      <xdr:nvSpPr>
        <xdr:cNvPr id="6" name="Text Box 17"/>
        <xdr:cNvSpPr txBox="1">
          <a:spLocks noChangeArrowheads="1"/>
        </xdr:cNvSpPr>
      </xdr:nvSpPr>
      <xdr:spPr>
        <a:xfrm>
          <a:off x="3810000" y="3648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22</xdr:row>
      <xdr:rowOff>47625</xdr:rowOff>
    </xdr:from>
    <xdr:ext cx="76200" cy="0"/>
    <xdr:sp fLocksText="0">
      <xdr:nvSpPr>
        <xdr:cNvPr id="7" name="Text Box 19"/>
        <xdr:cNvSpPr txBox="1">
          <a:spLocks noChangeArrowheads="1"/>
        </xdr:cNvSpPr>
      </xdr:nvSpPr>
      <xdr:spPr>
        <a:xfrm>
          <a:off x="3810000" y="3495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19</xdr:row>
      <xdr:rowOff>47625</xdr:rowOff>
    </xdr:from>
    <xdr:ext cx="76200" cy="0"/>
    <xdr:sp fLocksText="0">
      <xdr:nvSpPr>
        <xdr:cNvPr id="8" name="Text Box 20"/>
        <xdr:cNvSpPr txBox="1">
          <a:spLocks noChangeArrowheads="1"/>
        </xdr:cNvSpPr>
      </xdr:nvSpPr>
      <xdr:spPr>
        <a:xfrm>
          <a:off x="3810000" y="3038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19</xdr:row>
      <xdr:rowOff>47625</xdr:rowOff>
    </xdr:from>
    <xdr:ext cx="76200" cy="0"/>
    <xdr:sp fLocksText="0">
      <xdr:nvSpPr>
        <xdr:cNvPr id="9" name="Text Box 23"/>
        <xdr:cNvSpPr txBox="1">
          <a:spLocks noChangeArrowheads="1"/>
        </xdr:cNvSpPr>
      </xdr:nvSpPr>
      <xdr:spPr>
        <a:xfrm>
          <a:off x="3810000" y="3038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15</xdr:col>
      <xdr:colOff>9525</xdr:colOff>
      <xdr:row>13</xdr:row>
      <xdr:rowOff>76200</xdr:rowOff>
    </xdr:from>
    <xdr:to>
      <xdr:col>15</xdr:col>
      <xdr:colOff>161925</xdr:colOff>
      <xdr:row>13</xdr:row>
      <xdr:rowOff>76200</xdr:rowOff>
    </xdr:to>
    <xdr:pic>
      <xdr:nvPicPr>
        <xdr:cNvPr id="10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21526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26</xdr:col>
      <xdr:colOff>114300</xdr:colOff>
      <xdr:row>1</xdr:row>
      <xdr:rowOff>133350</xdr:rowOff>
    </xdr:from>
    <xdr:ext cx="66675" cy="28575"/>
    <xdr:sp fLocksText="0">
      <xdr:nvSpPr>
        <xdr:cNvPr id="11" name="Text Box 29"/>
        <xdr:cNvSpPr txBox="1">
          <a:spLocks noChangeArrowheads="1"/>
        </xdr:cNvSpPr>
      </xdr:nvSpPr>
      <xdr:spPr>
        <a:xfrm>
          <a:off x="4972050" y="438150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5</xdr:row>
      <xdr:rowOff>47625</xdr:rowOff>
    </xdr:from>
    <xdr:ext cx="85725" cy="0"/>
    <xdr:sp fLocksText="0">
      <xdr:nvSpPr>
        <xdr:cNvPr id="12" name="Text Box 30"/>
        <xdr:cNvSpPr txBox="1">
          <a:spLocks noChangeArrowheads="1"/>
        </xdr:cNvSpPr>
      </xdr:nvSpPr>
      <xdr:spPr>
        <a:xfrm>
          <a:off x="3790950" y="9048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37</xdr:row>
      <xdr:rowOff>47625</xdr:rowOff>
    </xdr:from>
    <xdr:ext cx="76200" cy="0"/>
    <xdr:sp fLocksText="0">
      <xdr:nvSpPr>
        <xdr:cNvPr id="13" name="Text Box 31"/>
        <xdr:cNvSpPr txBox="1">
          <a:spLocks noChangeArrowheads="1"/>
        </xdr:cNvSpPr>
      </xdr:nvSpPr>
      <xdr:spPr>
        <a:xfrm>
          <a:off x="3810000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37</xdr:row>
      <xdr:rowOff>47625</xdr:rowOff>
    </xdr:from>
    <xdr:ext cx="76200" cy="0"/>
    <xdr:sp fLocksText="0">
      <xdr:nvSpPr>
        <xdr:cNvPr id="14" name="Text Box 32"/>
        <xdr:cNvSpPr txBox="1">
          <a:spLocks noChangeArrowheads="1"/>
        </xdr:cNvSpPr>
      </xdr:nvSpPr>
      <xdr:spPr>
        <a:xfrm>
          <a:off x="3810000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39</xdr:row>
      <xdr:rowOff>47625</xdr:rowOff>
    </xdr:from>
    <xdr:ext cx="85725" cy="0"/>
    <xdr:sp fLocksText="0">
      <xdr:nvSpPr>
        <xdr:cNvPr id="15" name="Text Box 35"/>
        <xdr:cNvSpPr txBox="1">
          <a:spLocks noChangeArrowheads="1"/>
        </xdr:cNvSpPr>
      </xdr:nvSpPr>
      <xdr:spPr>
        <a:xfrm>
          <a:off x="3790950" y="6229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37</xdr:row>
      <xdr:rowOff>47625</xdr:rowOff>
    </xdr:from>
    <xdr:ext cx="76200" cy="0"/>
    <xdr:sp fLocksText="0">
      <xdr:nvSpPr>
        <xdr:cNvPr id="16" name="Text Box 37"/>
        <xdr:cNvSpPr txBox="1">
          <a:spLocks noChangeArrowheads="1"/>
        </xdr:cNvSpPr>
      </xdr:nvSpPr>
      <xdr:spPr>
        <a:xfrm>
          <a:off x="4638675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40</xdr:col>
      <xdr:colOff>180975</xdr:colOff>
      <xdr:row>21</xdr:row>
      <xdr:rowOff>85725</xdr:rowOff>
    </xdr:from>
    <xdr:ext cx="76200" cy="0"/>
    <xdr:sp fLocksText="0">
      <xdr:nvSpPr>
        <xdr:cNvPr id="17" name="Text Box 39"/>
        <xdr:cNvSpPr txBox="1">
          <a:spLocks noChangeArrowheads="1"/>
        </xdr:cNvSpPr>
      </xdr:nvSpPr>
      <xdr:spPr>
        <a:xfrm>
          <a:off x="7896225" y="3381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45</xdr:col>
      <xdr:colOff>66675</xdr:colOff>
      <xdr:row>13</xdr:row>
      <xdr:rowOff>76200</xdr:rowOff>
    </xdr:from>
    <xdr:to>
      <xdr:col>46</xdr:col>
      <xdr:colOff>9525</xdr:colOff>
      <xdr:row>13</xdr:row>
      <xdr:rowOff>76200</xdr:rowOff>
    </xdr:to>
    <xdr:pic>
      <xdr:nvPicPr>
        <xdr:cNvPr id="18" name="Picture 4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21526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180975</xdr:colOff>
      <xdr:row>33</xdr:row>
      <xdr:rowOff>47625</xdr:rowOff>
    </xdr:from>
    <xdr:ext cx="76200" cy="0"/>
    <xdr:sp fLocksText="0">
      <xdr:nvSpPr>
        <xdr:cNvPr id="19" name="Text Box 43"/>
        <xdr:cNvSpPr txBox="1">
          <a:spLocks noChangeArrowheads="1"/>
        </xdr:cNvSpPr>
      </xdr:nvSpPr>
      <xdr:spPr>
        <a:xfrm>
          <a:off x="4410075" y="5172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23</xdr:col>
      <xdr:colOff>180975</xdr:colOff>
      <xdr:row>33</xdr:row>
      <xdr:rowOff>47625</xdr:rowOff>
    </xdr:from>
    <xdr:ext cx="76200" cy="0"/>
    <xdr:sp fLocksText="0">
      <xdr:nvSpPr>
        <xdr:cNvPr id="20" name="Text Box 44"/>
        <xdr:cNvSpPr txBox="1">
          <a:spLocks noChangeArrowheads="1"/>
        </xdr:cNvSpPr>
      </xdr:nvSpPr>
      <xdr:spPr>
        <a:xfrm>
          <a:off x="4410075" y="5172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19</xdr:row>
      <xdr:rowOff>47625</xdr:rowOff>
    </xdr:from>
    <xdr:ext cx="85725" cy="0"/>
    <xdr:sp fLocksText="0">
      <xdr:nvSpPr>
        <xdr:cNvPr id="21" name="Text Box 47"/>
        <xdr:cNvSpPr txBox="1">
          <a:spLocks noChangeArrowheads="1"/>
        </xdr:cNvSpPr>
      </xdr:nvSpPr>
      <xdr:spPr>
        <a:xfrm>
          <a:off x="3790950" y="3038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266700</xdr:rowOff>
    </xdr:from>
    <xdr:ext cx="552450" cy="9525"/>
    <xdr:sp fLocksText="0">
      <xdr:nvSpPr>
        <xdr:cNvPr id="22" name="Text Box 51"/>
        <xdr:cNvSpPr txBox="1">
          <a:spLocks noChangeArrowheads="1"/>
        </xdr:cNvSpPr>
      </xdr:nvSpPr>
      <xdr:spPr>
        <a:xfrm flipH="1">
          <a:off x="457200" y="2667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23</xdr:row>
      <xdr:rowOff>47625</xdr:rowOff>
    </xdr:from>
    <xdr:ext cx="76200" cy="0"/>
    <xdr:sp fLocksText="0">
      <xdr:nvSpPr>
        <xdr:cNvPr id="23" name="Text Box 62"/>
        <xdr:cNvSpPr txBox="1">
          <a:spLocks noChangeArrowheads="1"/>
        </xdr:cNvSpPr>
      </xdr:nvSpPr>
      <xdr:spPr>
        <a:xfrm>
          <a:off x="3810000" y="3648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22</xdr:row>
      <xdr:rowOff>47625</xdr:rowOff>
    </xdr:from>
    <xdr:ext cx="76200" cy="0"/>
    <xdr:sp fLocksText="0">
      <xdr:nvSpPr>
        <xdr:cNvPr id="24" name="Text Box 64"/>
        <xdr:cNvSpPr txBox="1">
          <a:spLocks noChangeArrowheads="1"/>
        </xdr:cNvSpPr>
      </xdr:nvSpPr>
      <xdr:spPr>
        <a:xfrm>
          <a:off x="3810000" y="3495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16</xdr:col>
      <xdr:colOff>152400</xdr:colOff>
      <xdr:row>1</xdr:row>
      <xdr:rowOff>123825</xdr:rowOff>
    </xdr:from>
    <xdr:ext cx="85725" cy="28575"/>
    <xdr:sp fLocksText="0">
      <xdr:nvSpPr>
        <xdr:cNvPr id="25" name="Text Box 74"/>
        <xdr:cNvSpPr txBox="1">
          <a:spLocks noChangeArrowheads="1"/>
        </xdr:cNvSpPr>
      </xdr:nvSpPr>
      <xdr:spPr>
        <a:xfrm>
          <a:off x="2952750" y="428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5</xdr:row>
      <xdr:rowOff>47625</xdr:rowOff>
    </xdr:from>
    <xdr:ext cx="85725" cy="0"/>
    <xdr:sp fLocksText="0">
      <xdr:nvSpPr>
        <xdr:cNvPr id="26" name="Text Box 75"/>
        <xdr:cNvSpPr txBox="1">
          <a:spLocks noChangeArrowheads="1"/>
        </xdr:cNvSpPr>
      </xdr:nvSpPr>
      <xdr:spPr>
        <a:xfrm>
          <a:off x="3790950" y="9048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37</xdr:row>
      <xdr:rowOff>47625</xdr:rowOff>
    </xdr:from>
    <xdr:ext cx="76200" cy="0"/>
    <xdr:sp fLocksText="0">
      <xdr:nvSpPr>
        <xdr:cNvPr id="27" name="Text Box 76"/>
        <xdr:cNvSpPr txBox="1">
          <a:spLocks noChangeArrowheads="1"/>
        </xdr:cNvSpPr>
      </xdr:nvSpPr>
      <xdr:spPr>
        <a:xfrm>
          <a:off x="3810000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37</xdr:row>
      <xdr:rowOff>47625</xdr:rowOff>
    </xdr:from>
    <xdr:ext cx="76200" cy="0"/>
    <xdr:sp fLocksText="0">
      <xdr:nvSpPr>
        <xdr:cNvPr id="28" name="Text Box 77"/>
        <xdr:cNvSpPr txBox="1">
          <a:spLocks noChangeArrowheads="1"/>
        </xdr:cNvSpPr>
      </xdr:nvSpPr>
      <xdr:spPr>
        <a:xfrm>
          <a:off x="3810000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39</xdr:row>
      <xdr:rowOff>47625</xdr:rowOff>
    </xdr:from>
    <xdr:ext cx="85725" cy="0"/>
    <xdr:sp fLocksText="0">
      <xdr:nvSpPr>
        <xdr:cNvPr id="29" name="Text Box 80"/>
        <xdr:cNvSpPr txBox="1">
          <a:spLocks noChangeArrowheads="1"/>
        </xdr:cNvSpPr>
      </xdr:nvSpPr>
      <xdr:spPr>
        <a:xfrm>
          <a:off x="3790950" y="6229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37</xdr:row>
      <xdr:rowOff>47625</xdr:rowOff>
    </xdr:from>
    <xdr:ext cx="76200" cy="0"/>
    <xdr:sp fLocksText="0">
      <xdr:nvSpPr>
        <xdr:cNvPr id="30" name="Text Box 82"/>
        <xdr:cNvSpPr txBox="1">
          <a:spLocks noChangeArrowheads="1"/>
        </xdr:cNvSpPr>
      </xdr:nvSpPr>
      <xdr:spPr>
        <a:xfrm>
          <a:off x="4638675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40</xdr:col>
      <xdr:colOff>180975</xdr:colOff>
      <xdr:row>22</xdr:row>
      <xdr:rowOff>47625</xdr:rowOff>
    </xdr:from>
    <xdr:ext cx="76200" cy="0"/>
    <xdr:sp fLocksText="0">
      <xdr:nvSpPr>
        <xdr:cNvPr id="31" name="Text Box 84"/>
        <xdr:cNvSpPr txBox="1">
          <a:spLocks noChangeArrowheads="1"/>
        </xdr:cNvSpPr>
      </xdr:nvSpPr>
      <xdr:spPr>
        <a:xfrm>
          <a:off x="7896225" y="3495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38</xdr:row>
      <xdr:rowOff>47625</xdr:rowOff>
    </xdr:from>
    <xdr:ext cx="76200" cy="0"/>
    <xdr:sp fLocksText="0">
      <xdr:nvSpPr>
        <xdr:cNvPr id="32" name="Text Box 87"/>
        <xdr:cNvSpPr txBox="1">
          <a:spLocks noChangeArrowheads="1"/>
        </xdr:cNvSpPr>
      </xdr:nvSpPr>
      <xdr:spPr>
        <a:xfrm>
          <a:off x="4638675" y="6038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37</xdr:row>
      <xdr:rowOff>47625</xdr:rowOff>
    </xdr:from>
    <xdr:ext cx="76200" cy="0"/>
    <xdr:sp fLocksText="0">
      <xdr:nvSpPr>
        <xdr:cNvPr id="33" name="Text Box 88"/>
        <xdr:cNvSpPr txBox="1">
          <a:spLocks noChangeArrowheads="1"/>
        </xdr:cNvSpPr>
      </xdr:nvSpPr>
      <xdr:spPr>
        <a:xfrm>
          <a:off x="4638675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38</xdr:col>
      <xdr:colOff>9525</xdr:colOff>
      <xdr:row>39</xdr:row>
      <xdr:rowOff>76200</xdr:rowOff>
    </xdr:from>
    <xdr:to>
      <xdr:col>57</xdr:col>
      <xdr:colOff>171450</xdr:colOff>
      <xdr:row>42</xdr:row>
      <xdr:rowOff>104775</xdr:rowOff>
    </xdr:to>
    <xdr:sp fLocksText="0">
      <xdr:nvSpPr>
        <xdr:cNvPr id="34" name="Text Box 21"/>
        <xdr:cNvSpPr txBox="1">
          <a:spLocks noChangeArrowheads="1"/>
        </xdr:cNvSpPr>
      </xdr:nvSpPr>
      <xdr:spPr>
        <a:xfrm>
          <a:off x="7324725" y="6257925"/>
          <a:ext cx="3962400" cy="590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茶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印の当ったチームはお茶当番をお願いします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本部席のお茶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冷･温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とコップをお願いします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量はその日の試合数と気温で判断をお願いします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暑い時は冷茶だけで結構です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コーヒーはいりません。お世話する方も必要ありません。</a:t>
          </a:r>
        </a:p>
      </xdr:txBody>
    </xdr:sp>
    <xdr:clientData/>
  </xdr:twoCellAnchor>
  <xdr:twoCellAnchor>
    <xdr:from>
      <xdr:col>2</xdr:col>
      <xdr:colOff>142875</xdr:colOff>
      <xdr:row>42</xdr:row>
      <xdr:rowOff>19050</xdr:rowOff>
    </xdr:from>
    <xdr:to>
      <xdr:col>24</xdr:col>
      <xdr:colOff>85725</xdr:colOff>
      <xdr:row>48</xdr:row>
      <xdr:rowOff>85725</xdr:rowOff>
    </xdr:to>
    <xdr:sp fLocksText="0">
      <xdr:nvSpPr>
        <xdr:cNvPr id="35" name="Text Box 21"/>
        <xdr:cNvSpPr txBox="1">
          <a:spLocks noChangeArrowheads="1"/>
        </xdr:cNvSpPr>
      </xdr:nvSpPr>
      <xdr:spPr>
        <a:xfrm>
          <a:off x="142875" y="6762750"/>
          <a:ext cx="4400550" cy="1133475"/>
        </a:xfrm>
        <a:prstGeom prst="rect">
          <a:avLst/>
        </a:prstGeom>
        <a:noFill/>
        <a:ln w="9398" cmpd="sng">
          <a:noFill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学校行事予定</a:t>
          </a: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】</a:t>
          </a: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9/24</a:t>
          </a:r>
          <a:r>
            <a:rPr lang="en-US" cap="none" sz="9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（土）　伏見台ファイターズ、新神田ウイングズ、金沢泉野フレッシャーズ</a:t>
          </a:r>
          <a:r>
            <a:rPr lang="en-US" cap="none" sz="9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9/25</a:t>
          </a:r>
          <a:r>
            <a:rPr lang="en-US" cap="none" sz="9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　十一屋ファイターズ、　金沢泉野フレッシャーズ</a:t>
          </a:r>
          <a:r>
            <a:rPr lang="en-US" cap="none" sz="9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予備日</a:t>
          </a:r>
          <a:r>
            <a:rPr lang="en-US" cap="none" sz="9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、大野クラブ</a:t>
          </a:r>
          <a:r>
            <a:rPr lang="en-US" cap="none" sz="9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10/1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（土）</a:t>
          </a:r>
          <a:r>
            <a:rPr lang="en-US" cap="none" sz="9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大徳クラブ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鞍月ブラザーズ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　</a:t>
          </a:r>
          <a:r>
            <a:rPr lang="en-US" cap="none" sz="9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大野クラブ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森山ラッキーズ</a:t>
          </a:r>
          <a:r>
            <a:rPr lang="en-US" cap="none" sz="9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oneCellAnchor>
    <xdr:from>
      <xdr:col>24</xdr:col>
      <xdr:colOff>180975</xdr:colOff>
      <xdr:row>36</xdr:row>
      <xdr:rowOff>47625</xdr:rowOff>
    </xdr:from>
    <xdr:ext cx="76200" cy="0"/>
    <xdr:sp fLocksText="0">
      <xdr:nvSpPr>
        <xdr:cNvPr id="36" name="Text Box 37"/>
        <xdr:cNvSpPr txBox="1">
          <a:spLocks noChangeArrowheads="1"/>
        </xdr:cNvSpPr>
      </xdr:nvSpPr>
      <xdr:spPr>
        <a:xfrm>
          <a:off x="4638675" y="5667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36</xdr:row>
      <xdr:rowOff>47625</xdr:rowOff>
    </xdr:from>
    <xdr:ext cx="76200" cy="0"/>
    <xdr:sp fLocksText="0">
      <xdr:nvSpPr>
        <xdr:cNvPr id="37" name="Text Box 82"/>
        <xdr:cNvSpPr txBox="1">
          <a:spLocks noChangeArrowheads="1"/>
        </xdr:cNvSpPr>
      </xdr:nvSpPr>
      <xdr:spPr>
        <a:xfrm>
          <a:off x="4638675" y="5667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37</xdr:row>
      <xdr:rowOff>47625</xdr:rowOff>
    </xdr:from>
    <xdr:ext cx="76200" cy="0"/>
    <xdr:sp fLocksText="0">
      <xdr:nvSpPr>
        <xdr:cNvPr id="38" name="Text Box 87"/>
        <xdr:cNvSpPr txBox="1">
          <a:spLocks noChangeArrowheads="1"/>
        </xdr:cNvSpPr>
      </xdr:nvSpPr>
      <xdr:spPr>
        <a:xfrm>
          <a:off x="4638675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36</xdr:row>
      <xdr:rowOff>47625</xdr:rowOff>
    </xdr:from>
    <xdr:ext cx="76200" cy="0"/>
    <xdr:sp fLocksText="0">
      <xdr:nvSpPr>
        <xdr:cNvPr id="39" name="Text Box 88"/>
        <xdr:cNvSpPr txBox="1">
          <a:spLocks noChangeArrowheads="1"/>
        </xdr:cNvSpPr>
      </xdr:nvSpPr>
      <xdr:spPr>
        <a:xfrm>
          <a:off x="4638675" y="5667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266700</xdr:rowOff>
    </xdr:from>
    <xdr:ext cx="552450" cy="9525"/>
    <xdr:sp fLocksText="0">
      <xdr:nvSpPr>
        <xdr:cNvPr id="40" name="Text Box 51"/>
        <xdr:cNvSpPr txBox="1">
          <a:spLocks noChangeArrowheads="1"/>
        </xdr:cNvSpPr>
      </xdr:nvSpPr>
      <xdr:spPr>
        <a:xfrm flipH="1">
          <a:off x="457200" y="2667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12</xdr:col>
      <xdr:colOff>200025</xdr:colOff>
      <xdr:row>9</xdr:row>
      <xdr:rowOff>57150</xdr:rowOff>
    </xdr:from>
    <xdr:to>
      <xdr:col>14</xdr:col>
      <xdr:colOff>19050</xdr:colOff>
      <xdr:row>10</xdr:row>
      <xdr:rowOff>114300</xdr:rowOff>
    </xdr:to>
    <xdr:pic>
      <xdr:nvPicPr>
        <xdr:cNvPr id="41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52400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66675</xdr:colOff>
      <xdr:row>7</xdr:row>
      <xdr:rowOff>57150</xdr:rowOff>
    </xdr:from>
    <xdr:to>
      <xdr:col>48</xdr:col>
      <xdr:colOff>104775</xdr:colOff>
      <xdr:row>8</xdr:row>
      <xdr:rowOff>133350</xdr:rowOff>
    </xdr:to>
    <xdr:pic>
      <xdr:nvPicPr>
        <xdr:cNvPr id="42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21920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47625</xdr:colOff>
      <xdr:row>15</xdr:row>
      <xdr:rowOff>19050</xdr:rowOff>
    </xdr:from>
    <xdr:to>
      <xdr:col>45</xdr:col>
      <xdr:colOff>76200</xdr:colOff>
      <xdr:row>16</xdr:row>
      <xdr:rowOff>104775</xdr:rowOff>
    </xdr:to>
    <xdr:pic>
      <xdr:nvPicPr>
        <xdr:cNvPr id="43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240030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85725</xdr:colOff>
      <xdr:row>11</xdr:row>
      <xdr:rowOff>104775</xdr:rowOff>
    </xdr:from>
    <xdr:to>
      <xdr:col>66</xdr:col>
      <xdr:colOff>95250</xdr:colOff>
      <xdr:row>13</xdr:row>
      <xdr:rowOff>38100</xdr:rowOff>
    </xdr:to>
    <xdr:pic>
      <xdr:nvPicPr>
        <xdr:cNvPr id="44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18764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17</xdr:row>
      <xdr:rowOff>57150</xdr:rowOff>
    </xdr:from>
    <xdr:to>
      <xdr:col>13</xdr:col>
      <xdr:colOff>180975</xdr:colOff>
      <xdr:row>18</xdr:row>
      <xdr:rowOff>104775</xdr:rowOff>
    </xdr:to>
    <xdr:pic>
      <xdr:nvPicPr>
        <xdr:cNvPr id="45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7432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152400</xdr:colOff>
      <xdr:row>23</xdr:row>
      <xdr:rowOff>38100</xdr:rowOff>
    </xdr:from>
    <xdr:to>
      <xdr:col>46</xdr:col>
      <xdr:colOff>9525</xdr:colOff>
      <xdr:row>24</xdr:row>
      <xdr:rowOff>142875</xdr:rowOff>
    </xdr:to>
    <xdr:pic>
      <xdr:nvPicPr>
        <xdr:cNvPr id="46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36385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23</xdr:row>
      <xdr:rowOff>57150</xdr:rowOff>
    </xdr:from>
    <xdr:to>
      <xdr:col>15</xdr:col>
      <xdr:colOff>190500</xdr:colOff>
      <xdr:row>24</xdr:row>
      <xdr:rowOff>114300</xdr:rowOff>
    </xdr:to>
    <xdr:pic>
      <xdr:nvPicPr>
        <xdr:cNvPr id="47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65760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4</xdr:row>
      <xdr:rowOff>66675</xdr:rowOff>
    </xdr:from>
    <xdr:to>
      <xdr:col>20</xdr:col>
      <xdr:colOff>0</xdr:colOff>
      <xdr:row>5</xdr:row>
      <xdr:rowOff>133350</xdr:rowOff>
    </xdr:to>
    <xdr:pic>
      <xdr:nvPicPr>
        <xdr:cNvPr id="48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7715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28</xdr:row>
      <xdr:rowOff>38100</xdr:rowOff>
    </xdr:from>
    <xdr:to>
      <xdr:col>20</xdr:col>
      <xdr:colOff>152400</xdr:colOff>
      <xdr:row>30</xdr:row>
      <xdr:rowOff>19050</xdr:rowOff>
    </xdr:to>
    <xdr:pic>
      <xdr:nvPicPr>
        <xdr:cNvPr id="49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400550"/>
          <a:ext cx="266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152400</xdr:colOff>
      <xdr:row>4</xdr:row>
      <xdr:rowOff>47625</xdr:rowOff>
    </xdr:from>
    <xdr:to>
      <xdr:col>41</xdr:col>
      <xdr:colOff>161925</xdr:colOff>
      <xdr:row>5</xdr:row>
      <xdr:rowOff>114300</xdr:rowOff>
    </xdr:to>
    <xdr:pic>
      <xdr:nvPicPr>
        <xdr:cNvPr id="50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7524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123825</xdr:colOff>
      <xdr:row>28</xdr:row>
      <xdr:rowOff>28575</xdr:rowOff>
    </xdr:from>
    <xdr:to>
      <xdr:col>41</xdr:col>
      <xdr:colOff>171450</xdr:colOff>
      <xdr:row>29</xdr:row>
      <xdr:rowOff>133350</xdr:rowOff>
    </xdr:to>
    <xdr:pic>
      <xdr:nvPicPr>
        <xdr:cNvPr id="51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439102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104775</xdr:colOff>
      <xdr:row>33</xdr:row>
      <xdr:rowOff>66675</xdr:rowOff>
    </xdr:from>
    <xdr:to>
      <xdr:col>17</xdr:col>
      <xdr:colOff>114300</xdr:colOff>
      <xdr:row>34</xdr:row>
      <xdr:rowOff>123825</xdr:rowOff>
    </xdr:to>
    <xdr:pic>
      <xdr:nvPicPr>
        <xdr:cNvPr id="52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191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123825</xdr:colOff>
      <xdr:row>33</xdr:row>
      <xdr:rowOff>28575</xdr:rowOff>
    </xdr:from>
    <xdr:to>
      <xdr:col>45</xdr:col>
      <xdr:colOff>171450</xdr:colOff>
      <xdr:row>34</xdr:row>
      <xdr:rowOff>123825</xdr:rowOff>
    </xdr:to>
    <xdr:pic>
      <xdr:nvPicPr>
        <xdr:cNvPr id="53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51530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161925</xdr:colOff>
      <xdr:row>19</xdr:row>
      <xdr:rowOff>47625</xdr:rowOff>
    </xdr:from>
    <xdr:ext cx="85725" cy="0"/>
    <xdr:sp fLocksText="0">
      <xdr:nvSpPr>
        <xdr:cNvPr id="1" name="Text Box 2"/>
        <xdr:cNvSpPr txBox="1">
          <a:spLocks noChangeArrowheads="1"/>
        </xdr:cNvSpPr>
      </xdr:nvSpPr>
      <xdr:spPr>
        <a:xfrm>
          <a:off x="3790950" y="3038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161925</xdr:colOff>
      <xdr:row>23</xdr:row>
      <xdr:rowOff>47625</xdr:rowOff>
    </xdr:from>
    <xdr:ext cx="85725" cy="0"/>
    <xdr:sp fLocksText="0">
      <xdr:nvSpPr>
        <xdr:cNvPr id="2" name="Text Box 5"/>
        <xdr:cNvSpPr txBox="1">
          <a:spLocks noChangeArrowheads="1"/>
        </xdr:cNvSpPr>
      </xdr:nvSpPr>
      <xdr:spPr>
        <a:xfrm>
          <a:off x="4619625" y="3648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47</xdr:col>
      <xdr:colOff>142875</xdr:colOff>
      <xdr:row>27</xdr:row>
      <xdr:rowOff>76200</xdr:rowOff>
    </xdr:from>
    <xdr:to>
      <xdr:col>48</xdr:col>
      <xdr:colOff>76200</xdr:colOff>
      <xdr:row>27</xdr:row>
      <xdr:rowOff>76200</xdr:rowOff>
    </xdr:to>
    <xdr:pic>
      <xdr:nvPicPr>
        <xdr:cNvPr id="3" name="Picture 7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428625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32</xdr:row>
      <xdr:rowOff>47625</xdr:rowOff>
    </xdr:from>
    <xdr:ext cx="76200" cy="0"/>
    <xdr:sp fLocksText="0">
      <xdr:nvSpPr>
        <xdr:cNvPr id="4" name="Text Box 9"/>
        <xdr:cNvSpPr txBox="1">
          <a:spLocks noChangeArrowheads="1"/>
        </xdr:cNvSpPr>
      </xdr:nvSpPr>
      <xdr:spPr>
        <a:xfrm>
          <a:off x="3810000" y="5019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35</xdr:row>
      <xdr:rowOff>47625</xdr:rowOff>
    </xdr:from>
    <xdr:ext cx="85725" cy="0"/>
    <xdr:sp fLocksText="0">
      <xdr:nvSpPr>
        <xdr:cNvPr id="5" name="Text Box 16"/>
        <xdr:cNvSpPr txBox="1">
          <a:spLocks noChangeArrowheads="1"/>
        </xdr:cNvSpPr>
      </xdr:nvSpPr>
      <xdr:spPr>
        <a:xfrm>
          <a:off x="3790950" y="54768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23</xdr:row>
      <xdr:rowOff>47625</xdr:rowOff>
    </xdr:from>
    <xdr:ext cx="76200" cy="0"/>
    <xdr:sp fLocksText="0">
      <xdr:nvSpPr>
        <xdr:cNvPr id="6" name="Text Box 17"/>
        <xdr:cNvSpPr txBox="1">
          <a:spLocks noChangeArrowheads="1"/>
        </xdr:cNvSpPr>
      </xdr:nvSpPr>
      <xdr:spPr>
        <a:xfrm>
          <a:off x="3810000" y="3648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22</xdr:row>
      <xdr:rowOff>47625</xdr:rowOff>
    </xdr:from>
    <xdr:ext cx="76200" cy="0"/>
    <xdr:sp fLocksText="0">
      <xdr:nvSpPr>
        <xdr:cNvPr id="7" name="Text Box 19"/>
        <xdr:cNvSpPr txBox="1">
          <a:spLocks noChangeArrowheads="1"/>
        </xdr:cNvSpPr>
      </xdr:nvSpPr>
      <xdr:spPr>
        <a:xfrm>
          <a:off x="3810000" y="3495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19</xdr:row>
      <xdr:rowOff>47625</xdr:rowOff>
    </xdr:from>
    <xdr:ext cx="76200" cy="0"/>
    <xdr:sp fLocksText="0">
      <xdr:nvSpPr>
        <xdr:cNvPr id="8" name="Text Box 20"/>
        <xdr:cNvSpPr txBox="1">
          <a:spLocks noChangeArrowheads="1"/>
        </xdr:cNvSpPr>
      </xdr:nvSpPr>
      <xdr:spPr>
        <a:xfrm>
          <a:off x="3810000" y="3038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19</xdr:row>
      <xdr:rowOff>47625</xdr:rowOff>
    </xdr:from>
    <xdr:ext cx="76200" cy="0"/>
    <xdr:sp fLocksText="0">
      <xdr:nvSpPr>
        <xdr:cNvPr id="9" name="Text Box 23"/>
        <xdr:cNvSpPr txBox="1">
          <a:spLocks noChangeArrowheads="1"/>
        </xdr:cNvSpPr>
      </xdr:nvSpPr>
      <xdr:spPr>
        <a:xfrm>
          <a:off x="3810000" y="3038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15</xdr:col>
      <xdr:colOff>9525</xdr:colOff>
      <xdr:row>13</xdr:row>
      <xdr:rowOff>76200</xdr:rowOff>
    </xdr:from>
    <xdr:to>
      <xdr:col>15</xdr:col>
      <xdr:colOff>161925</xdr:colOff>
      <xdr:row>13</xdr:row>
      <xdr:rowOff>76200</xdr:rowOff>
    </xdr:to>
    <xdr:pic>
      <xdr:nvPicPr>
        <xdr:cNvPr id="10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21526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26</xdr:col>
      <xdr:colOff>114300</xdr:colOff>
      <xdr:row>1</xdr:row>
      <xdr:rowOff>133350</xdr:rowOff>
    </xdr:from>
    <xdr:ext cx="66675" cy="28575"/>
    <xdr:sp fLocksText="0">
      <xdr:nvSpPr>
        <xdr:cNvPr id="11" name="Text Box 29"/>
        <xdr:cNvSpPr txBox="1">
          <a:spLocks noChangeArrowheads="1"/>
        </xdr:cNvSpPr>
      </xdr:nvSpPr>
      <xdr:spPr>
        <a:xfrm>
          <a:off x="4972050" y="438150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5</xdr:row>
      <xdr:rowOff>47625</xdr:rowOff>
    </xdr:from>
    <xdr:ext cx="85725" cy="0"/>
    <xdr:sp fLocksText="0">
      <xdr:nvSpPr>
        <xdr:cNvPr id="12" name="Text Box 30"/>
        <xdr:cNvSpPr txBox="1">
          <a:spLocks noChangeArrowheads="1"/>
        </xdr:cNvSpPr>
      </xdr:nvSpPr>
      <xdr:spPr>
        <a:xfrm>
          <a:off x="3790950" y="9048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37</xdr:row>
      <xdr:rowOff>47625</xdr:rowOff>
    </xdr:from>
    <xdr:ext cx="76200" cy="0"/>
    <xdr:sp fLocksText="0">
      <xdr:nvSpPr>
        <xdr:cNvPr id="13" name="Text Box 31"/>
        <xdr:cNvSpPr txBox="1">
          <a:spLocks noChangeArrowheads="1"/>
        </xdr:cNvSpPr>
      </xdr:nvSpPr>
      <xdr:spPr>
        <a:xfrm>
          <a:off x="3810000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37</xdr:row>
      <xdr:rowOff>47625</xdr:rowOff>
    </xdr:from>
    <xdr:ext cx="76200" cy="0"/>
    <xdr:sp fLocksText="0">
      <xdr:nvSpPr>
        <xdr:cNvPr id="14" name="Text Box 32"/>
        <xdr:cNvSpPr txBox="1">
          <a:spLocks noChangeArrowheads="1"/>
        </xdr:cNvSpPr>
      </xdr:nvSpPr>
      <xdr:spPr>
        <a:xfrm>
          <a:off x="3810000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39</xdr:row>
      <xdr:rowOff>47625</xdr:rowOff>
    </xdr:from>
    <xdr:ext cx="85725" cy="0"/>
    <xdr:sp fLocksText="0">
      <xdr:nvSpPr>
        <xdr:cNvPr id="15" name="Text Box 35"/>
        <xdr:cNvSpPr txBox="1">
          <a:spLocks noChangeArrowheads="1"/>
        </xdr:cNvSpPr>
      </xdr:nvSpPr>
      <xdr:spPr>
        <a:xfrm>
          <a:off x="3790950" y="6229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37</xdr:row>
      <xdr:rowOff>47625</xdr:rowOff>
    </xdr:from>
    <xdr:ext cx="76200" cy="0"/>
    <xdr:sp fLocksText="0">
      <xdr:nvSpPr>
        <xdr:cNvPr id="16" name="Text Box 37"/>
        <xdr:cNvSpPr txBox="1">
          <a:spLocks noChangeArrowheads="1"/>
        </xdr:cNvSpPr>
      </xdr:nvSpPr>
      <xdr:spPr>
        <a:xfrm>
          <a:off x="4638675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40</xdr:col>
      <xdr:colOff>180975</xdr:colOff>
      <xdr:row>22</xdr:row>
      <xdr:rowOff>47625</xdr:rowOff>
    </xdr:from>
    <xdr:ext cx="76200" cy="0"/>
    <xdr:sp fLocksText="0">
      <xdr:nvSpPr>
        <xdr:cNvPr id="17" name="Text Box 39"/>
        <xdr:cNvSpPr txBox="1">
          <a:spLocks noChangeArrowheads="1"/>
        </xdr:cNvSpPr>
      </xdr:nvSpPr>
      <xdr:spPr>
        <a:xfrm>
          <a:off x="7896225" y="3495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45</xdr:col>
      <xdr:colOff>66675</xdr:colOff>
      <xdr:row>13</xdr:row>
      <xdr:rowOff>76200</xdr:rowOff>
    </xdr:from>
    <xdr:to>
      <xdr:col>46</xdr:col>
      <xdr:colOff>9525</xdr:colOff>
      <xdr:row>13</xdr:row>
      <xdr:rowOff>76200</xdr:rowOff>
    </xdr:to>
    <xdr:pic>
      <xdr:nvPicPr>
        <xdr:cNvPr id="18" name="Picture 4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21526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180975</xdr:colOff>
      <xdr:row>33</xdr:row>
      <xdr:rowOff>47625</xdr:rowOff>
    </xdr:from>
    <xdr:ext cx="76200" cy="0"/>
    <xdr:sp fLocksText="0">
      <xdr:nvSpPr>
        <xdr:cNvPr id="19" name="Text Box 43"/>
        <xdr:cNvSpPr txBox="1">
          <a:spLocks noChangeArrowheads="1"/>
        </xdr:cNvSpPr>
      </xdr:nvSpPr>
      <xdr:spPr>
        <a:xfrm>
          <a:off x="4410075" y="5172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23</xdr:col>
      <xdr:colOff>180975</xdr:colOff>
      <xdr:row>33</xdr:row>
      <xdr:rowOff>47625</xdr:rowOff>
    </xdr:from>
    <xdr:ext cx="76200" cy="0"/>
    <xdr:sp fLocksText="0">
      <xdr:nvSpPr>
        <xdr:cNvPr id="20" name="Text Box 44"/>
        <xdr:cNvSpPr txBox="1">
          <a:spLocks noChangeArrowheads="1"/>
        </xdr:cNvSpPr>
      </xdr:nvSpPr>
      <xdr:spPr>
        <a:xfrm>
          <a:off x="4410075" y="5172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19</xdr:row>
      <xdr:rowOff>47625</xdr:rowOff>
    </xdr:from>
    <xdr:ext cx="85725" cy="0"/>
    <xdr:sp fLocksText="0">
      <xdr:nvSpPr>
        <xdr:cNvPr id="21" name="Text Box 47"/>
        <xdr:cNvSpPr txBox="1">
          <a:spLocks noChangeArrowheads="1"/>
        </xdr:cNvSpPr>
      </xdr:nvSpPr>
      <xdr:spPr>
        <a:xfrm>
          <a:off x="3790950" y="3038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266700</xdr:rowOff>
    </xdr:from>
    <xdr:ext cx="552450" cy="9525"/>
    <xdr:sp fLocksText="0">
      <xdr:nvSpPr>
        <xdr:cNvPr id="22" name="Text Box 51"/>
        <xdr:cNvSpPr txBox="1">
          <a:spLocks noChangeArrowheads="1"/>
        </xdr:cNvSpPr>
      </xdr:nvSpPr>
      <xdr:spPr>
        <a:xfrm flipH="1">
          <a:off x="457200" y="2667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23</xdr:row>
      <xdr:rowOff>47625</xdr:rowOff>
    </xdr:from>
    <xdr:ext cx="76200" cy="0"/>
    <xdr:sp fLocksText="0">
      <xdr:nvSpPr>
        <xdr:cNvPr id="23" name="Text Box 62"/>
        <xdr:cNvSpPr txBox="1">
          <a:spLocks noChangeArrowheads="1"/>
        </xdr:cNvSpPr>
      </xdr:nvSpPr>
      <xdr:spPr>
        <a:xfrm>
          <a:off x="3810000" y="3648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22</xdr:row>
      <xdr:rowOff>47625</xdr:rowOff>
    </xdr:from>
    <xdr:ext cx="76200" cy="0"/>
    <xdr:sp fLocksText="0">
      <xdr:nvSpPr>
        <xdr:cNvPr id="24" name="Text Box 64"/>
        <xdr:cNvSpPr txBox="1">
          <a:spLocks noChangeArrowheads="1"/>
        </xdr:cNvSpPr>
      </xdr:nvSpPr>
      <xdr:spPr>
        <a:xfrm>
          <a:off x="3810000" y="3495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16</xdr:col>
      <xdr:colOff>152400</xdr:colOff>
      <xdr:row>1</xdr:row>
      <xdr:rowOff>123825</xdr:rowOff>
    </xdr:from>
    <xdr:ext cx="85725" cy="28575"/>
    <xdr:sp fLocksText="0">
      <xdr:nvSpPr>
        <xdr:cNvPr id="25" name="Text Box 74"/>
        <xdr:cNvSpPr txBox="1">
          <a:spLocks noChangeArrowheads="1"/>
        </xdr:cNvSpPr>
      </xdr:nvSpPr>
      <xdr:spPr>
        <a:xfrm>
          <a:off x="2952750" y="428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5</xdr:row>
      <xdr:rowOff>47625</xdr:rowOff>
    </xdr:from>
    <xdr:ext cx="85725" cy="0"/>
    <xdr:sp fLocksText="0">
      <xdr:nvSpPr>
        <xdr:cNvPr id="26" name="Text Box 75"/>
        <xdr:cNvSpPr txBox="1">
          <a:spLocks noChangeArrowheads="1"/>
        </xdr:cNvSpPr>
      </xdr:nvSpPr>
      <xdr:spPr>
        <a:xfrm>
          <a:off x="3790950" y="9048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37</xdr:row>
      <xdr:rowOff>47625</xdr:rowOff>
    </xdr:from>
    <xdr:ext cx="76200" cy="0"/>
    <xdr:sp fLocksText="0">
      <xdr:nvSpPr>
        <xdr:cNvPr id="27" name="Text Box 76"/>
        <xdr:cNvSpPr txBox="1">
          <a:spLocks noChangeArrowheads="1"/>
        </xdr:cNvSpPr>
      </xdr:nvSpPr>
      <xdr:spPr>
        <a:xfrm>
          <a:off x="3810000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37</xdr:row>
      <xdr:rowOff>47625</xdr:rowOff>
    </xdr:from>
    <xdr:ext cx="76200" cy="0"/>
    <xdr:sp fLocksText="0">
      <xdr:nvSpPr>
        <xdr:cNvPr id="28" name="Text Box 77"/>
        <xdr:cNvSpPr txBox="1">
          <a:spLocks noChangeArrowheads="1"/>
        </xdr:cNvSpPr>
      </xdr:nvSpPr>
      <xdr:spPr>
        <a:xfrm>
          <a:off x="3810000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39</xdr:row>
      <xdr:rowOff>47625</xdr:rowOff>
    </xdr:from>
    <xdr:ext cx="85725" cy="0"/>
    <xdr:sp fLocksText="0">
      <xdr:nvSpPr>
        <xdr:cNvPr id="29" name="Text Box 80"/>
        <xdr:cNvSpPr txBox="1">
          <a:spLocks noChangeArrowheads="1"/>
        </xdr:cNvSpPr>
      </xdr:nvSpPr>
      <xdr:spPr>
        <a:xfrm>
          <a:off x="3790950" y="6229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37</xdr:row>
      <xdr:rowOff>47625</xdr:rowOff>
    </xdr:from>
    <xdr:ext cx="76200" cy="0"/>
    <xdr:sp fLocksText="0">
      <xdr:nvSpPr>
        <xdr:cNvPr id="30" name="Text Box 82"/>
        <xdr:cNvSpPr txBox="1">
          <a:spLocks noChangeArrowheads="1"/>
        </xdr:cNvSpPr>
      </xdr:nvSpPr>
      <xdr:spPr>
        <a:xfrm>
          <a:off x="4638675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40</xdr:col>
      <xdr:colOff>180975</xdr:colOff>
      <xdr:row>22</xdr:row>
      <xdr:rowOff>47625</xdr:rowOff>
    </xdr:from>
    <xdr:ext cx="76200" cy="0"/>
    <xdr:sp fLocksText="0">
      <xdr:nvSpPr>
        <xdr:cNvPr id="31" name="Text Box 84"/>
        <xdr:cNvSpPr txBox="1">
          <a:spLocks noChangeArrowheads="1"/>
        </xdr:cNvSpPr>
      </xdr:nvSpPr>
      <xdr:spPr>
        <a:xfrm>
          <a:off x="7896225" y="3495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38</xdr:row>
      <xdr:rowOff>47625</xdr:rowOff>
    </xdr:from>
    <xdr:ext cx="76200" cy="0"/>
    <xdr:sp fLocksText="0">
      <xdr:nvSpPr>
        <xdr:cNvPr id="32" name="Text Box 87"/>
        <xdr:cNvSpPr txBox="1">
          <a:spLocks noChangeArrowheads="1"/>
        </xdr:cNvSpPr>
      </xdr:nvSpPr>
      <xdr:spPr>
        <a:xfrm>
          <a:off x="4638675" y="6038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37</xdr:row>
      <xdr:rowOff>47625</xdr:rowOff>
    </xdr:from>
    <xdr:ext cx="76200" cy="0"/>
    <xdr:sp fLocksText="0">
      <xdr:nvSpPr>
        <xdr:cNvPr id="33" name="Text Box 88"/>
        <xdr:cNvSpPr txBox="1">
          <a:spLocks noChangeArrowheads="1"/>
        </xdr:cNvSpPr>
      </xdr:nvSpPr>
      <xdr:spPr>
        <a:xfrm>
          <a:off x="4638675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38</xdr:col>
      <xdr:colOff>47625</xdr:colOff>
      <xdr:row>44</xdr:row>
      <xdr:rowOff>28575</xdr:rowOff>
    </xdr:from>
    <xdr:to>
      <xdr:col>58</xdr:col>
      <xdr:colOff>9525</xdr:colOff>
      <xdr:row>47</xdr:row>
      <xdr:rowOff>95250</xdr:rowOff>
    </xdr:to>
    <xdr:sp fLocksText="0">
      <xdr:nvSpPr>
        <xdr:cNvPr id="34" name="Text Box 21"/>
        <xdr:cNvSpPr txBox="1">
          <a:spLocks noChangeArrowheads="1"/>
        </xdr:cNvSpPr>
      </xdr:nvSpPr>
      <xdr:spPr>
        <a:xfrm>
          <a:off x="7362825" y="7134225"/>
          <a:ext cx="3962400" cy="609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茶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印の当ったチームはお茶当番をお願いします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本部席のお茶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冷･温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とコップをお願いします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量はその日の試合数と気温で判断をお願いします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暑い時は冷茶だけで結構です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コーヒーはいりません。お世話する方も必要ありません。</a:t>
          </a:r>
        </a:p>
      </xdr:txBody>
    </xdr:sp>
    <xdr:clientData/>
  </xdr:twoCellAnchor>
  <xdr:twoCellAnchor>
    <xdr:from>
      <xdr:col>2</xdr:col>
      <xdr:colOff>142875</xdr:colOff>
      <xdr:row>42</xdr:row>
      <xdr:rowOff>19050</xdr:rowOff>
    </xdr:from>
    <xdr:to>
      <xdr:col>24</xdr:col>
      <xdr:colOff>85725</xdr:colOff>
      <xdr:row>48</xdr:row>
      <xdr:rowOff>85725</xdr:rowOff>
    </xdr:to>
    <xdr:sp fLocksText="0">
      <xdr:nvSpPr>
        <xdr:cNvPr id="35" name="Text Box 21"/>
        <xdr:cNvSpPr txBox="1">
          <a:spLocks noChangeArrowheads="1"/>
        </xdr:cNvSpPr>
      </xdr:nvSpPr>
      <xdr:spPr>
        <a:xfrm>
          <a:off x="142875" y="6762750"/>
          <a:ext cx="4400550" cy="1133475"/>
        </a:xfrm>
        <a:prstGeom prst="rect">
          <a:avLst/>
        </a:prstGeom>
        <a:noFill/>
        <a:ln w="9398" cmpd="sng">
          <a:noFill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学校行事予定</a:t>
          </a: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】</a:t>
          </a: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○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・金沢泉野フレッシャーズ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運動会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9/19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の予備日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○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土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・伏見台ファイターズ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授業参観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、押野クールボーイ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授業日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・大徳クラブ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授業参観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、鞍月ブラザーズ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運動会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○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・大野クラブ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運動会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○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・大野クラブ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運動会予備日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、森山ラッキーズ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運動会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oneCellAnchor>
    <xdr:from>
      <xdr:col>24</xdr:col>
      <xdr:colOff>180975</xdr:colOff>
      <xdr:row>36</xdr:row>
      <xdr:rowOff>47625</xdr:rowOff>
    </xdr:from>
    <xdr:ext cx="76200" cy="0"/>
    <xdr:sp fLocksText="0">
      <xdr:nvSpPr>
        <xdr:cNvPr id="36" name="Text Box 37"/>
        <xdr:cNvSpPr txBox="1">
          <a:spLocks noChangeArrowheads="1"/>
        </xdr:cNvSpPr>
      </xdr:nvSpPr>
      <xdr:spPr>
        <a:xfrm>
          <a:off x="4638675" y="5667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36</xdr:row>
      <xdr:rowOff>47625</xdr:rowOff>
    </xdr:from>
    <xdr:ext cx="76200" cy="0"/>
    <xdr:sp fLocksText="0">
      <xdr:nvSpPr>
        <xdr:cNvPr id="37" name="Text Box 82"/>
        <xdr:cNvSpPr txBox="1">
          <a:spLocks noChangeArrowheads="1"/>
        </xdr:cNvSpPr>
      </xdr:nvSpPr>
      <xdr:spPr>
        <a:xfrm>
          <a:off x="4638675" y="5667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37</xdr:row>
      <xdr:rowOff>47625</xdr:rowOff>
    </xdr:from>
    <xdr:ext cx="76200" cy="0"/>
    <xdr:sp fLocksText="0">
      <xdr:nvSpPr>
        <xdr:cNvPr id="38" name="Text Box 87"/>
        <xdr:cNvSpPr txBox="1">
          <a:spLocks noChangeArrowheads="1"/>
        </xdr:cNvSpPr>
      </xdr:nvSpPr>
      <xdr:spPr>
        <a:xfrm>
          <a:off x="4638675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36</xdr:row>
      <xdr:rowOff>47625</xdr:rowOff>
    </xdr:from>
    <xdr:ext cx="76200" cy="0"/>
    <xdr:sp fLocksText="0">
      <xdr:nvSpPr>
        <xdr:cNvPr id="39" name="Text Box 88"/>
        <xdr:cNvSpPr txBox="1">
          <a:spLocks noChangeArrowheads="1"/>
        </xdr:cNvSpPr>
      </xdr:nvSpPr>
      <xdr:spPr>
        <a:xfrm>
          <a:off x="4638675" y="5667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266700</xdr:rowOff>
    </xdr:from>
    <xdr:ext cx="552450" cy="9525"/>
    <xdr:sp fLocksText="0">
      <xdr:nvSpPr>
        <xdr:cNvPr id="40" name="Text Box 51"/>
        <xdr:cNvSpPr txBox="1">
          <a:spLocks noChangeArrowheads="1"/>
        </xdr:cNvSpPr>
      </xdr:nvSpPr>
      <xdr:spPr>
        <a:xfrm flipH="1">
          <a:off x="457200" y="2667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13</xdr:col>
      <xdr:colOff>114300</xdr:colOff>
      <xdr:row>9</xdr:row>
      <xdr:rowOff>85725</xdr:rowOff>
    </xdr:from>
    <xdr:to>
      <xdr:col>14</xdr:col>
      <xdr:colOff>76200</xdr:colOff>
      <xdr:row>10</xdr:row>
      <xdr:rowOff>85725</xdr:rowOff>
    </xdr:to>
    <xdr:pic>
      <xdr:nvPicPr>
        <xdr:cNvPr id="41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5525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29</xdr:row>
      <xdr:rowOff>85725</xdr:rowOff>
    </xdr:from>
    <xdr:to>
      <xdr:col>14</xdr:col>
      <xdr:colOff>95250</xdr:colOff>
      <xdr:row>30</xdr:row>
      <xdr:rowOff>85725</xdr:rowOff>
    </xdr:to>
    <xdr:pic>
      <xdr:nvPicPr>
        <xdr:cNvPr id="42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4600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133350</xdr:colOff>
      <xdr:row>9</xdr:row>
      <xdr:rowOff>95250</xdr:rowOff>
    </xdr:from>
    <xdr:to>
      <xdr:col>47</xdr:col>
      <xdr:colOff>85725</xdr:colOff>
      <xdr:row>10</xdr:row>
      <xdr:rowOff>95250</xdr:rowOff>
    </xdr:to>
    <xdr:pic>
      <xdr:nvPicPr>
        <xdr:cNvPr id="43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562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133350</xdr:colOff>
      <xdr:row>5</xdr:row>
      <xdr:rowOff>95250</xdr:rowOff>
    </xdr:from>
    <xdr:to>
      <xdr:col>44</xdr:col>
      <xdr:colOff>85725</xdr:colOff>
      <xdr:row>6</xdr:row>
      <xdr:rowOff>95250</xdr:rowOff>
    </xdr:to>
    <xdr:pic>
      <xdr:nvPicPr>
        <xdr:cNvPr id="44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952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171450</xdr:colOff>
      <xdr:row>16</xdr:row>
      <xdr:rowOff>85725</xdr:rowOff>
    </xdr:from>
    <xdr:to>
      <xdr:col>44</xdr:col>
      <xdr:colOff>123825</xdr:colOff>
      <xdr:row>17</xdr:row>
      <xdr:rowOff>95250</xdr:rowOff>
    </xdr:to>
    <xdr:pic>
      <xdr:nvPicPr>
        <xdr:cNvPr id="45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26193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5</xdr:row>
      <xdr:rowOff>57150</xdr:rowOff>
    </xdr:from>
    <xdr:to>
      <xdr:col>17</xdr:col>
      <xdr:colOff>85725</xdr:colOff>
      <xdr:row>6</xdr:row>
      <xdr:rowOff>66675</xdr:rowOff>
    </xdr:to>
    <xdr:pic>
      <xdr:nvPicPr>
        <xdr:cNvPr id="46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9144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104775</xdr:colOff>
      <xdr:row>16</xdr:row>
      <xdr:rowOff>95250</xdr:rowOff>
    </xdr:from>
    <xdr:to>
      <xdr:col>17</xdr:col>
      <xdr:colOff>57150</xdr:colOff>
      <xdr:row>17</xdr:row>
      <xdr:rowOff>95250</xdr:rowOff>
    </xdr:to>
    <xdr:pic>
      <xdr:nvPicPr>
        <xdr:cNvPr id="47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628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142875</xdr:colOff>
      <xdr:row>25</xdr:row>
      <xdr:rowOff>85725</xdr:rowOff>
    </xdr:from>
    <xdr:to>
      <xdr:col>44</xdr:col>
      <xdr:colOff>95250</xdr:colOff>
      <xdr:row>26</xdr:row>
      <xdr:rowOff>85725</xdr:rowOff>
    </xdr:to>
    <xdr:pic>
      <xdr:nvPicPr>
        <xdr:cNvPr id="48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3990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35</xdr:row>
      <xdr:rowOff>114300</xdr:rowOff>
    </xdr:from>
    <xdr:to>
      <xdr:col>17</xdr:col>
      <xdr:colOff>85725</xdr:colOff>
      <xdr:row>36</xdr:row>
      <xdr:rowOff>85725</xdr:rowOff>
    </xdr:to>
    <xdr:pic>
      <xdr:nvPicPr>
        <xdr:cNvPr id="49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55435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25</xdr:row>
      <xdr:rowOff>95250</xdr:rowOff>
    </xdr:from>
    <xdr:to>
      <xdr:col>17</xdr:col>
      <xdr:colOff>85725</xdr:colOff>
      <xdr:row>26</xdr:row>
      <xdr:rowOff>95250</xdr:rowOff>
    </xdr:to>
    <xdr:pic>
      <xdr:nvPicPr>
        <xdr:cNvPr id="50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000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20</xdr:row>
      <xdr:rowOff>85725</xdr:rowOff>
    </xdr:from>
    <xdr:to>
      <xdr:col>19</xdr:col>
      <xdr:colOff>171450</xdr:colOff>
      <xdr:row>21</xdr:row>
      <xdr:rowOff>85725</xdr:rowOff>
    </xdr:to>
    <xdr:pic>
      <xdr:nvPicPr>
        <xdr:cNvPr id="51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2289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123825</xdr:colOff>
      <xdr:row>36</xdr:row>
      <xdr:rowOff>114300</xdr:rowOff>
    </xdr:from>
    <xdr:to>
      <xdr:col>41</xdr:col>
      <xdr:colOff>76200</xdr:colOff>
      <xdr:row>37</xdr:row>
      <xdr:rowOff>85725</xdr:rowOff>
    </xdr:to>
    <xdr:pic>
      <xdr:nvPicPr>
        <xdr:cNvPr id="52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57340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38</xdr:row>
      <xdr:rowOff>133350</xdr:rowOff>
    </xdr:from>
    <xdr:to>
      <xdr:col>19</xdr:col>
      <xdr:colOff>200025</xdr:colOff>
      <xdr:row>39</xdr:row>
      <xdr:rowOff>95250</xdr:rowOff>
    </xdr:to>
    <xdr:pic>
      <xdr:nvPicPr>
        <xdr:cNvPr id="53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6124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171450</xdr:colOff>
      <xdr:row>20</xdr:row>
      <xdr:rowOff>76200</xdr:rowOff>
    </xdr:from>
    <xdr:to>
      <xdr:col>41</xdr:col>
      <xdr:colOff>123825</xdr:colOff>
      <xdr:row>21</xdr:row>
      <xdr:rowOff>76200</xdr:rowOff>
    </xdr:to>
    <xdr:pic>
      <xdr:nvPicPr>
        <xdr:cNvPr id="54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3219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123825</xdr:colOff>
      <xdr:row>33</xdr:row>
      <xdr:rowOff>76200</xdr:rowOff>
    </xdr:from>
    <xdr:to>
      <xdr:col>44</xdr:col>
      <xdr:colOff>76200</xdr:colOff>
      <xdr:row>34</xdr:row>
      <xdr:rowOff>76200</xdr:rowOff>
    </xdr:to>
    <xdr:pic>
      <xdr:nvPicPr>
        <xdr:cNvPr id="55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5200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161925</xdr:colOff>
      <xdr:row>19</xdr:row>
      <xdr:rowOff>47625</xdr:rowOff>
    </xdr:from>
    <xdr:ext cx="85725" cy="0"/>
    <xdr:sp fLocksText="0">
      <xdr:nvSpPr>
        <xdr:cNvPr id="1" name="Text Box 2"/>
        <xdr:cNvSpPr txBox="1">
          <a:spLocks noChangeArrowheads="1"/>
        </xdr:cNvSpPr>
      </xdr:nvSpPr>
      <xdr:spPr>
        <a:xfrm>
          <a:off x="3790950" y="3038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161925</xdr:colOff>
      <xdr:row>23</xdr:row>
      <xdr:rowOff>47625</xdr:rowOff>
    </xdr:from>
    <xdr:ext cx="85725" cy="0"/>
    <xdr:sp fLocksText="0">
      <xdr:nvSpPr>
        <xdr:cNvPr id="2" name="Text Box 5"/>
        <xdr:cNvSpPr txBox="1">
          <a:spLocks noChangeArrowheads="1"/>
        </xdr:cNvSpPr>
      </xdr:nvSpPr>
      <xdr:spPr>
        <a:xfrm>
          <a:off x="4619625" y="3648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47</xdr:col>
      <xdr:colOff>142875</xdr:colOff>
      <xdr:row>27</xdr:row>
      <xdr:rowOff>76200</xdr:rowOff>
    </xdr:from>
    <xdr:to>
      <xdr:col>48</xdr:col>
      <xdr:colOff>76200</xdr:colOff>
      <xdr:row>27</xdr:row>
      <xdr:rowOff>76200</xdr:rowOff>
    </xdr:to>
    <xdr:pic>
      <xdr:nvPicPr>
        <xdr:cNvPr id="3" name="Picture 7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428625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32</xdr:row>
      <xdr:rowOff>47625</xdr:rowOff>
    </xdr:from>
    <xdr:ext cx="76200" cy="0"/>
    <xdr:sp fLocksText="0">
      <xdr:nvSpPr>
        <xdr:cNvPr id="4" name="Text Box 9"/>
        <xdr:cNvSpPr txBox="1">
          <a:spLocks noChangeArrowheads="1"/>
        </xdr:cNvSpPr>
      </xdr:nvSpPr>
      <xdr:spPr>
        <a:xfrm>
          <a:off x="3810000" y="5019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35</xdr:row>
      <xdr:rowOff>47625</xdr:rowOff>
    </xdr:from>
    <xdr:ext cx="85725" cy="0"/>
    <xdr:sp fLocksText="0">
      <xdr:nvSpPr>
        <xdr:cNvPr id="5" name="Text Box 16"/>
        <xdr:cNvSpPr txBox="1">
          <a:spLocks noChangeArrowheads="1"/>
        </xdr:cNvSpPr>
      </xdr:nvSpPr>
      <xdr:spPr>
        <a:xfrm>
          <a:off x="3790950" y="54768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23</xdr:row>
      <xdr:rowOff>47625</xdr:rowOff>
    </xdr:from>
    <xdr:ext cx="76200" cy="0"/>
    <xdr:sp fLocksText="0">
      <xdr:nvSpPr>
        <xdr:cNvPr id="6" name="Text Box 17"/>
        <xdr:cNvSpPr txBox="1">
          <a:spLocks noChangeArrowheads="1"/>
        </xdr:cNvSpPr>
      </xdr:nvSpPr>
      <xdr:spPr>
        <a:xfrm>
          <a:off x="3810000" y="3648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22</xdr:row>
      <xdr:rowOff>47625</xdr:rowOff>
    </xdr:from>
    <xdr:ext cx="76200" cy="0"/>
    <xdr:sp fLocksText="0">
      <xdr:nvSpPr>
        <xdr:cNvPr id="7" name="Text Box 19"/>
        <xdr:cNvSpPr txBox="1">
          <a:spLocks noChangeArrowheads="1"/>
        </xdr:cNvSpPr>
      </xdr:nvSpPr>
      <xdr:spPr>
        <a:xfrm>
          <a:off x="3810000" y="3495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19</xdr:row>
      <xdr:rowOff>47625</xdr:rowOff>
    </xdr:from>
    <xdr:ext cx="76200" cy="0"/>
    <xdr:sp fLocksText="0">
      <xdr:nvSpPr>
        <xdr:cNvPr id="8" name="Text Box 20"/>
        <xdr:cNvSpPr txBox="1">
          <a:spLocks noChangeArrowheads="1"/>
        </xdr:cNvSpPr>
      </xdr:nvSpPr>
      <xdr:spPr>
        <a:xfrm>
          <a:off x="3810000" y="3038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19</xdr:row>
      <xdr:rowOff>47625</xdr:rowOff>
    </xdr:from>
    <xdr:ext cx="76200" cy="0"/>
    <xdr:sp fLocksText="0">
      <xdr:nvSpPr>
        <xdr:cNvPr id="9" name="Text Box 23"/>
        <xdr:cNvSpPr txBox="1">
          <a:spLocks noChangeArrowheads="1"/>
        </xdr:cNvSpPr>
      </xdr:nvSpPr>
      <xdr:spPr>
        <a:xfrm>
          <a:off x="3810000" y="3038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15</xdr:col>
      <xdr:colOff>9525</xdr:colOff>
      <xdr:row>13</xdr:row>
      <xdr:rowOff>76200</xdr:rowOff>
    </xdr:from>
    <xdr:to>
      <xdr:col>15</xdr:col>
      <xdr:colOff>161925</xdr:colOff>
      <xdr:row>13</xdr:row>
      <xdr:rowOff>76200</xdr:rowOff>
    </xdr:to>
    <xdr:pic>
      <xdr:nvPicPr>
        <xdr:cNvPr id="10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21526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26</xdr:col>
      <xdr:colOff>114300</xdr:colOff>
      <xdr:row>1</xdr:row>
      <xdr:rowOff>133350</xdr:rowOff>
    </xdr:from>
    <xdr:ext cx="66675" cy="28575"/>
    <xdr:sp fLocksText="0">
      <xdr:nvSpPr>
        <xdr:cNvPr id="11" name="Text Box 29"/>
        <xdr:cNvSpPr txBox="1">
          <a:spLocks noChangeArrowheads="1"/>
        </xdr:cNvSpPr>
      </xdr:nvSpPr>
      <xdr:spPr>
        <a:xfrm>
          <a:off x="4972050" y="438150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5</xdr:row>
      <xdr:rowOff>47625</xdr:rowOff>
    </xdr:from>
    <xdr:ext cx="85725" cy="0"/>
    <xdr:sp fLocksText="0">
      <xdr:nvSpPr>
        <xdr:cNvPr id="12" name="Text Box 30"/>
        <xdr:cNvSpPr txBox="1">
          <a:spLocks noChangeArrowheads="1"/>
        </xdr:cNvSpPr>
      </xdr:nvSpPr>
      <xdr:spPr>
        <a:xfrm>
          <a:off x="3790950" y="9048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37</xdr:row>
      <xdr:rowOff>47625</xdr:rowOff>
    </xdr:from>
    <xdr:ext cx="76200" cy="0"/>
    <xdr:sp fLocksText="0">
      <xdr:nvSpPr>
        <xdr:cNvPr id="13" name="Text Box 31"/>
        <xdr:cNvSpPr txBox="1">
          <a:spLocks noChangeArrowheads="1"/>
        </xdr:cNvSpPr>
      </xdr:nvSpPr>
      <xdr:spPr>
        <a:xfrm>
          <a:off x="3810000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37</xdr:row>
      <xdr:rowOff>47625</xdr:rowOff>
    </xdr:from>
    <xdr:ext cx="76200" cy="0"/>
    <xdr:sp fLocksText="0">
      <xdr:nvSpPr>
        <xdr:cNvPr id="14" name="Text Box 32"/>
        <xdr:cNvSpPr txBox="1">
          <a:spLocks noChangeArrowheads="1"/>
        </xdr:cNvSpPr>
      </xdr:nvSpPr>
      <xdr:spPr>
        <a:xfrm>
          <a:off x="3810000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39</xdr:row>
      <xdr:rowOff>47625</xdr:rowOff>
    </xdr:from>
    <xdr:ext cx="85725" cy="0"/>
    <xdr:sp fLocksText="0">
      <xdr:nvSpPr>
        <xdr:cNvPr id="15" name="Text Box 35"/>
        <xdr:cNvSpPr txBox="1">
          <a:spLocks noChangeArrowheads="1"/>
        </xdr:cNvSpPr>
      </xdr:nvSpPr>
      <xdr:spPr>
        <a:xfrm>
          <a:off x="3790950" y="6229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37</xdr:row>
      <xdr:rowOff>47625</xdr:rowOff>
    </xdr:from>
    <xdr:ext cx="76200" cy="0"/>
    <xdr:sp fLocksText="0">
      <xdr:nvSpPr>
        <xdr:cNvPr id="16" name="Text Box 37"/>
        <xdr:cNvSpPr txBox="1">
          <a:spLocks noChangeArrowheads="1"/>
        </xdr:cNvSpPr>
      </xdr:nvSpPr>
      <xdr:spPr>
        <a:xfrm>
          <a:off x="4638675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40</xdr:col>
      <xdr:colOff>180975</xdr:colOff>
      <xdr:row>22</xdr:row>
      <xdr:rowOff>47625</xdr:rowOff>
    </xdr:from>
    <xdr:ext cx="76200" cy="0"/>
    <xdr:sp fLocksText="0">
      <xdr:nvSpPr>
        <xdr:cNvPr id="17" name="Text Box 39"/>
        <xdr:cNvSpPr txBox="1">
          <a:spLocks noChangeArrowheads="1"/>
        </xdr:cNvSpPr>
      </xdr:nvSpPr>
      <xdr:spPr>
        <a:xfrm>
          <a:off x="7896225" y="3495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45</xdr:col>
      <xdr:colOff>66675</xdr:colOff>
      <xdr:row>13</xdr:row>
      <xdr:rowOff>76200</xdr:rowOff>
    </xdr:from>
    <xdr:to>
      <xdr:col>46</xdr:col>
      <xdr:colOff>9525</xdr:colOff>
      <xdr:row>13</xdr:row>
      <xdr:rowOff>76200</xdr:rowOff>
    </xdr:to>
    <xdr:pic>
      <xdr:nvPicPr>
        <xdr:cNvPr id="18" name="Picture 4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21526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180975</xdr:colOff>
      <xdr:row>33</xdr:row>
      <xdr:rowOff>47625</xdr:rowOff>
    </xdr:from>
    <xdr:ext cx="76200" cy="0"/>
    <xdr:sp fLocksText="0">
      <xdr:nvSpPr>
        <xdr:cNvPr id="19" name="Text Box 43"/>
        <xdr:cNvSpPr txBox="1">
          <a:spLocks noChangeArrowheads="1"/>
        </xdr:cNvSpPr>
      </xdr:nvSpPr>
      <xdr:spPr>
        <a:xfrm>
          <a:off x="4410075" y="5172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23</xdr:col>
      <xdr:colOff>180975</xdr:colOff>
      <xdr:row>33</xdr:row>
      <xdr:rowOff>47625</xdr:rowOff>
    </xdr:from>
    <xdr:ext cx="76200" cy="0"/>
    <xdr:sp fLocksText="0">
      <xdr:nvSpPr>
        <xdr:cNvPr id="20" name="Text Box 44"/>
        <xdr:cNvSpPr txBox="1">
          <a:spLocks noChangeArrowheads="1"/>
        </xdr:cNvSpPr>
      </xdr:nvSpPr>
      <xdr:spPr>
        <a:xfrm>
          <a:off x="4410075" y="5172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19</xdr:row>
      <xdr:rowOff>47625</xdr:rowOff>
    </xdr:from>
    <xdr:ext cx="85725" cy="0"/>
    <xdr:sp fLocksText="0">
      <xdr:nvSpPr>
        <xdr:cNvPr id="21" name="Text Box 47"/>
        <xdr:cNvSpPr txBox="1">
          <a:spLocks noChangeArrowheads="1"/>
        </xdr:cNvSpPr>
      </xdr:nvSpPr>
      <xdr:spPr>
        <a:xfrm>
          <a:off x="3790950" y="3038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266700</xdr:rowOff>
    </xdr:from>
    <xdr:ext cx="552450" cy="9525"/>
    <xdr:sp fLocksText="0">
      <xdr:nvSpPr>
        <xdr:cNvPr id="22" name="Text Box 51"/>
        <xdr:cNvSpPr txBox="1">
          <a:spLocks noChangeArrowheads="1"/>
        </xdr:cNvSpPr>
      </xdr:nvSpPr>
      <xdr:spPr>
        <a:xfrm flipH="1">
          <a:off x="457200" y="2667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23</xdr:row>
      <xdr:rowOff>47625</xdr:rowOff>
    </xdr:from>
    <xdr:ext cx="76200" cy="0"/>
    <xdr:sp fLocksText="0">
      <xdr:nvSpPr>
        <xdr:cNvPr id="23" name="Text Box 62"/>
        <xdr:cNvSpPr txBox="1">
          <a:spLocks noChangeArrowheads="1"/>
        </xdr:cNvSpPr>
      </xdr:nvSpPr>
      <xdr:spPr>
        <a:xfrm>
          <a:off x="3810000" y="3648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22</xdr:row>
      <xdr:rowOff>47625</xdr:rowOff>
    </xdr:from>
    <xdr:ext cx="76200" cy="0"/>
    <xdr:sp fLocksText="0">
      <xdr:nvSpPr>
        <xdr:cNvPr id="24" name="Text Box 64"/>
        <xdr:cNvSpPr txBox="1">
          <a:spLocks noChangeArrowheads="1"/>
        </xdr:cNvSpPr>
      </xdr:nvSpPr>
      <xdr:spPr>
        <a:xfrm>
          <a:off x="3810000" y="3495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16</xdr:col>
      <xdr:colOff>152400</xdr:colOff>
      <xdr:row>1</xdr:row>
      <xdr:rowOff>123825</xdr:rowOff>
    </xdr:from>
    <xdr:ext cx="85725" cy="28575"/>
    <xdr:sp fLocksText="0">
      <xdr:nvSpPr>
        <xdr:cNvPr id="25" name="Text Box 74"/>
        <xdr:cNvSpPr txBox="1">
          <a:spLocks noChangeArrowheads="1"/>
        </xdr:cNvSpPr>
      </xdr:nvSpPr>
      <xdr:spPr>
        <a:xfrm>
          <a:off x="2952750" y="428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5</xdr:row>
      <xdr:rowOff>47625</xdr:rowOff>
    </xdr:from>
    <xdr:ext cx="85725" cy="0"/>
    <xdr:sp fLocksText="0">
      <xdr:nvSpPr>
        <xdr:cNvPr id="26" name="Text Box 75"/>
        <xdr:cNvSpPr txBox="1">
          <a:spLocks noChangeArrowheads="1"/>
        </xdr:cNvSpPr>
      </xdr:nvSpPr>
      <xdr:spPr>
        <a:xfrm>
          <a:off x="3790950" y="9048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37</xdr:row>
      <xdr:rowOff>47625</xdr:rowOff>
    </xdr:from>
    <xdr:ext cx="76200" cy="0"/>
    <xdr:sp fLocksText="0">
      <xdr:nvSpPr>
        <xdr:cNvPr id="27" name="Text Box 76"/>
        <xdr:cNvSpPr txBox="1">
          <a:spLocks noChangeArrowheads="1"/>
        </xdr:cNvSpPr>
      </xdr:nvSpPr>
      <xdr:spPr>
        <a:xfrm>
          <a:off x="3810000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37</xdr:row>
      <xdr:rowOff>47625</xdr:rowOff>
    </xdr:from>
    <xdr:ext cx="76200" cy="0"/>
    <xdr:sp fLocksText="0">
      <xdr:nvSpPr>
        <xdr:cNvPr id="28" name="Text Box 77"/>
        <xdr:cNvSpPr txBox="1">
          <a:spLocks noChangeArrowheads="1"/>
        </xdr:cNvSpPr>
      </xdr:nvSpPr>
      <xdr:spPr>
        <a:xfrm>
          <a:off x="3810000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39</xdr:row>
      <xdr:rowOff>47625</xdr:rowOff>
    </xdr:from>
    <xdr:ext cx="85725" cy="0"/>
    <xdr:sp fLocksText="0">
      <xdr:nvSpPr>
        <xdr:cNvPr id="29" name="Text Box 80"/>
        <xdr:cNvSpPr txBox="1">
          <a:spLocks noChangeArrowheads="1"/>
        </xdr:cNvSpPr>
      </xdr:nvSpPr>
      <xdr:spPr>
        <a:xfrm>
          <a:off x="3790950" y="6229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37</xdr:row>
      <xdr:rowOff>47625</xdr:rowOff>
    </xdr:from>
    <xdr:ext cx="76200" cy="0"/>
    <xdr:sp fLocksText="0">
      <xdr:nvSpPr>
        <xdr:cNvPr id="30" name="Text Box 82"/>
        <xdr:cNvSpPr txBox="1">
          <a:spLocks noChangeArrowheads="1"/>
        </xdr:cNvSpPr>
      </xdr:nvSpPr>
      <xdr:spPr>
        <a:xfrm>
          <a:off x="4638675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40</xdr:col>
      <xdr:colOff>180975</xdr:colOff>
      <xdr:row>22</xdr:row>
      <xdr:rowOff>47625</xdr:rowOff>
    </xdr:from>
    <xdr:ext cx="76200" cy="0"/>
    <xdr:sp fLocksText="0">
      <xdr:nvSpPr>
        <xdr:cNvPr id="31" name="Text Box 84"/>
        <xdr:cNvSpPr txBox="1">
          <a:spLocks noChangeArrowheads="1"/>
        </xdr:cNvSpPr>
      </xdr:nvSpPr>
      <xdr:spPr>
        <a:xfrm>
          <a:off x="7896225" y="3495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38</xdr:row>
      <xdr:rowOff>47625</xdr:rowOff>
    </xdr:from>
    <xdr:ext cx="76200" cy="0"/>
    <xdr:sp fLocksText="0">
      <xdr:nvSpPr>
        <xdr:cNvPr id="32" name="Text Box 87"/>
        <xdr:cNvSpPr txBox="1">
          <a:spLocks noChangeArrowheads="1"/>
        </xdr:cNvSpPr>
      </xdr:nvSpPr>
      <xdr:spPr>
        <a:xfrm>
          <a:off x="4638675" y="6038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37</xdr:row>
      <xdr:rowOff>47625</xdr:rowOff>
    </xdr:from>
    <xdr:ext cx="76200" cy="0"/>
    <xdr:sp fLocksText="0">
      <xdr:nvSpPr>
        <xdr:cNvPr id="33" name="Text Box 88"/>
        <xdr:cNvSpPr txBox="1">
          <a:spLocks noChangeArrowheads="1"/>
        </xdr:cNvSpPr>
      </xdr:nvSpPr>
      <xdr:spPr>
        <a:xfrm>
          <a:off x="4638675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38</xdr:col>
      <xdr:colOff>47625</xdr:colOff>
      <xdr:row>44</xdr:row>
      <xdr:rowOff>28575</xdr:rowOff>
    </xdr:from>
    <xdr:to>
      <xdr:col>58</xdr:col>
      <xdr:colOff>9525</xdr:colOff>
      <xdr:row>47</xdr:row>
      <xdr:rowOff>76200</xdr:rowOff>
    </xdr:to>
    <xdr:sp fLocksText="0">
      <xdr:nvSpPr>
        <xdr:cNvPr id="34" name="Text Box 21"/>
        <xdr:cNvSpPr txBox="1">
          <a:spLocks noChangeArrowheads="1"/>
        </xdr:cNvSpPr>
      </xdr:nvSpPr>
      <xdr:spPr>
        <a:xfrm>
          <a:off x="7362825" y="7134225"/>
          <a:ext cx="3962400" cy="590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茶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印の当ったチームはお茶当番をお願いします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本部席のお茶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冷･温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とコップをお願いします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量はその日の試合数と気温で判断をお願いします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暑い時は冷茶だけで結構です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コーヒーはいりません。お世話する方も必要ありません。</a:t>
          </a:r>
        </a:p>
      </xdr:txBody>
    </xdr:sp>
    <xdr:clientData/>
  </xdr:twoCellAnchor>
  <xdr:twoCellAnchor editAs="oneCell">
    <xdr:from>
      <xdr:col>18</xdr:col>
      <xdr:colOff>180975</xdr:colOff>
      <xdr:row>34</xdr:row>
      <xdr:rowOff>66675</xdr:rowOff>
    </xdr:from>
    <xdr:to>
      <xdr:col>19</xdr:col>
      <xdr:colOff>104775</xdr:colOff>
      <xdr:row>34</xdr:row>
      <xdr:rowOff>76200</xdr:rowOff>
    </xdr:to>
    <xdr:pic>
      <xdr:nvPicPr>
        <xdr:cNvPr id="35" name="Picture 63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534352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42</xdr:row>
      <xdr:rowOff>19050</xdr:rowOff>
    </xdr:from>
    <xdr:to>
      <xdr:col>24</xdr:col>
      <xdr:colOff>85725</xdr:colOff>
      <xdr:row>48</xdr:row>
      <xdr:rowOff>85725</xdr:rowOff>
    </xdr:to>
    <xdr:sp fLocksText="0">
      <xdr:nvSpPr>
        <xdr:cNvPr id="36" name="Text Box 21"/>
        <xdr:cNvSpPr txBox="1">
          <a:spLocks noChangeArrowheads="1"/>
        </xdr:cNvSpPr>
      </xdr:nvSpPr>
      <xdr:spPr>
        <a:xfrm>
          <a:off x="142875" y="6762750"/>
          <a:ext cx="4400550" cy="1133475"/>
        </a:xfrm>
        <a:prstGeom prst="rect">
          <a:avLst/>
        </a:prstGeom>
        <a:noFill/>
        <a:ln w="9398" cmpd="sng">
          <a:noFill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学校行事予定</a:t>
          </a: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】</a:t>
          </a: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oneCellAnchor>
    <xdr:from>
      <xdr:col>24</xdr:col>
      <xdr:colOff>180975</xdr:colOff>
      <xdr:row>36</xdr:row>
      <xdr:rowOff>47625</xdr:rowOff>
    </xdr:from>
    <xdr:ext cx="76200" cy="0"/>
    <xdr:sp fLocksText="0">
      <xdr:nvSpPr>
        <xdr:cNvPr id="37" name="Text Box 37"/>
        <xdr:cNvSpPr txBox="1">
          <a:spLocks noChangeArrowheads="1"/>
        </xdr:cNvSpPr>
      </xdr:nvSpPr>
      <xdr:spPr>
        <a:xfrm>
          <a:off x="4638675" y="5667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36</xdr:row>
      <xdr:rowOff>47625</xdr:rowOff>
    </xdr:from>
    <xdr:ext cx="76200" cy="0"/>
    <xdr:sp fLocksText="0">
      <xdr:nvSpPr>
        <xdr:cNvPr id="38" name="Text Box 82"/>
        <xdr:cNvSpPr txBox="1">
          <a:spLocks noChangeArrowheads="1"/>
        </xdr:cNvSpPr>
      </xdr:nvSpPr>
      <xdr:spPr>
        <a:xfrm>
          <a:off x="4638675" y="5667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37</xdr:row>
      <xdr:rowOff>47625</xdr:rowOff>
    </xdr:from>
    <xdr:ext cx="76200" cy="0"/>
    <xdr:sp fLocksText="0">
      <xdr:nvSpPr>
        <xdr:cNvPr id="39" name="Text Box 87"/>
        <xdr:cNvSpPr txBox="1">
          <a:spLocks noChangeArrowheads="1"/>
        </xdr:cNvSpPr>
      </xdr:nvSpPr>
      <xdr:spPr>
        <a:xfrm>
          <a:off x="4638675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36</xdr:row>
      <xdr:rowOff>47625</xdr:rowOff>
    </xdr:from>
    <xdr:ext cx="76200" cy="0"/>
    <xdr:sp fLocksText="0">
      <xdr:nvSpPr>
        <xdr:cNvPr id="40" name="Text Box 88"/>
        <xdr:cNvSpPr txBox="1">
          <a:spLocks noChangeArrowheads="1"/>
        </xdr:cNvSpPr>
      </xdr:nvSpPr>
      <xdr:spPr>
        <a:xfrm>
          <a:off x="4638675" y="5667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45</xdr:col>
      <xdr:colOff>38100</xdr:colOff>
      <xdr:row>39</xdr:row>
      <xdr:rowOff>114300</xdr:rowOff>
    </xdr:from>
    <xdr:to>
      <xdr:col>45</xdr:col>
      <xdr:colOff>180975</xdr:colOff>
      <xdr:row>39</xdr:row>
      <xdr:rowOff>123825</xdr:rowOff>
    </xdr:to>
    <xdr:pic>
      <xdr:nvPicPr>
        <xdr:cNvPr id="41" name="Picture 4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6296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57150</xdr:colOff>
      <xdr:row>0</xdr:row>
      <xdr:rowOff>266700</xdr:rowOff>
    </xdr:from>
    <xdr:ext cx="552450" cy="9525"/>
    <xdr:sp fLocksText="0">
      <xdr:nvSpPr>
        <xdr:cNvPr id="42" name="Text Box 51"/>
        <xdr:cNvSpPr txBox="1">
          <a:spLocks noChangeArrowheads="1"/>
        </xdr:cNvSpPr>
      </xdr:nvSpPr>
      <xdr:spPr>
        <a:xfrm flipH="1">
          <a:off x="457200" y="2667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13</xdr:col>
      <xdr:colOff>114300</xdr:colOff>
      <xdr:row>9</xdr:row>
      <xdr:rowOff>85725</xdr:rowOff>
    </xdr:from>
    <xdr:to>
      <xdr:col>14</xdr:col>
      <xdr:colOff>76200</xdr:colOff>
      <xdr:row>10</xdr:row>
      <xdr:rowOff>85725</xdr:rowOff>
    </xdr:to>
    <xdr:pic>
      <xdr:nvPicPr>
        <xdr:cNvPr id="43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5525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29</xdr:row>
      <xdr:rowOff>85725</xdr:rowOff>
    </xdr:from>
    <xdr:to>
      <xdr:col>14</xdr:col>
      <xdr:colOff>95250</xdr:colOff>
      <xdr:row>30</xdr:row>
      <xdr:rowOff>85725</xdr:rowOff>
    </xdr:to>
    <xdr:pic>
      <xdr:nvPicPr>
        <xdr:cNvPr id="44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4600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133350</xdr:colOff>
      <xdr:row>9</xdr:row>
      <xdr:rowOff>95250</xdr:rowOff>
    </xdr:from>
    <xdr:to>
      <xdr:col>47</xdr:col>
      <xdr:colOff>85725</xdr:colOff>
      <xdr:row>10</xdr:row>
      <xdr:rowOff>95250</xdr:rowOff>
    </xdr:to>
    <xdr:pic>
      <xdr:nvPicPr>
        <xdr:cNvPr id="45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562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152400</xdr:colOff>
      <xdr:row>29</xdr:row>
      <xdr:rowOff>95250</xdr:rowOff>
    </xdr:from>
    <xdr:to>
      <xdr:col>47</xdr:col>
      <xdr:colOff>104775</xdr:colOff>
      <xdr:row>30</xdr:row>
      <xdr:rowOff>95250</xdr:rowOff>
    </xdr:to>
    <xdr:pic>
      <xdr:nvPicPr>
        <xdr:cNvPr id="46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461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133350</xdr:colOff>
      <xdr:row>5</xdr:row>
      <xdr:rowOff>95250</xdr:rowOff>
    </xdr:from>
    <xdr:to>
      <xdr:col>44</xdr:col>
      <xdr:colOff>85725</xdr:colOff>
      <xdr:row>6</xdr:row>
      <xdr:rowOff>95250</xdr:rowOff>
    </xdr:to>
    <xdr:pic>
      <xdr:nvPicPr>
        <xdr:cNvPr id="47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952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171450</xdr:colOff>
      <xdr:row>16</xdr:row>
      <xdr:rowOff>57150</xdr:rowOff>
    </xdr:from>
    <xdr:to>
      <xdr:col>44</xdr:col>
      <xdr:colOff>123825</xdr:colOff>
      <xdr:row>17</xdr:row>
      <xdr:rowOff>66675</xdr:rowOff>
    </xdr:to>
    <xdr:pic>
      <xdr:nvPicPr>
        <xdr:cNvPr id="48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2590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5</xdr:row>
      <xdr:rowOff>57150</xdr:rowOff>
    </xdr:from>
    <xdr:to>
      <xdr:col>17</xdr:col>
      <xdr:colOff>85725</xdr:colOff>
      <xdr:row>6</xdr:row>
      <xdr:rowOff>66675</xdr:rowOff>
    </xdr:to>
    <xdr:pic>
      <xdr:nvPicPr>
        <xdr:cNvPr id="49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9144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104775</xdr:colOff>
      <xdr:row>16</xdr:row>
      <xdr:rowOff>95250</xdr:rowOff>
    </xdr:from>
    <xdr:to>
      <xdr:col>17</xdr:col>
      <xdr:colOff>57150</xdr:colOff>
      <xdr:row>17</xdr:row>
      <xdr:rowOff>95250</xdr:rowOff>
    </xdr:to>
    <xdr:pic>
      <xdr:nvPicPr>
        <xdr:cNvPr id="50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628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142875</xdr:colOff>
      <xdr:row>25</xdr:row>
      <xdr:rowOff>85725</xdr:rowOff>
    </xdr:from>
    <xdr:to>
      <xdr:col>44</xdr:col>
      <xdr:colOff>95250</xdr:colOff>
      <xdr:row>26</xdr:row>
      <xdr:rowOff>85725</xdr:rowOff>
    </xdr:to>
    <xdr:pic>
      <xdr:nvPicPr>
        <xdr:cNvPr id="51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3990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161925</xdr:colOff>
      <xdr:row>35</xdr:row>
      <xdr:rowOff>114300</xdr:rowOff>
    </xdr:from>
    <xdr:to>
      <xdr:col>44</xdr:col>
      <xdr:colOff>123825</xdr:colOff>
      <xdr:row>36</xdr:row>
      <xdr:rowOff>85725</xdr:rowOff>
    </xdr:to>
    <xdr:pic>
      <xdr:nvPicPr>
        <xdr:cNvPr id="52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5543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35</xdr:row>
      <xdr:rowOff>114300</xdr:rowOff>
    </xdr:from>
    <xdr:to>
      <xdr:col>17</xdr:col>
      <xdr:colOff>85725</xdr:colOff>
      <xdr:row>36</xdr:row>
      <xdr:rowOff>85725</xdr:rowOff>
    </xdr:to>
    <xdr:pic>
      <xdr:nvPicPr>
        <xdr:cNvPr id="53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55435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25</xdr:row>
      <xdr:rowOff>95250</xdr:rowOff>
    </xdr:from>
    <xdr:to>
      <xdr:col>17</xdr:col>
      <xdr:colOff>85725</xdr:colOff>
      <xdr:row>26</xdr:row>
      <xdr:rowOff>95250</xdr:rowOff>
    </xdr:to>
    <xdr:pic>
      <xdr:nvPicPr>
        <xdr:cNvPr id="54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000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</xdr:colOff>
      <xdr:row>10</xdr:row>
      <xdr:rowOff>104775</xdr:rowOff>
    </xdr:from>
    <xdr:to>
      <xdr:col>20</xdr:col>
      <xdr:colOff>9525</xdr:colOff>
      <xdr:row>11</xdr:row>
      <xdr:rowOff>114300</xdr:rowOff>
    </xdr:to>
    <xdr:pic>
      <xdr:nvPicPr>
        <xdr:cNvPr id="55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7240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20</xdr:row>
      <xdr:rowOff>85725</xdr:rowOff>
    </xdr:from>
    <xdr:to>
      <xdr:col>19</xdr:col>
      <xdr:colOff>171450</xdr:colOff>
      <xdr:row>21</xdr:row>
      <xdr:rowOff>85725</xdr:rowOff>
    </xdr:to>
    <xdr:pic>
      <xdr:nvPicPr>
        <xdr:cNvPr id="56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2289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30</xdr:row>
      <xdr:rowOff>85725</xdr:rowOff>
    </xdr:from>
    <xdr:to>
      <xdr:col>20</xdr:col>
      <xdr:colOff>57150</xdr:colOff>
      <xdr:row>31</xdr:row>
      <xdr:rowOff>85725</xdr:rowOff>
    </xdr:to>
    <xdr:pic>
      <xdr:nvPicPr>
        <xdr:cNvPr id="57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752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38</xdr:row>
      <xdr:rowOff>152400</xdr:rowOff>
    </xdr:from>
    <xdr:to>
      <xdr:col>19</xdr:col>
      <xdr:colOff>200025</xdr:colOff>
      <xdr:row>39</xdr:row>
      <xdr:rowOff>123825</xdr:rowOff>
    </xdr:to>
    <xdr:pic>
      <xdr:nvPicPr>
        <xdr:cNvPr id="58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61436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180975</xdr:colOff>
      <xdr:row>10</xdr:row>
      <xdr:rowOff>47625</xdr:rowOff>
    </xdr:from>
    <xdr:to>
      <xdr:col>41</xdr:col>
      <xdr:colOff>133350</xdr:colOff>
      <xdr:row>11</xdr:row>
      <xdr:rowOff>47625</xdr:rowOff>
    </xdr:to>
    <xdr:pic>
      <xdr:nvPicPr>
        <xdr:cNvPr id="59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171450</xdr:colOff>
      <xdr:row>20</xdr:row>
      <xdr:rowOff>76200</xdr:rowOff>
    </xdr:from>
    <xdr:to>
      <xdr:col>41</xdr:col>
      <xdr:colOff>123825</xdr:colOff>
      <xdr:row>21</xdr:row>
      <xdr:rowOff>76200</xdr:rowOff>
    </xdr:to>
    <xdr:pic>
      <xdr:nvPicPr>
        <xdr:cNvPr id="60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3219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180975</xdr:colOff>
      <xdr:row>30</xdr:row>
      <xdr:rowOff>95250</xdr:rowOff>
    </xdr:from>
    <xdr:to>
      <xdr:col>41</xdr:col>
      <xdr:colOff>133350</xdr:colOff>
      <xdr:row>31</xdr:row>
      <xdr:rowOff>95250</xdr:rowOff>
    </xdr:to>
    <xdr:pic>
      <xdr:nvPicPr>
        <xdr:cNvPr id="61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4762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114300</xdr:colOff>
      <xdr:row>38</xdr:row>
      <xdr:rowOff>123825</xdr:rowOff>
    </xdr:from>
    <xdr:to>
      <xdr:col>41</xdr:col>
      <xdr:colOff>76200</xdr:colOff>
      <xdr:row>39</xdr:row>
      <xdr:rowOff>85725</xdr:rowOff>
    </xdr:to>
    <xdr:pic>
      <xdr:nvPicPr>
        <xdr:cNvPr id="62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1150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161925</xdr:colOff>
      <xdr:row>19</xdr:row>
      <xdr:rowOff>47625</xdr:rowOff>
    </xdr:from>
    <xdr:ext cx="85725" cy="0"/>
    <xdr:sp fLocksText="0">
      <xdr:nvSpPr>
        <xdr:cNvPr id="1" name="Text Box 2"/>
        <xdr:cNvSpPr txBox="1">
          <a:spLocks noChangeArrowheads="1"/>
        </xdr:cNvSpPr>
      </xdr:nvSpPr>
      <xdr:spPr>
        <a:xfrm>
          <a:off x="3790950" y="3038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161925</xdr:colOff>
      <xdr:row>23</xdr:row>
      <xdr:rowOff>47625</xdr:rowOff>
    </xdr:from>
    <xdr:ext cx="85725" cy="0"/>
    <xdr:sp fLocksText="0">
      <xdr:nvSpPr>
        <xdr:cNvPr id="2" name="Text Box 5"/>
        <xdr:cNvSpPr txBox="1">
          <a:spLocks noChangeArrowheads="1"/>
        </xdr:cNvSpPr>
      </xdr:nvSpPr>
      <xdr:spPr>
        <a:xfrm>
          <a:off x="4619625" y="3648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47</xdr:col>
      <xdr:colOff>142875</xdr:colOff>
      <xdr:row>27</xdr:row>
      <xdr:rowOff>76200</xdr:rowOff>
    </xdr:from>
    <xdr:to>
      <xdr:col>48</xdr:col>
      <xdr:colOff>76200</xdr:colOff>
      <xdr:row>27</xdr:row>
      <xdr:rowOff>76200</xdr:rowOff>
    </xdr:to>
    <xdr:pic>
      <xdr:nvPicPr>
        <xdr:cNvPr id="3" name="Picture 7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428625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32</xdr:row>
      <xdr:rowOff>47625</xdr:rowOff>
    </xdr:from>
    <xdr:ext cx="76200" cy="0"/>
    <xdr:sp fLocksText="0">
      <xdr:nvSpPr>
        <xdr:cNvPr id="4" name="Text Box 9"/>
        <xdr:cNvSpPr txBox="1">
          <a:spLocks noChangeArrowheads="1"/>
        </xdr:cNvSpPr>
      </xdr:nvSpPr>
      <xdr:spPr>
        <a:xfrm>
          <a:off x="3810000" y="5019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35</xdr:row>
      <xdr:rowOff>47625</xdr:rowOff>
    </xdr:from>
    <xdr:ext cx="85725" cy="0"/>
    <xdr:sp fLocksText="0">
      <xdr:nvSpPr>
        <xdr:cNvPr id="5" name="Text Box 16"/>
        <xdr:cNvSpPr txBox="1">
          <a:spLocks noChangeArrowheads="1"/>
        </xdr:cNvSpPr>
      </xdr:nvSpPr>
      <xdr:spPr>
        <a:xfrm>
          <a:off x="3790950" y="54768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23</xdr:row>
      <xdr:rowOff>47625</xdr:rowOff>
    </xdr:from>
    <xdr:ext cx="76200" cy="0"/>
    <xdr:sp fLocksText="0">
      <xdr:nvSpPr>
        <xdr:cNvPr id="6" name="Text Box 17"/>
        <xdr:cNvSpPr txBox="1">
          <a:spLocks noChangeArrowheads="1"/>
        </xdr:cNvSpPr>
      </xdr:nvSpPr>
      <xdr:spPr>
        <a:xfrm>
          <a:off x="3810000" y="3648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22</xdr:row>
      <xdr:rowOff>47625</xdr:rowOff>
    </xdr:from>
    <xdr:ext cx="76200" cy="0"/>
    <xdr:sp fLocksText="0">
      <xdr:nvSpPr>
        <xdr:cNvPr id="7" name="Text Box 19"/>
        <xdr:cNvSpPr txBox="1">
          <a:spLocks noChangeArrowheads="1"/>
        </xdr:cNvSpPr>
      </xdr:nvSpPr>
      <xdr:spPr>
        <a:xfrm>
          <a:off x="3810000" y="3495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19</xdr:row>
      <xdr:rowOff>47625</xdr:rowOff>
    </xdr:from>
    <xdr:ext cx="76200" cy="0"/>
    <xdr:sp fLocksText="0">
      <xdr:nvSpPr>
        <xdr:cNvPr id="8" name="Text Box 20"/>
        <xdr:cNvSpPr txBox="1">
          <a:spLocks noChangeArrowheads="1"/>
        </xdr:cNvSpPr>
      </xdr:nvSpPr>
      <xdr:spPr>
        <a:xfrm>
          <a:off x="3810000" y="3038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19</xdr:row>
      <xdr:rowOff>47625</xdr:rowOff>
    </xdr:from>
    <xdr:ext cx="76200" cy="0"/>
    <xdr:sp fLocksText="0">
      <xdr:nvSpPr>
        <xdr:cNvPr id="9" name="Text Box 23"/>
        <xdr:cNvSpPr txBox="1">
          <a:spLocks noChangeArrowheads="1"/>
        </xdr:cNvSpPr>
      </xdr:nvSpPr>
      <xdr:spPr>
        <a:xfrm>
          <a:off x="3810000" y="3038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15</xdr:col>
      <xdr:colOff>9525</xdr:colOff>
      <xdr:row>13</xdr:row>
      <xdr:rowOff>76200</xdr:rowOff>
    </xdr:from>
    <xdr:to>
      <xdr:col>15</xdr:col>
      <xdr:colOff>161925</xdr:colOff>
      <xdr:row>13</xdr:row>
      <xdr:rowOff>76200</xdr:rowOff>
    </xdr:to>
    <xdr:pic>
      <xdr:nvPicPr>
        <xdr:cNvPr id="10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21526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26</xdr:col>
      <xdr:colOff>114300</xdr:colOff>
      <xdr:row>1</xdr:row>
      <xdr:rowOff>133350</xdr:rowOff>
    </xdr:from>
    <xdr:ext cx="66675" cy="28575"/>
    <xdr:sp fLocksText="0">
      <xdr:nvSpPr>
        <xdr:cNvPr id="11" name="Text Box 29"/>
        <xdr:cNvSpPr txBox="1">
          <a:spLocks noChangeArrowheads="1"/>
        </xdr:cNvSpPr>
      </xdr:nvSpPr>
      <xdr:spPr>
        <a:xfrm>
          <a:off x="4972050" y="438150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5</xdr:row>
      <xdr:rowOff>47625</xdr:rowOff>
    </xdr:from>
    <xdr:ext cx="85725" cy="0"/>
    <xdr:sp fLocksText="0">
      <xdr:nvSpPr>
        <xdr:cNvPr id="12" name="Text Box 30"/>
        <xdr:cNvSpPr txBox="1">
          <a:spLocks noChangeArrowheads="1"/>
        </xdr:cNvSpPr>
      </xdr:nvSpPr>
      <xdr:spPr>
        <a:xfrm>
          <a:off x="3790950" y="9048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37</xdr:row>
      <xdr:rowOff>47625</xdr:rowOff>
    </xdr:from>
    <xdr:ext cx="76200" cy="0"/>
    <xdr:sp fLocksText="0">
      <xdr:nvSpPr>
        <xdr:cNvPr id="13" name="Text Box 31"/>
        <xdr:cNvSpPr txBox="1">
          <a:spLocks noChangeArrowheads="1"/>
        </xdr:cNvSpPr>
      </xdr:nvSpPr>
      <xdr:spPr>
        <a:xfrm>
          <a:off x="3810000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37</xdr:row>
      <xdr:rowOff>47625</xdr:rowOff>
    </xdr:from>
    <xdr:ext cx="76200" cy="0"/>
    <xdr:sp fLocksText="0">
      <xdr:nvSpPr>
        <xdr:cNvPr id="14" name="Text Box 32"/>
        <xdr:cNvSpPr txBox="1">
          <a:spLocks noChangeArrowheads="1"/>
        </xdr:cNvSpPr>
      </xdr:nvSpPr>
      <xdr:spPr>
        <a:xfrm>
          <a:off x="3810000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39</xdr:row>
      <xdr:rowOff>47625</xdr:rowOff>
    </xdr:from>
    <xdr:ext cx="85725" cy="0"/>
    <xdr:sp fLocksText="0">
      <xdr:nvSpPr>
        <xdr:cNvPr id="15" name="Text Box 35"/>
        <xdr:cNvSpPr txBox="1">
          <a:spLocks noChangeArrowheads="1"/>
        </xdr:cNvSpPr>
      </xdr:nvSpPr>
      <xdr:spPr>
        <a:xfrm>
          <a:off x="3790950" y="6229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37</xdr:row>
      <xdr:rowOff>47625</xdr:rowOff>
    </xdr:from>
    <xdr:ext cx="76200" cy="0"/>
    <xdr:sp fLocksText="0">
      <xdr:nvSpPr>
        <xdr:cNvPr id="16" name="Text Box 37"/>
        <xdr:cNvSpPr txBox="1">
          <a:spLocks noChangeArrowheads="1"/>
        </xdr:cNvSpPr>
      </xdr:nvSpPr>
      <xdr:spPr>
        <a:xfrm>
          <a:off x="4638675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40</xdr:col>
      <xdr:colOff>180975</xdr:colOff>
      <xdr:row>22</xdr:row>
      <xdr:rowOff>47625</xdr:rowOff>
    </xdr:from>
    <xdr:ext cx="76200" cy="0"/>
    <xdr:sp fLocksText="0">
      <xdr:nvSpPr>
        <xdr:cNvPr id="17" name="Text Box 39"/>
        <xdr:cNvSpPr txBox="1">
          <a:spLocks noChangeArrowheads="1"/>
        </xdr:cNvSpPr>
      </xdr:nvSpPr>
      <xdr:spPr>
        <a:xfrm>
          <a:off x="7896225" y="3495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45</xdr:col>
      <xdr:colOff>66675</xdr:colOff>
      <xdr:row>13</xdr:row>
      <xdr:rowOff>76200</xdr:rowOff>
    </xdr:from>
    <xdr:to>
      <xdr:col>46</xdr:col>
      <xdr:colOff>9525</xdr:colOff>
      <xdr:row>13</xdr:row>
      <xdr:rowOff>76200</xdr:rowOff>
    </xdr:to>
    <xdr:pic>
      <xdr:nvPicPr>
        <xdr:cNvPr id="18" name="Picture 4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21526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180975</xdr:colOff>
      <xdr:row>33</xdr:row>
      <xdr:rowOff>47625</xdr:rowOff>
    </xdr:from>
    <xdr:ext cx="76200" cy="0"/>
    <xdr:sp fLocksText="0">
      <xdr:nvSpPr>
        <xdr:cNvPr id="19" name="Text Box 43"/>
        <xdr:cNvSpPr txBox="1">
          <a:spLocks noChangeArrowheads="1"/>
        </xdr:cNvSpPr>
      </xdr:nvSpPr>
      <xdr:spPr>
        <a:xfrm>
          <a:off x="4410075" y="5172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23</xdr:col>
      <xdr:colOff>180975</xdr:colOff>
      <xdr:row>33</xdr:row>
      <xdr:rowOff>47625</xdr:rowOff>
    </xdr:from>
    <xdr:ext cx="76200" cy="0"/>
    <xdr:sp fLocksText="0">
      <xdr:nvSpPr>
        <xdr:cNvPr id="20" name="Text Box 44"/>
        <xdr:cNvSpPr txBox="1">
          <a:spLocks noChangeArrowheads="1"/>
        </xdr:cNvSpPr>
      </xdr:nvSpPr>
      <xdr:spPr>
        <a:xfrm>
          <a:off x="4410075" y="5172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19</xdr:row>
      <xdr:rowOff>47625</xdr:rowOff>
    </xdr:from>
    <xdr:ext cx="85725" cy="0"/>
    <xdr:sp fLocksText="0">
      <xdr:nvSpPr>
        <xdr:cNvPr id="21" name="Text Box 47"/>
        <xdr:cNvSpPr txBox="1">
          <a:spLocks noChangeArrowheads="1"/>
        </xdr:cNvSpPr>
      </xdr:nvSpPr>
      <xdr:spPr>
        <a:xfrm>
          <a:off x="3790950" y="3038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266700</xdr:rowOff>
    </xdr:from>
    <xdr:ext cx="552450" cy="9525"/>
    <xdr:sp fLocksText="0">
      <xdr:nvSpPr>
        <xdr:cNvPr id="22" name="Text Box 51"/>
        <xdr:cNvSpPr txBox="1">
          <a:spLocks noChangeArrowheads="1"/>
        </xdr:cNvSpPr>
      </xdr:nvSpPr>
      <xdr:spPr>
        <a:xfrm flipH="1">
          <a:off x="457200" y="2667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23</xdr:row>
      <xdr:rowOff>47625</xdr:rowOff>
    </xdr:from>
    <xdr:ext cx="76200" cy="0"/>
    <xdr:sp fLocksText="0">
      <xdr:nvSpPr>
        <xdr:cNvPr id="23" name="Text Box 62"/>
        <xdr:cNvSpPr txBox="1">
          <a:spLocks noChangeArrowheads="1"/>
        </xdr:cNvSpPr>
      </xdr:nvSpPr>
      <xdr:spPr>
        <a:xfrm>
          <a:off x="3810000" y="3648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22</xdr:row>
      <xdr:rowOff>47625</xdr:rowOff>
    </xdr:from>
    <xdr:ext cx="76200" cy="0"/>
    <xdr:sp fLocksText="0">
      <xdr:nvSpPr>
        <xdr:cNvPr id="24" name="Text Box 64"/>
        <xdr:cNvSpPr txBox="1">
          <a:spLocks noChangeArrowheads="1"/>
        </xdr:cNvSpPr>
      </xdr:nvSpPr>
      <xdr:spPr>
        <a:xfrm>
          <a:off x="3810000" y="3495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16</xdr:col>
      <xdr:colOff>152400</xdr:colOff>
      <xdr:row>1</xdr:row>
      <xdr:rowOff>123825</xdr:rowOff>
    </xdr:from>
    <xdr:ext cx="85725" cy="28575"/>
    <xdr:sp fLocksText="0">
      <xdr:nvSpPr>
        <xdr:cNvPr id="25" name="Text Box 74"/>
        <xdr:cNvSpPr txBox="1">
          <a:spLocks noChangeArrowheads="1"/>
        </xdr:cNvSpPr>
      </xdr:nvSpPr>
      <xdr:spPr>
        <a:xfrm>
          <a:off x="2952750" y="428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5</xdr:row>
      <xdr:rowOff>47625</xdr:rowOff>
    </xdr:from>
    <xdr:ext cx="85725" cy="0"/>
    <xdr:sp fLocksText="0">
      <xdr:nvSpPr>
        <xdr:cNvPr id="26" name="Text Box 75"/>
        <xdr:cNvSpPr txBox="1">
          <a:spLocks noChangeArrowheads="1"/>
        </xdr:cNvSpPr>
      </xdr:nvSpPr>
      <xdr:spPr>
        <a:xfrm>
          <a:off x="3790950" y="9048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37</xdr:row>
      <xdr:rowOff>47625</xdr:rowOff>
    </xdr:from>
    <xdr:ext cx="76200" cy="0"/>
    <xdr:sp fLocksText="0">
      <xdr:nvSpPr>
        <xdr:cNvPr id="27" name="Text Box 76"/>
        <xdr:cNvSpPr txBox="1">
          <a:spLocks noChangeArrowheads="1"/>
        </xdr:cNvSpPr>
      </xdr:nvSpPr>
      <xdr:spPr>
        <a:xfrm>
          <a:off x="3810000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37</xdr:row>
      <xdr:rowOff>47625</xdr:rowOff>
    </xdr:from>
    <xdr:ext cx="76200" cy="0"/>
    <xdr:sp fLocksText="0">
      <xdr:nvSpPr>
        <xdr:cNvPr id="28" name="Text Box 77"/>
        <xdr:cNvSpPr txBox="1">
          <a:spLocks noChangeArrowheads="1"/>
        </xdr:cNvSpPr>
      </xdr:nvSpPr>
      <xdr:spPr>
        <a:xfrm>
          <a:off x="3810000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161925</xdr:colOff>
      <xdr:row>39</xdr:row>
      <xdr:rowOff>47625</xdr:rowOff>
    </xdr:from>
    <xdr:ext cx="85725" cy="0"/>
    <xdr:sp fLocksText="0">
      <xdr:nvSpPr>
        <xdr:cNvPr id="29" name="Text Box 80"/>
        <xdr:cNvSpPr txBox="1">
          <a:spLocks noChangeArrowheads="1"/>
        </xdr:cNvSpPr>
      </xdr:nvSpPr>
      <xdr:spPr>
        <a:xfrm>
          <a:off x="3790950" y="6229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37</xdr:row>
      <xdr:rowOff>47625</xdr:rowOff>
    </xdr:from>
    <xdr:ext cx="76200" cy="0"/>
    <xdr:sp fLocksText="0">
      <xdr:nvSpPr>
        <xdr:cNvPr id="30" name="Text Box 82"/>
        <xdr:cNvSpPr txBox="1">
          <a:spLocks noChangeArrowheads="1"/>
        </xdr:cNvSpPr>
      </xdr:nvSpPr>
      <xdr:spPr>
        <a:xfrm>
          <a:off x="4638675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40</xdr:col>
      <xdr:colOff>180975</xdr:colOff>
      <xdr:row>22</xdr:row>
      <xdr:rowOff>47625</xdr:rowOff>
    </xdr:from>
    <xdr:ext cx="76200" cy="0"/>
    <xdr:sp fLocksText="0">
      <xdr:nvSpPr>
        <xdr:cNvPr id="31" name="Text Box 84"/>
        <xdr:cNvSpPr txBox="1">
          <a:spLocks noChangeArrowheads="1"/>
        </xdr:cNvSpPr>
      </xdr:nvSpPr>
      <xdr:spPr>
        <a:xfrm>
          <a:off x="7896225" y="3495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38</xdr:row>
      <xdr:rowOff>47625</xdr:rowOff>
    </xdr:from>
    <xdr:ext cx="76200" cy="0"/>
    <xdr:sp fLocksText="0">
      <xdr:nvSpPr>
        <xdr:cNvPr id="32" name="Text Box 87"/>
        <xdr:cNvSpPr txBox="1">
          <a:spLocks noChangeArrowheads="1"/>
        </xdr:cNvSpPr>
      </xdr:nvSpPr>
      <xdr:spPr>
        <a:xfrm>
          <a:off x="4638675" y="6038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37</xdr:row>
      <xdr:rowOff>47625</xdr:rowOff>
    </xdr:from>
    <xdr:ext cx="76200" cy="0"/>
    <xdr:sp fLocksText="0">
      <xdr:nvSpPr>
        <xdr:cNvPr id="33" name="Text Box 88"/>
        <xdr:cNvSpPr txBox="1">
          <a:spLocks noChangeArrowheads="1"/>
        </xdr:cNvSpPr>
      </xdr:nvSpPr>
      <xdr:spPr>
        <a:xfrm>
          <a:off x="4638675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38</xdr:col>
      <xdr:colOff>47625</xdr:colOff>
      <xdr:row>44</xdr:row>
      <xdr:rowOff>28575</xdr:rowOff>
    </xdr:from>
    <xdr:to>
      <xdr:col>58</xdr:col>
      <xdr:colOff>9525</xdr:colOff>
      <xdr:row>47</xdr:row>
      <xdr:rowOff>76200</xdr:rowOff>
    </xdr:to>
    <xdr:sp fLocksText="0">
      <xdr:nvSpPr>
        <xdr:cNvPr id="34" name="Text Box 21"/>
        <xdr:cNvSpPr txBox="1">
          <a:spLocks noChangeArrowheads="1"/>
        </xdr:cNvSpPr>
      </xdr:nvSpPr>
      <xdr:spPr>
        <a:xfrm>
          <a:off x="7362825" y="7134225"/>
          <a:ext cx="3962400" cy="590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茶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印の当ったチームはお茶当番をお願いします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本部席のお茶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冷･温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とコップをお願いします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量はその日の試合数と気温で判断をお願いします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暑い時は冷茶だけで結構です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コーヒーはいりません。お世話する方も必要ありません。</a:t>
          </a:r>
        </a:p>
      </xdr:txBody>
    </xdr:sp>
    <xdr:clientData/>
  </xdr:twoCellAnchor>
  <xdr:twoCellAnchor editAs="oneCell">
    <xdr:from>
      <xdr:col>18</xdr:col>
      <xdr:colOff>180975</xdr:colOff>
      <xdr:row>34</xdr:row>
      <xdr:rowOff>66675</xdr:rowOff>
    </xdr:from>
    <xdr:to>
      <xdr:col>19</xdr:col>
      <xdr:colOff>104775</xdr:colOff>
      <xdr:row>34</xdr:row>
      <xdr:rowOff>76200</xdr:rowOff>
    </xdr:to>
    <xdr:pic>
      <xdr:nvPicPr>
        <xdr:cNvPr id="35" name="Picture 63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534352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42</xdr:row>
      <xdr:rowOff>19050</xdr:rowOff>
    </xdr:from>
    <xdr:to>
      <xdr:col>24</xdr:col>
      <xdr:colOff>85725</xdr:colOff>
      <xdr:row>48</xdr:row>
      <xdr:rowOff>85725</xdr:rowOff>
    </xdr:to>
    <xdr:sp fLocksText="0">
      <xdr:nvSpPr>
        <xdr:cNvPr id="36" name="Text Box 21"/>
        <xdr:cNvSpPr txBox="1">
          <a:spLocks noChangeArrowheads="1"/>
        </xdr:cNvSpPr>
      </xdr:nvSpPr>
      <xdr:spPr>
        <a:xfrm>
          <a:off x="142875" y="6762750"/>
          <a:ext cx="4400550" cy="1133475"/>
        </a:xfrm>
        <a:prstGeom prst="rect">
          <a:avLst/>
        </a:prstGeom>
        <a:noFill/>
        <a:ln w="9398" cmpd="sng">
          <a:noFill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学校行事予定</a:t>
          </a: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】</a:t>
          </a: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oneCellAnchor>
    <xdr:from>
      <xdr:col>24</xdr:col>
      <xdr:colOff>180975</xdr:colOff>
      <xdr:row>36</xdr:row>
      <xdr:rowOff>47625</xdr:rowOff>
    </xdr:from>
    <xdr:ext cx="76200" cy="0"/>
    <xdr:sp fLocksText="0">
      <xdr:nvSpPr>
        <xdr:cNvPr id="37" name="Text Box 37"/>
        <xdr:cNvSpPr txBox="1">
          <a:spLocks noChangeArrowheads="1"/>
        </xdr:cNvSpPr>
      </xdr:nvSpPr>
      <xdr:spPr>
        <a:xfrm>
          <a:off x="4638675" y="5667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36</xdr:row>
      <xdr:rowOff>47625</xdr:rowOff>
    </xdr:from>
    <xdr:ext cx="76200" cy="0"/>
    <xdr:sp fLocksText="0">
      <xdr:nvSpPr>
        <xdr:cNvPr id="38" name="Text Box 82"/>
        <xdr:cNvSpPr txBox="1">
          <a:spLocks noChangeArrowheads="1"/>
        </xdr:cNvSpPr>
      </xdr:nvSpPr>
      <xdr:spPr>
        <a:xfrm>
          <a:off x="4638675" y="5667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37</xdr:row>
      <xdr:rowOff>47625</xdr:rowOff>
    </xdr:from>
    <xdr:ext cx="76200" cy="0"/>
    <xdr:sp fLocksText="0">
      <xdr:nvSpPr>
        <xdr:cNvPr id="39" name="Text Box 87"/>
        <xdr:cNvSpPr txBox="1">
          <a:spLocks noChangeArrowheads="1"/>
        </xdr:cNvSpPr>
      </xdr:nvSpPr>
      <xdr:spPr>
        <a:xfrm>
          <a:off x="4638675" y="5857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36</xdr:row>
      <xdr:rowOff>47625</xdr:rowOff>
    </xdr:from>
    <xdr:ext cx="76200" cy="0"/>
    <xdr:sp fLocksText="0">
      <xdr:nvSpPr>
        <xdr:cNvPr id="40" name="Text Box 88"/>
        <xdr:cNvSpPr txBox="1">
          <a:spLocks noChangeArrowheads="1"/>
        </xdr:cNvSpPr>
      </xdr:nvSpPr>
      <xdr:spPr>
        <a:xfrm>
          <a:off x="4638675" y="5667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45</xdr:col>
      <xdr:colOff>38100</xdr:colOff>
      <xdr:row>39</xdr:row>
      <xdr:rowOff>114300</xdr:rowOff>
    </xdr:from>
    <xdr:to>
      <xdr:col>45</xdr:col>
      <xdr:colOff>180975</xdr:colOff>
      <xdr:row>39</xdr:row>
      <xdr:rowOff>123825</xdr:rowOff>
    </xdr:to>
    <xdr:pic>
      <xdr:nvPicPr>
        <xdr:cNvPr id="41" name="Picture 4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6296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57150</xdr:colOff>
      <xdr:row>0</xdr:row>
      <xdr:rowOff>266700</xdr:rowOff>
    </xdr:from>
    <xdr:ext cx="552450" cy="9525"/>
    <xdr:sp fLocksText="0">
      <xdr:nvSpPr>
        <xdr:cNvPr id="42" name="Text Box 51"/>
        <xdr:cNvSpPr txBox="1">
          <a:spLocks noChangeArrowheads="1"/>
        </xdr:cNvSpPr>
      </xdr:nvSpPr>
      <xdr:spPr>
        <a:xfrm flipH="1">
          <a:off x="457200" y="2667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266700</xdr:rowOff>
    </xdr:from>
    <xdr:ext cx="552450" cy="9525"/>
    <xdr:sp fLocksText="0">
      <xdr:nvSpPr>
        <xdr:cNvPr id="43" name="Text Box 51"/>
        <xdr:cNvSpPr txBox="1">
          <a:spLocks noChangeArrowheads="1"/>
        </xdr:cNvSpPr>
      </xdr:nvSpPr>
      <xdr:spPr>
        <a:xfrm flipH="1">
          <a:off x="457200" y="2667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266700</xdr:rowOff>
    </xdr:from>
    <xdr:ext cx="552450" cy="9525"/>
    <xdr:sp fLocksText="0">
      <xdr:nvSpPr>
        <xdr:cNvPr id="44" name="Text Box 51"/>
        <xdr:cNvSpPr txBox="1">
          <a:spLocks noChangeArrowheads="1"/>
        </xdr:cNvSpPr>
      </xdr:nvSpPr>
      <xdr:spPr>
        <a:xfrm flipH="1">
          <a:off x="457200" y="2667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180975</xdr:colOff>
      <xdr:row>41</xdr:row>
      <xdr:rowOff>47625</xdr:rowOff>
    </xdr:from>
    <xdr:ext cx="95250" cy="228600"/>
    <xdr:sp fLocksText="0">
      <xdr:nvSpPr>
        <xdr:cNvPr id="1" name="Text Box 4"/>
        <xdr:cNvSpPr txBox="1">
          <a:spLocks noChangeArrowheads="1"/>
        </xdr:cNvSpPr>
      </xdr:nvSpPr>
      <xdr:spPr>
        <a:xfrm>
          <a:off x="4581525" y="664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47</xdr:col>
      <xdr:colOff>142875</xdr:colOff>
      <xdr:row>27</xdr:row>
      <xdr:rowOff>76200</xdr:rowOff>
    </xdr:from>
    <xdr:to>
      <xdr:col>48</xdr:col>
      <xdr:colOff>104775</xdr:colOff>
      <xdr:row>28</xdr:row>
      <xdr:rowOff>76200</xdr:rowOff>
    </xdr:to>
    <xdr:pic>
      <xdr:nvPicPr>
        <xdr:cNvPr id="2" name="Picture 7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43624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40</xdr:col>
      <xdr:colOff>180975</xdr:colOff>
      <xdr:row>2</xdr:row>
      <xdr:rowOff>47625</xdr:rowOff>
    </xdr:from>
    <xdr:ext cx="95250" cy="238125"/>
    <xdr:sp fLocksText="0">
      <xdr:nvSpPr>
        <xdr:cNvPr id="3" name="Text Box 15"/>
        <xdr:cNvSpPr txBox="1">
          <a:spLocks noChangeArrowheads="1"/>
        </xdr:cNvSpPr>
      </xdr:nvSpPr>
      <xdr:spPr>
        <a:xfrm>
          <a:off x="7781925" y="504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16</xdr:col>
      <xdr:colOff>28575</xdr:colOff>
      <xdr:row>5</xdr:row>
      <xdr:rowOff>66675</xdr:rowOff>
    </xdr:from>
    <xdr:to>
      <xdr:col>16</xdr:col>
      <xdr:colOff>190500</xdr:colOff>
      <xdr:row>6</xdr:row>
      <xdr:rowOff>66675</xdr:rowOff>
    </xdr:to>
    <xdr:pic>
      <xdr:nvPicPr>
        <xdr:cNvPr id="4" name="Picture 21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0001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190500</xdr:colOff>
      <xdr:row>7</xdr:row>
      <xdr:rowOff>95250</xdr:rowOff>
    </xdr:from>
    <xdr:to>
      <xdr:col>48</xdr:col>
      <xdr:colOff>142875</xdr:colOff>
      <xdr:row>8</xdr:row>
      <xdr:rowOff>104775</xdr:rowOff>
    </xdr:to>
    <xdr:pic>
      <xdr:nvPicPr>
        <xdr:cNvPr id="5" name="Picture 2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3335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152400</xdr:colOff>
      <xdr:row>20</xdr:row>
      <xdr:rowOff>47625</xdr:rowOff>
    </xdr:from>
    <xdr:to>
      <xdr:col>41</xdr:col>
      <xdr:colOff>114300</xdr:colOff>
      <xdr:row>21</xdr:row>
      <xdr:rowOff>47625</xdr:rowOff>
    </xdr:to>
    <xdr:pic>
      <xdr:nvPicPr>
        <xdr:cNvPr id="6" name="Picture 24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2670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26</xdr:col>
      <xdr:colOff>114300</xdr:colOff>
      <xdr:row>1</xdr:row>
      <xdr:rowOff>133350</xdr:rowOff>
    </xdr:from>
    <xdr:ext cx="95250" cy="238125"/>
    <xdr:sp fLocksText="0">
      <xdr:nvSpPr>
        <xdr:cNvPr id="7" name="Text Box 29"/>
        <xdr:cNvSpPr txBox="1">
          <a:spLocks noChangeArrowheads="1"/>
        </xdr:cNvSpPr>
      </xdr:nvSpPr>
      <xdr:spPr>
        <a:xfrm>
          <a:off x="4914900" y="438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21</xdr:col>
      <xdr:colOff>66675</xdr:colOff>
      <xdr:row>20</xdr:row>
      <xdr:rowOff>114300</xdr:rowOff>
    </xdr:from>
    <xdr:ext cx="95250" cy="228600"/>
    <xdr:sp fLocksText="0">
      <xdr:nvSpPr>
        <xdr:cNvPr id="8" name="Text Box 31"/>
        <xdr:cNvSpPr txBox="1">
          <a:spLocks noChangeArrowheads="1"/>
        </xdr:cNvSpPr>
      </xdr:nvSpPr>
      <xdr:spPr>
        <a:xfrm>
          <a:off x="3867150" y="333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37</xdr:row>
      <xdr:rowOff>47625</xdr:rowOff>
    </xdr:from>
    <xdr:ext cx="95250" cy="228600"/>
    <xdr:sp fLocksText="0">
      <xdr:nvSpPr>
        <xdr:cNvPr id="9" name="Text Box 37"/>
        <xdr:cNvSpPr txBox="1">
          <a:spLocks noChangeArrowheads="1"/>
        </xdr:cNvSpPr>
      </xdr:nvSpPr>
      <xdr:spPr>
        <a:xfrm>
          <a:off x="4581525" y="593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40</xdr:col>
      <xdr:colOff>180975</xdr:colOff>
      <xdr:row>22</xdr:row>
      <xdr:rowOff>47625</xdr:rowOff>
    </xdr:from>
    <xdr:ext cx="95250" cy="228600"/>
    <xdr:sp fLocksText="0">
      <xdr:nvSpPr>
        <xdr:cNvPr id="10" name="Text Box 39"/>
        <xdr:cNvSpPr txBox="1">
          <a:spLocks noChangeArrowheads="1"/>
        </xdr:cNvSpPr>
      </xdr:nvSpPr>
      <xdr:spPr>
        <a:xfrm>
          <a:off x="7781925" y="357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45</xdr:col>
      <xdr:colOff>133350</xdr:colOff>
      <xdr:row>25</xdr:row>
      <xdr:rowOff>76200</xdr:rowOff>
    </xdr:from>
    <xdr:to>
      <xdr:col>46</xdr:col>
      <xdr:colOff>85725</xdr:colOff>
      <xdr:row>26</xdr:row>
      <xdr:rowOff>76200</xdr:rowOff>
    </xdr:to>
    <xdr:pic>
      <xdr:nvPicPr>
        <xdr:cNvPr id="11" name="Picture 4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4057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24</xdr:col>
      <xdr:colOff>180975</xdr:colOff>
      <xdr:row>41</xdr:row>
      <xdr:rowOff>47625</xdr:rowOff>
    </xdr:from>
    <xdr:ext cx="95250" cy="228600"/>
    <xdr:sp fLocksText="0">
      <xdr:nvSpPr>
        <xdr:cNvPr id="12" name="Text Box 49"/>
        <xdr:cNvSpPr txBox="1">
          <a:spLocks noChangeArrowheads="1"/>
        </xdr:cNvSpPr>
      </xdr:nvSpPr>
      <xdr:spPr>
        <a:xfrm>
          <a:off x="4581525" y="664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266700</xdr:rowOff>
    </xdr:from>
    <xdr:ext cx="561975" cy="276225"/>
    <xdr:sp fLocksText="0">
      <xdr:nvSpPr>
        <xdr:cNvPr id="13" name="Text Box 51"/>
        <xdr:cNvSpPr txBox="1">
          <a:spLocks noChangeArrowheads="1"/>
        </xdr:cNvSpPr>
      </xdr:nvSpPr>
      <xdr:spPr>
        <a:xfrm flipH="1">
          <a:off x="457200" y="266700"/>
          <a:ext cx="561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44</xdr:col>
      <xdr:colOff>95250</xdr:colOff>
      <xdr:row>13</xdr:row>
      <xdr:rowOff>76200</xdr:rowOff>
    </xdr:from>
    <xdr:to>
      <xdr:col>45</xdr:col>
      <xdr:colOff>47625</xdr:colOff>
      <xdr:row>14</xdr:row>
      <xdr:rowOff>76200</xdr:rowOff>
    </xdr:to>
    <xdr:pic>
      <xdr:nvPicPr>
        <xdr:cNvPr id="14" name="Picture 5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228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40</xdr:col>
      <xdr:colOff>180975</xdr:colOff>
      <xdr:row>2</xdr:row>
      <xdr:rowOff>47625</xdr:rowOff>
    </xdr:from>
    <xdr:ext cx="95250" cy="238125"/>
    <xdr:sp fLocksText="0">
      <xdr:nvSpPr>
        <xdr:cNvPr id="15" name="Text Box 60"/>
        <xdr:cNvSpPr txBox="1">
          <a:spLocks noChangeArrowheads="1"/>
        </xdr:cNvSpPr>
      </xdr:nvSpPr>
      <xdr:spPr>
        <a:xfrm>
          <a:off x="7781925" y="504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12</xdr:col>
      <xdr:colOff>161925</xdr:colOff>
      <xdr:row>29</xdr:row>
      <xdr:rowOff>66675</xdr:rowOff>
    </xdr:from>
    <xdr:to>
      <xdr:col>13</xdr:col>
      <xdr:colOff>114300</xdr:colOff>
      <xdr:row>30</xdr:row>
      <xdr:rowOff>66675</xdr:rowOff>
    </xdr:to>
    <xdr:pic>
      <xdr:nvPicPr>
        <xdr:cNvPr id="16" name="Picture 63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4657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20</xdr:row>
      <xdr:rowOff>76200</xdr:rowOff>
    </xdr:from>
    <xdr:to>
      <xdr:col>20</xdr:col>
      <xdr:colOff>9525</xdr:colOff>
      <xdr:row>21</xdr:row>
      <xdr:rowOff>66675</xdr:rowOff>
    </xdr:to>
    <xdr:pic>
      <xdr:nvPicPr>
        <xdr:cNvPr id="17" name="Picture 67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32956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25</xdr:row>
      <xdr:rowOff>114300</xdr:rowOff>
    </xdr:from>
    <xdr:to>
      <xdr:col>17</xdr:col>
      <xdr:colOff>76200</xdr:colOff>
      <xdr:row>26</xdr:row>
      <xdr:rowOff>114300</xdr:rowOff>
    </xdr:to>
    <xdr:pic>
      <xdr:nvPicPr>
        <xdr:cNvPr id="18" name="Picture 69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4095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7</xdr:row>
      <xdr:rowOff>76200</xdr:rowOff>
    </xdr:from>
    <xdr:to>
      <xdr:col>13</xdr:col>
      <xdr:colOff>47625</xdr:colOff>
      <xdr:row>8</xdr:row>
      <xdr:rowOff>76200</xdr:rowOff>
    </xdr:to>
    <xdr:pic>
      <xdr:nvPicPr>
        <xdr:cNvPr id="19" name="Picture 73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314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152400</xdr:colOff>
      <xdr:row>1</xdr:row>
      <xdr:rowOff>123825</xdr:rowOff>
    </xdr:from>
    <xdr:ext cx="104775" cy="238125"/>
    <xdr:sp fLocksText="0">
      <xdr:nvSpPr>
        <xdr:cNvPr id="20" name="Text Box 74"/>
        <xdr:cNvSpPr txBox="1">
          <a:spLocks noChangeArrowheads="1"/>
        </xdr:cNvSpPr>
      </xdr:nvSpPr>
      <xdr:spPr>
        <a:xfrm>
          <a:off x="2952750" y="4286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37</xdr:row>
      <xdr:rowOff>47625</xdr:rowOff>
    </xdr:from>
    <xdr:ext cx="95250" cy="228600"/>
    <xdr:sp fLocksText="0">
      <xdr:nvSpPr>
        <xdr:cNvPr id="21" name="Text Box 82"/>
        <xdr:cNvSpPr txBox="1">
          <a:spLocks noChangeArrowheads="1"/>
        </xdr:cNvSpPr>
      </xdr:nvSpPr>
      <xdr:spPr>
        <a:xfrm>
          <a:off x="4581525" y="593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40</xdr:col>
      <xdr:colOff>180975</xdr:colOff>
      <xdr:row>22</xdr:row>
      <xdr:rowOff>47625</xdr:rowOff>
    </xdr:from>
    <xdr:ext cx="95250" cy="228600"/>
    <xdr:sp fLocksText="0">
      <xdr:nvSpPr>
        <xdr:cNvPr id="22" name="Text Box 84"/>
        <xdr:cNvSpPr txBox="1">
          <a:spLocks noChangeArrowheads="1"/>
        </xdr:cNvSpPr>
      </xdr:nvSpPr>
      <xdr:spPr>
        <a:xfrm>
          <a:off x="7781925" y="357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41</xdr:col>
      <xdr:colOff>38100</xdr:colOff>
      <xdr:row>34</xdr:row>
      <xdr:rowOff>85725</xdr:rowOff>
    </xdr:from>
    <xdr:to>
      <xdr:col>41</xdr:col>
      <xdr:colOff>200025</xdr:colOff>
      <xdr:row>35</xdr:row>
      <xdr:rowOff>85725</xdr:rowOff>
    </xdr:to>
    <xdr:pic>
      <xdr:nvPicPr>
        <xdr:cNvPr id="23" name="Picture 86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54387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24</xdr:col>
      <xdr:colOff>180975</xdr:colOff>
      <xdr:row>38</xdr:row>
      <xdr:rowOff>47625</xdr:rowOff>
    </xdr:from>
    <xdr:ext cx="95250" cy="228600"/>
    <xdr:sp fLocksText="0">
      <xdr:nvSpPr>
        <xdr:cNvPr id="24" name="Text Box 87"/>
        <xdr:cNvSpPr txBox="1">
          <a:spLocks noChangeArrowheads="1"/>
        </xdr:cNvSpPr>
      </xdr:nvSpPr>
      <xdr:spPr>
        <a:xfrm>
          <a:off x="4581525" y="6124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37</xdr:row>
      <xdr:rowOff>47625</xdr:rowOff>
    </xdr:from>
    <xdr:ext cx="95250" cy="228600"/>
    <xdr:sp fLocksText="0">
      <xdr:nvSpPr>
        <xdr:cNvPr id="25" name="Text Box 88"/>
        <xdr:cNvSpPr txBox="1">
          <a:spLocks noChangeArrowheads="1"/>
        </xdr:cNvSpPr>
      </xdr:nvSpPr>
      <xdr:spPr>
        <a:xfrm>
          <a:off x="4581525" y="593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41</xdr:row>
      <xdr:rowOff>47625</xdr:rowOff>
    </xdr:from>
    <xdr:ext cx="95250" cy="228600"/>
    <xdr:sp fLocksText="0">
      <xdr:nvSpPr>
        <xdr:cNvPr id="26" name="Text Box 89"/>
        <xdr:cNvSpPr txBox="1">
          <a:spLocks noChangeArrowheads="1"/>
        </xdr:cNvSpPr>
      </xdr:nvSpPr>
      <xdr:spPr>
        <a:xfrm>
          <a:off x="4581525" y="664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16</xdr:col>
      <xdr:colOff>85725</xdr:colOff>
      <xdr:row>41</xdr:row>
      <xdr:rowOff>95250</xdr:rowOff>
    </xdr:from>
    <xdr:to>
      <xdr:col>17</xdr:col>
      <xdr:colOff>38100</xdr:colOff>
      <xdr:row>42</xdr:row>
      <xdr:rowOff>76200</xdr:rowOff>
    </xdr:to>
    <xdr:pic>
      <xdr:nvPicPr>
        <xdr:cNvPr id="27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66960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104775</xdr:colOff>
      <xdr:row>21</xdr:row>
      <xdr:rowOff>76200</xdr:rowOff>
    </xdr:from>
    <xdr:to>
      <xdr:col>47</xdr:col>
      <xdr:colOff>66675</xdr:colOff>
      <xdr:row>22</xdr:row>
      <xdr:rowOff>76200</xdr:rowOff>
    </xdr:to>
    <xdr:pic>
      <xdr:nvPicPr>
        <xdr:cNvPr id="28" name="Picture 7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34480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142875</xdr:colOff>
      <xdr:row>45</xdr:row>
      <xdr:rowOff>9525</xdr:rowOff>
    </xdr:from>
    <xdr:to>
      <xdr:col>57</xdr:col>
      <xdr:colOff>114300</xdr:colOff>
      <xdr:row>49</xdr:row>
      <xdr:rowOff>66675</xdr:rowOff>
    </xdr:to>
    <xdr:sp fLocksText="0">
      <xdr:nvSpPr>
        <xdr:cNvPr id="29" name="Text Box 21"/>
        <xdr:cNvSpPr txBox="1">
          <a:spLocks noChangeArrowheads="1"/>
        </xdr:cNvSpPr>
      </xdr:nvSpPr>
      <xdr:spPr>
        <a:xfrm>
          <a:off x="7143750" y="7334250"/>
          <a:ext cx="3971925" cy="752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茶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印の当ったチームはお茶当番をお願いします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本部席のお茶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冷･温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とコップをお願いします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量はその日の試合数と気温で判断をお願いします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暑い時は冷茶だけで結構です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コーヒーはいりません。お世話する方も必要ありません。</a:t>
          </a:r>
        </a:p>
      </xdr:txBody>
    </xdr:sp>
    <xdr:clientData/>
  </xdr:twoCellAnchor>
  <xdr:twoCellAnchor editAs="oneCell">
    <xdr:from>
      <xdr:col>45</xdr:col>
      <xdr:colOff>114300</xdr:colOff>
      <xdr:row>39</xdr:row>
      <xdr:rowOff>95250</xdr:rowOff>
    </xdr:from>
    <xdr:to>
      <xdr:col>46</xdr:col>
      <xdr:colOff>57150</xdr:colOff>
      <xdr:row>40</xdr:row>
      <xdr:rowOff>85725</xdr:rowOff>
    </xdr:to>
    <xdr:pic>
      <xdr:nvPicPr>
        <xdr:cNvPr id="30" name="Picture 86" descr="茶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6362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34</xdr:row>
      <xdr:rowOff>76200</xdr:rowOff>
    </xdr:from>
    <xdr:to>
      <xdr:col>19</xdr:col>
      <xdr:colOff>152400</xdr:colOff>
      <xdr:row>35</xdr:row>
      <xdr:rowOff>76200</xdr:rowOff>
    </xdr:to>
    <xdr:pic>
      <xdr:nvPicPr>
        <xdr:cNvPr id="31" name="Picture 63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5429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17</xdr:row>
      <xdr:rowOff>85725</xdr:rowOff>
    </xdr:from>
    <xdr:to>
      <xdr:col>13</xdr:col>
      <xdr:colOff>38100</xdr:colOff>
      <xdr:row>18</xdr:row>
      <xdr:rowOff>85725</xdr:rowOff>
    </xdr:to>
    <xdr:pic>
      <xdr:nvPicPr>
        <xdr:cNvPr id="32" name="Picture 21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847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13</xdr:row>
      <xdr:rowOff>76200</xdr:rowOff>
    </xdr:from>
    <xdr:to>
      <xdr:col>17</xdr:col>
      <xdr:colOff>28575</xdr:colOff>
      <xdr:row>14</xdr:row>
      <xdr:rowOff>76200</xdr:rowOff>
    </xdr:to>
    <xdr:pic>
      <xdr:nvPicPr>
        <xdr:cNvPr id="33" name="Picture 21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2288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57150</xdr:colOff>
      <xdr:row>0</xdr:row>
      <xdr:rowOff>266700</xdr:rowOff>
    </xdr:from>
    <xdr:ext cx="561975" cy="276225"/>
    <xdr:sp fLocksText="0">
      <xdr:nvSpPr>
        <xdr:cNvPr id="34" name="Text Box 51"/>
        <xdr:cNvSpPr txBox="1">
          <a:spLocks noChangeArrowheads="1"/>
        </xdr:cNvSpPr>
      </xdr:nvSpPr>
      <xdr:spPr>
        <a:xfrm flipH="1">
          <a:off x="457200" y="266700"/>
          <a:ext cx="561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266700</xdr:rowOff>
    </xdr:from>
    <xdr:ext cx="561975" cy="276225"/>
    <xdr:sp fLocksText="0">
      <xdr:nvSpPr>
        <xdr:cNvPr id="35" name="Text Box 51"/>
        <xdr:cNvSpPr txBox="1">
          <a:spLocks noChangeArrowheads="1"/>
        </xdr:cNvSpPr>
      </xdr:nvSpPr>
      <xdr:spPr>
        <a:xfrm flipH="1">
          <a:off x="457200" y="266700"/>
          <a:ext cx="561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266700</xdr:rowOff>
    </xdr:from>
    <xdr:ext cx="552450" cy="9525"/>
    <xdr:sp fLocksText="0">
      <xdr:nvSpPr>
        <xdr:cNvPr id="36" name="Text Box 51"/>
        <xdr:cNvSpPr txBox="1">
          <a:spLocks noChangeArrowheads="1"/>
        </xdr:cNvSpPr>
      </xdr:nvSpPr>
      <xdr:spPr>
        <a:xfrm flipH="1">
          <a:off x="457200" y="2667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266700</xdr:rowOff>
    </xdr:from>
    <xdr:ext cx="552450" cy="9525"/>
    <xdr:sp fLocksText="0">
      <xdr:nvSpPr>
        <xdr:cNvPr id="37" name="Text Box 51"/>
        <xdr:cNvSpPr txBox="1">
          <a:spLocks noChangeArrowheads="1"/>
        </xdr:cNvSpPr>
      </xdr:nvSpPr>
      <xdr:spPr>
        <a:xfrm flipH="1">
          <a:off x="457200" y="2667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180975</xdr:colOff>
      <xdr:row>3</xdr:row>
      <xdr:rowOff>66675</xdr:rowOff>
    </xdr:from>
    <xdr:ext cx="95250" cy="228600"/>
    <xdr:sp fLocksText="0">
      <xdr:nvSpPr>
        <xdr:cNvPr id="1" name="Text Box 3"/>
        <xdr:cNvSpPr txBox="1">
          <a:spLocks noChangeArrowheads="1"/>
        </xdr:cNvSpPr>
      </xdr:nvSpPr>
      <xdr:spPr>
        <a:xfrm>
          <a:off x="4638675" y="695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43</xdr:row>
      <xdr:rowOff>66675</xdr:rowOff>
    </xdr:from>
    <xdr:ext cx="95250" cy="228600"/>
    <xdr:sp fLocksText="0">
      <xdr:nvSpPr>
        <xdr:cNvPr id="2" name="Text Box 4"/>
        <xdr:cNvSpPr txBox="1">
          <a:spLocks noChangeArrowheads="1"/>
        </xdr:cNvSpPr>
      </xdr:nvSpPr>
      <xdr:spPr>
        <a:xfrm>
          <a:off x="5438775" y="679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</xdr:row>
      <xdr:rowOff>66675</xdr:rowOff>
    </xdr:from>
    <xdr:ext cx="95250" cy="228600"/>
    <xdr:sp fLocksText="0">
      <xdr:nvSpPr>
        <xdr:cNvPr id="3" name="Text Box 6"/>
        <xdr:cNvSpPr txBox="1">
          <a:spLocks noChangeArrowheads="1"/>
        </xdr:cNvSpPr>
      </xdr:nvSpPr>
      <xdr:spPr>
        <a:xfrm>
          <a:off x="4638675" y="523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19</xdr:col>
      <xdr:colOff>142875</xdr:colOff>
      <xdr:row>26</xdr:row>
      <xdr:rowOff>76200</xdr:rowOff>
    </xdr:from>
    <xdr:to>
      <xdr:col>20</xdr:col>
      <xdr:colOff>95250</xdr:colOff>
      <xdr:row>27</xdr:row>
      <xdr:rowOff>76200</xdr:rowOff>
    </xdr:to>
    <xdr:pic>
      <xdr:nvPicPr>
        <xdr:cNvPr id="4" name="Picture 7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210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114300</xdr:colOff>
      <xdr:row>15</xdr:row>
      <xdr:rowOff>76200</xdr:rowOff>
    </xdr:from>
    <xdr:to>
      <xdr:col>48</xdr:col>
      <xdr:colOff>66675</xdr:colOff>
      <xdr:row>16</xdr:row>
      <xdr:rowOff>76200</xdr:rowOff>
    </xdr:to>
    <xdr:pic>
      <xdr:nvPicPr>
        <xdr:cNvPr id="5" name="Picture 11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2533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114300</xdr:colOff>
      <xdr:row>21</xdr:row>
      <xdr:rowOff>85725</xdr:rowOff>
    </xdr:from>
    <xdr:to>
      <xdr:col>44</xdr:col>
      <xdr:colOff>66675</xdr:colOff>
      <xdr:row>22</xdr:row>
      <xdr:rowOff>85725</xdr:rowOff>
    </xdr:to>
    <xdr:pic>
      <xdr:nvPicPr>
        <xdr:cNvPr id="6" name="Picture 1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3457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40</xdr:col>
      <xdr:colOff>180975</xdr:colOff>
      <xdr:row>2</xdr:row>
      <xdr:rowOff>66675</xdr:rowOff>
    </xdr:from>
    <xdr:ext cx="95250" cy="228600"/>
    <xdr:sp fLocksText="0">
      <xdr:nvSpPr>
        <xdr:cNvPr id="7" name="Text Box 15"/>
        <xdr:cNvSpPr txBox="1">
          <a:spLocks noChangeArrowheads="1"/>
        </xdr:cNvSpPr>
      </xdr:nvSpPr>
      <xdr:spPr>
        <a:xfrm>
          <a:off x="8639175" y="523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37</xdr:row>
      <xdr:rowOff>66675</xdr:rowOff>
    </xdr:from>
    <xdr:ext cx="95250" cy="228600"/>
    <xdr:sp fLocksText="0">
      <xdr:nvSpPr>
        <xdr:cNvPr id="8" name="Text Box 16"/>
        <xdr:cNvSpPr txBox="1">
          <a:spLocks noChangeArrowheads="1"/>
        </xdr:cNvSpPr>
      </xdr:nvSpPr>
      <xdr:spPr>
        <a:xfrm>
          <a:off x="4638675" y="5876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21</xdr:row>
      <xdr:rowOff>66675</xdr:rowOff>
    </xdr:from>
    <xdr:ext cx="95250" cy="228600"/>
    <xdr:sp fLocksText="0">
      <xdr:nvSpPr>
        <xdr:cNvPr id="9" name="Text Box 23"/>
        <xdr:cNvSpPr txBox="1">
          <a:spLocks noChangeArrowheads="1"/>
        </xdr:cNvSpPr>
      </xdr:nvSpPr>
      <xdr:spPr>
        <a:xfrm>
          <a:off x="4638675" y="343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16</xdr:col>
      <xdr:colOff>123825</xdr:colOff>
      <xdr:row>23</xdr:row>
      <xdr:rowOff>85725</xdr:rowOff>
    </xdr:from>
    <xdr:to>
      <xdr:col>17</xdr:col>
      <xdr:colOff>76200</xdr:colOff>
      <xdr:row>24</xdr:row>
      <xdr:rowOff>85725</xdr:rowOff>
    </xdr:to>
    <xdr:pic>
      <xdr:nvPicPr>
        <xdr:cNvPr id="10" name="Picture 24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762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3</xdr:row>
      <xdr:rowOff>66675</xdr:rowOff>
    </xdr:from>
    <xdr:ext cx="95250" cy="228600"/>
    <xdr:sp fLocksText="0">
      <xdr:nvSpPr>
        <xdr:cNvPr id="11" name="Text Box 26"/>
        <xdr:cNvSpPr txBox="1">
          <a:spLocks noChangeArrowheads="1"/>
        </xdr:cNvSpPr>
      </xdr:nvSpPr>
      <xdr:spPr>
        <a:xfrm>
          <a:off x="4638675" y="695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</xdr:row>
      <xdr:rowOff>66675</xdr:rowOff>
    </xdr:from>
    <xdr:ext cx="95250" cy="228600"/>
    <xdr:sp fLocksText="0">
      <xdr:nvSpPr>
        <xdr:cNvPr id="12" name="Text Box 27"/>
        <xdr:cNvSpPr txBox="1">
          <a:spLocks noChangeArrowheads="1"/>
        </xdr:cNvSpPr>
      </xdr:nvSpPr>
      <xdr:spPr>
        <a:xfrm>
          <a:off x="4638675" y="695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</xdr:row>
      <xdr:rowOff>66675</xdr:rowOff>
    </xdr:from>
    <xdr:ext cx="95250" cy="228600"/>
    <xdr:sp fLocksText="0">
      <xdr:nvSpPr>
        <xdr:cNvPr id="13" name="Text Box 29"/>
        <xdr:cNvSpPr txBox="1">
          <a:spLocks noChangeArrowheads="1"/>
        </xdr:cNvSpPr>
      </xdr:nvSpPr>
      <xdr:spPr>
        <a:xfrm>
          <a:off x="4638675" y="523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39</xdr:row>
      <xdr:rowOff>66675</xdr:rowOff>
    </xdr:from>
    <xdr:ext cx="95250" cy="228600"/>
    <xdr:sp fLocksText="0">
      <xdr:nvSpPr>
        <xdr:cNvPr id="14" name="Text Box 31"/>
        <xdr:cNvSpPr txBox="1">
          <a:spLocks noChangeArrowheads="1"/>
        </xdr:cNvSpPr>
      </xdr:nvSpPr>
      <xdr:spPr>
        <a:xfrm>
          <a:off x="46386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39</xdr:row>
      <xdr:rowOff>66675</xdr:rowOff>
    </xdr:from>
    <xdr:ext cx="95250" cy="228600"/>
    <xdr:sp fLocksText="0">
      <xdr:nvSpPr>
        <xdr:cNvPr id="15" name="Text Box 32"/>
        <xdr:cNvSpPr txBox="1">
          <a:spLocks noChangeArrowheads="1"/>
        </xdr:cNvSpPr>
      </xdr:nvSpPr>
      <xdr:spPr>
        <a:xfrm>
          <a:off x="46386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38</xdr:row>
      <xdr:rowOff>66675</xdr:rowOff>
    </xdr:from>
    <xdr:ext cx="95250" cy="228600"/>
    <xdr:sp fLocksText="0">
      <xdr:nvSpPr>
        <xdr:cNvPr id="16" name="Text Box 34"/>
        <xdr:cNvSpPr txBox="1">
          <a:spLocks noChangeArrowheads="1"/>
        </xdr:cNvSpPr>
      </xdr:nvSpPr>
      <xdr:spPr>
        <a:xfrm>
          <a:off x="4638675" y="602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17" name="Text Box 35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39</xdr:row>
      <xdr:rowOff>66675</xdr:rowOff>
    </xdr:from>
    <xdr:ext cx="95250" cy="228600"/>
    <xdr:sp fLocksText="0">
      <xdr:nvSpPr>
        <xdr:cNvPr id="18" name="Text Box 37"/>
        <xdr:cNvSpPr txBox="1">
          <a:spLocks noChangeArrowheads="1"/>
        </xdr:cNvSpPr>
      </xdr:nvSpPr>
      <xdr:spPr>
        <a:xfrm>
          <a:off x="54387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40</xdr:col>
      <xdr:colOff>142875</xdr:colOff>
      <xdr:row>4</xdr:row>
      <xdr:rowOff>66675</xdr:rowOff>
    </xdr:from>
    <xdr:to>
      <xdr:col>41</xdr:col>
      <xdr:colOff>95250</xdr:colOff>
      <xdr:row>5</xdr:row>
      <xdr:rowOff>66675</xdr:rowOff>
    </xdr:to>
    <xdr:pic>
      <xdr:nvPicPr>
        <xdr:cNvPr id="19" name="Picture 3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847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40</xdr:col>
      <xdr:colOff>180975</xdr:colOff>
      <xdr:row>22</xdr:row>
      <xdr:rowOff>66675</xdr:rowOff>
    </xdr:from>
    <xdr:ext cx="95250" cy="228600"/>
    <xdr:sp fLocksText="0">
      <xdr:nvSpPr>
        <xdr:cNvPr id="20" name="Text Box 39"/>
        <xdr:cNvSpPr txBox="1">
          <a:spLocks noChangeArrowheads="1"/>
        </xdr:cNvSpPr>
      </xdr:nvSpPr>
      <xdr:spPr>
        <a:xfrm>
          <a:off x="8639175" y="3590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36</xdr:col>
      <xdr:colOff>104775</xdr:colOff>
      <xdr:row>43</xdr:row>
      <xdr:rowOff>123825</xdr:rowOff>
    </xdr:from>
    <xdr:to>
      <xdr:col>57</xdr:col>
      <xdr:colOff>114300</xdr:colOff>
      <xdr:row>48</xdr:row>
      <xdr:rowOff>19050</xdr:rowOff>
    </xdr:to>
    <xdr:sp>
      <xdr:nvSpPr>
        <xdr:cNvPr id="21" name="Text Box 41"/>
        <xdr:cNvSpPr txBox="1">
          <a:spLocks noChangeArrowheads="1"/>
        </xdr:cNvSpPr>
      </xdr:nvSpPr>
      <xdr:spPr>
        <a:xfrm>
          <a:off x="7762875" y="6848475"/>
          <a:ext cx="42100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茶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印の当ったチームはお茶当番をお願いします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本部席のお茶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冷･温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とコップをお願いします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量はその日の試合数と気温で判断をお願いします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暑い時は冷茶だけで結構です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コーヒーはいりません。お世話する方も必要ありません。</a:t>
          </a:r>
        </a:p>
      </xdr:txBody>
    </xdr:sp>
    <xdr:clientData/>
  </xdr:twoCellAnchor>
  <xdr:twoCellAnchor editAs="oneCell">
    <xdr:from>
      <xdr:col>16</xdr:col>
      <xdr:colOff>123825</xdr:colOff>
      <xdr:row>35</xdr:row>
      <xdr:rowOff>85725</xdr:rowOff>
    </xdr:from>
    <xdr:to>
      <xdr:col>17</xdr:col>
      <xdr:colOff>76200</xdr:colOff>
      <xdr:row>36</xdr:row>
      <xdr:rowOff>85725</xdr:rowOff>
    </xdr:to>
    <xdr:pic>
      <xdr:nvPicPr>
        <xdr:cNvPr id="22" name="Picture 4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5591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180975</xdr:colOff>
      <xdr:row>35</xdr:row>
      <xdr:rowOff>66675</xdr:rowOff>
    </xdr:from>
    <xdr:ext cx="95250" cy="228600"/>
    <xdr:sp fLocksText="0">
      <xdr:nvSpPr>
        <xdr:cNvPr id="23" name="Text Box 43"/>
        <xdr:cNvSpPr txBox="1">
          <a:spLocks noChangeArrowheads="1"/>
        </xdr:cNvSpPr>
      </xdr:nvSpPr>
      <xdr:spPr>
        <a:xfrm>
          <a:off x="5238750" y="55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23</xdr:col>
      <xdr:colOff>180975</xdr:colOff>
      <xdr:row>35</xdr:row>
      <xdr:rowOff>66675</xdr:rowOff>
    </xdr:from>
    <xdr:ext cx="95250" cy="228600"/>
    <xdr:sp fLocksText="0">
      <xdr:nvSpPr>
        <xdr:cNvPr id="24" name="Text Box 44"/>
        <xdr:cNvSpPr txBox="1">
          <a:spLocks noChangeArrowheads="1"/>
        </xdr:cNvSpPr>
      </xdr:nvSpPr>
      <xdr:spPr>
        <a:xfrm>
          <a:off x="5238750" y="55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21</xdr:row>
      <xdr:rowOff>66675</xdr:rowOff>
    </xdr:from>
    <xdr:ext cx="95250" cy="228600"/>
    <xdr:sp fLocksText="0">
      <xdr:nvSpPr>
        <xdr:cNvPr id="25" name="Text Box 47"/>
        <xdr:cNvSpPr txBox="1">
          <a:spLocks noChangeArrowheads="1"/>
        </xdr:cNvSpPr>
      </xdr:nvSpPr>
      <xdr:spPr>
        <a:xfrm>
          <a:off x="4638675" y="343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</xdr:row>
      <xdr:rowOff>66675</xdr:rowOff>
    </xdr:from>
    <xdr:ext cx="95250" cy="228600"/>
    <xdr:sp fLocksText="0">
      <xdr:nvSpPr>
        <xdr:cNvPr id="26" name="Text Box 48"/>
        <xdr:cNvSpPr txBox="1">
          <a:spLocks noChangeArrowheads="1"/>
        </xdr:cNvSpPr>
      </xdr:nvSpPr>
      <xdr:spPr>
        <a:xfrm>
          <a:off x="4638675" y="695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43</xdr:row>
      <xdr:rowOff>66675</xdr:rowOff>
    </xdr:from>
    <xdr:ext cx="95250" cy="228600"/>
    <xdr:sp fLocksText="0">
      <xdr:nvSpPr>
        <xdr:cNvPr id="27" name="Text Box 49"/>
        <xdr:cNvSpPr txBox="1">
          <a:spLocks noChangeArrowheads="1"/>
        </xdr:cNvSpPr>
      </xdr:nvSpPr>
      <xdr:spPr>
        <a:xfrm>
          <a:off x="5438775" y="679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</xdr:row>
      <xdr:rowOff>66675</xdr:rowOff>
    </xdr:from>
    <xdr:ext cx="95250" cy="228600"/>
    <xdr:sp fLocksText="0">
      <xdr:nvSpPr>
        <xdr:cNvPr id="28" name="Text Box 51"/>
        <xdr:cNvSpPr txBox="1">
          <a:spLocks noChangeArrowheads="1"/>
        </xdr:cNvSpPr>
      </xdr:nvSpPr>
      <xdr:spPr>
        <a:xfrm>
          <a:off x="4638675" y="523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19</xdr:col>
      <xdr:colOff>142875</xdr:colOff>
      <xdr:row>26</xdr:row>
      <xdr:rowOff>76200</xdr:rowOff>
    </xdr:from>
    <xdr:to>
      <xdr:col>20</xdr:col>
      <xdr:colOff>95250</xdr:colOff>
      <xdr:row>27</xdr:row>
      <xdr:rowOff>76200</xdr:rowOff>
    </xdr:to>
    <xdr:pic>
      <xdr:nvPicPr>
        <xdr:cNvPr id="29" name="Picture 5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210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123825</xdr:colOff>
      <xdr:row>11</xdr:row>
      <xdr:rowOff>76200</xdr:rowOff>
    </xdr:from>
    <xdr:to>
      <xdr:col>44</xdr:col>
      <xdr:colOff>76200</xdr:colOff>
      <xdr:row>12</xdr:row>
      <xdr:rowOff>76200</xdr:rowOff>
    </xdr:to>
    <xdr:pic>
      <xdr:nvPicPr>
        <xdr:cNvPr id="30" name="Picture 55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924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190500</xdr:colOff>
      <xdr:row>35</xdr:row>
      <xdr:rowOff>104775</xdr:rowOff>
    </xdr:from>
    <xdr:to>
      <xdr:col>48</xdr:col>
      <xdr:colOff>142875</xdr:colOff>
      <xdr:row>36</xdr:row>
      <xdr:rowOff>104775</xdr:rowOff>
    </xdr:to>
    <xdr:pic>
      <xdr:nvPicPr>
        <xdr:cNvPr id="31" name="Picture 56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5610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114300</xdr:colOff>
      <xdr:row>21</xdr:row>
      <xdr:rowOff>85725</xdr:rowOff>
    </xdr:from>
    <xdr:to>
      <xdr:col>44</xdr:col>
      <xdr:colOff>66675</xdr:colOff>
      <xdr:row>22</xdr:row>
      <xdr:rowOff>85725</xdr:rowOff>
    </xdr:to>
    <xdr:pic>
      <xdr:nvPicPr>
        <xdr:cNvPr id="32" name="Picture 57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3457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40</xdr:col>
      <xdr:colOff>180975</xdr:colOff>
      <xdr:row>2</xdr:row>
      <xdr:rowOff>66675</xdr:rowOff>
    </xdr:from>
    <xdr:ext cx="95250" cy="228600"/>
    <xdr:sp fLocksText="0">
      <xdr:nvSpPr>
        <xdr:cNvPr id="33" name="Text Box 60"/>
        <xdr:cNvSpPr txBox="1">
          <a:spLocks noChangeArrowheads="1"/>
        </xdr:cNvSpPr>
      </xdr:nvSpPr>
      <xdr:spPr>
        <a:xfrm>
          <a:off x="8639175" y="523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37</xdr:row>
      <xdr:rowOff>66675</xdr:rowOff>
    </xdr:from>
    <xdr:ext cx="95250" cy="228600"/>
    <xdr:sp fLocksText="0">
      <xdr:nvSpPr>
        <xdr:cNvPr id="34" name="Text Box 61"/>
        <xdr:cNvSpPr txBox="1">
          <a:spLocks noChangeArrowheads="1"/>
        </xdr:cNvSpPr>
      </xdr:nvSpPr>
      <xdr:spPr>
        <a:xfrm>
          <a:off x="4638675" y="5876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21</xdr:row>
      <xdr:rowOff>66675</xdr:rowOff>
    </xdr:from>
    <xdr:ext cx="95250" cy="228600"/>
    <xdr:sp fLocksText="0">
      <xdr:nvSpPr>
        <xdr:cNvPr id="35" name="Text Box 65"/>
        <xdr:cNvSpPr txBox="1">
          <a:spLocks noChangeArrowheads="1"/>
        </xdr:cNvSpPr>
      </xdr:nvSpPr>
      <xdr:spPr>
        <a:xfrm>
          <a:off x="4638675" y="343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15</xdr:col>
      <xdr:colOff>200025</xdr:colOff>
      <xdr:row>15</xdr:row>
      <xdr:rowOff>95250</xdr:rowOff>
    </xdr:from>
    <xdr:to>
      <xdr:col>16</xdr:col>
      <xdr:colOff>152400</xdr:colOff>
      <xdr:row>16</xdr:row>
      <xdr:rowOff>95250</xdr:rowOff>
    </xdr:to>
    <xdr:pic>
      <xdr:nvPicPr>
        <xdr:cNvPr id="36" name="Picture 67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552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21</xdr:row>
      <xdr:rowOff>66675</xdr:rowOff>
    </xdr:from>
    <xdr:ext cx="95250" cy="228600"/>
    <xdr:sp fLocksText="0">
      <xdr:nvSpPr>
        <xdr:cNvPr id="37" name="Text Box 68"/>
        <xdr:cNvSpPr txBox="1">
          <a:spLocks noChangeArrowheads="1"/>
        </xdr:cNvSpPr>
      </xdr:nvSpPr>
      <xdr:spPr>
        <a:xfrm>
          <a:off x="4638675" y="343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16</xdr:col>
      <xdr:colOff>123825</xdr:colOff>
      <xdr:row>23</xdr:row>
      <xdr:rowOff>85725</xdr:rowOff>
    </xdr:from>
    <xdr:to>
      <xdr:col>17</xdr:col>
      <xdr:colOff>76200</xdr:colOff>
      <xdr:row>24</xdr:row>
      <xdr:rowOff>85725</xdr:rowOff>
    </xdr:to>
    <xdr:pic>
      <xdr:nvPicPr>
        <xdr:cNvPr id="38" name="Picture 69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762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20</xdr:row>
      <xdr:rowOff>66675</xdr:rowOff>
    </xdr:from>
    <xdr:ext cx="95250" cy="228600"/>
    <xdr:sp fLocksText="0">
      <xdr:nvSpPr>
        <xdr:cNvPr id="39" name="Text Box 70"/>
        <xdr:cNvSpPr txBox="1">
          <a:spLocks noChangeArrowheads="1"/>
        </xdr:cNvSpPr>
      </xdr:nvSpPr>
      <xdr:spPr>
        <a:xfrm>
          <a:off x="4638675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</xdr:row>
      <xdr:rowOff>66675</xdr:rowOff>
    </xdr:from>
    <xdr:ext cx="95250" cy="228600"/>
    <xdr:sp fLocksText="0">
      <xdr:nvSpPr>
        <xdr:cNvPr id="40" name="Text Box 71"/>
        <xdr:cNvSpPr txBox="1">
          <a:spLocks noChangeArrowheads="1"/>
        </xdr:cNvSpPr>
      </xdr:nvSpPr>
      <xdr:spPr>
        <a:xfrm>
          <a:off x="4638675" y="695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</xdr:row>
      <xdr:rowOff>66675</xdr:rowOff>
    </xdr:from>
    <xdr:ext cx="95250" cy="228600"/>
    <xdr:sp fLocksText="0">
      <xdr:nvSpPr>
        <xdr:cNvPr id="41" name="Text Box 72"/>
        <xdr:cNvSpPr txBox="1">
          <a:spLocks noChangeArrowheads="1"/>
        </xdr:cNvSpPr>
      </xdr:nvSpPr>
      <xdr:spPr>
        <a:xfrm>
          <a:off x="4638675" y="695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19</xdr:col>
      <xdr:colOff>114300</xdr:colOff>
      <xdr:row>12</xdr:row>
      <xdr:rowOff>76200</xdr:rowOff>
    </xdr:from>
    <xdr:to>
      <xdr:col>20</xdr:col>
      <xdr:colOff>66675</xdr:colOff>
      <xdr:row>13</xdr:row>
      <xdr:rowOff>76200</xdr:rowOff>
    </xdr:to>
    <xdr:pic>
      <xdr:nvPicPr>
        <xdr:cNvPr id="42" name="Picture 73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076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2</xdr:row>
      <xdr:rowOff>66675</xdr:rowOff>
    </xdr:from>
    <xdr:ext cx="95250" cy="228600"/>
    <xdr:sp fLocksText="0">
      <xdr:nvSpPr>
        <xdr:cNvPr id="43" name="Text Box 74"/>
        <xdr:cNvSpPr txBox="1">
          <a:spLocks noChangeArrowheads="1"/>
        </xdr:cNvSpPr>
      </xdr:nvSpPr>
      <xdr:spPr>
        <a:xfrm>
          <a:off x="4638675" y="523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39</xdr:row>
      <xdr:rowOff>66675</xdr:rowOff>
    </xdr:from>
    <xdr:ext cx="95250" cy="228600"/>
    <xdr:sp fLocksText="0">
      <xdr:nvSpPr>
        <xdr:cNvPr id="44" name="Text Box 76"/>
        <xdr:cNvSpPr txBox="1">
          <a:spLocks noChangeArrowheads="1"/>
        </xdr:cNvSpPr>
      </xdr:nvSpPr>
      <xdr:spPr>
        <a:xfrm>
          <a:off x="46386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39</xdr:row>
      <xdr:rowOff>66675</xdr:rowOff>
    </xdr:from>
    <xdr:ext cx="95250" cy="228600"/>
    <xdr:sp fLocksText="0">
      <xdr:nvSpPr>
        <xdr:cNvPr id="45" name="Text Box 77"/>
        <xdr:cNvSpPr txBox="1">
          <a:spLocks noChangeArrowheads="1"/>
        </xdr:cNvSpPr>
      </xdr:nvSpPr>
      <xdr:spPr>
        <a:xfrm>
          <a:off x="46386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38</xdr:row>
      <xdr:rowOff>66675</xdr:rowOff>
    </xdr:from>
    <xdr:ext cx="95250" cy="228600"/>
    <xdr:sp fLocksText="0">
      <xdr:nvSpPr>
        <xdr:cNvPr id="46" name="Text Box 79"/>
        <xdr:cNvSpPr txBox="1">
          <a:spLocks noChangeArrowheads="1"/>
        </xdr:cNvSpPr>
      </xdr:nvSpPr>
      <xdr:spPr>
        <a:xfrm>
          <a:off x="4638675" y="602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47" name="Text Box 80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39</xdr:row>
      <xdr:rowOff>66675</xdr:rowOff>
    </xdr:from>
    <xdr:ext cx="95250" cy="228600"/>
    <xdr:sp fLocksText="0">
      <xdr:nvSpPr>
        <xdr:cNvPr id="48" name="Text Box 82"/>
        <xdr:cNvSpPr txBox="1">
          <a:spLocks noChangeArrowheads="1"/>
        </xdr:cNvSpPr>
      </xdr:nvSpPr>
      <xdr:spPr>
        <a:xfrm>
          <a:off x="54387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40</xdr:col>
      <xdr:colOff>142875</xdr:colOff>
      <xdr:row>4</xdr:row>
      <xdr:rowOff>66675</xdr:rowOff>
    </xdr:from>
    <xdr:to>
      <xdr:col>41</xdr:col>
      <xdr:colOff>95250</xdr:colOff>
      <xdr:row>5</xdr:row>
      <xdr:rowOff>66675</xdr:rowOff>
    </xdr:to>
    <xdr:pic>
      <xdr:nvPicPr>
        <xdr:cNvPr id="49" name="Picture 83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847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40</xdr:col>
      <xdr:colOff>180975</xdr:colOff>
      <xdr:row>22</xdr:row>
      <xdr:rowOff>66675</xdr:rowOff>
    </xdr:from>
    <xdr:ext cx="95250" cy="228600"/>
    <xdr:sp fLocksText="0">
      <xdr:nvSpPr>
        <xdr:cNvPr id="50" name="Text Box 84"/>
        <xdr:cNvSpPr txBox="1">
          <a:spLocks noChangeArrowheads="1"/>
        </xdr:cNvSpPr>
      </xdr:nvSpPr>
      <xdr:spPr>
        <a:xfrm>
          <a:off x="8639175" y="3590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43</xdr:col>
      <xdr:colOff>180975</xdr:colOff>
      <xdr:row>33</xdr:row>
      <xdr:rowOff>85725</xdr:rowOff>
    </xdr:from>
    <xdr:to>
      <xdr:col>44</xdr:col>
      <xdr:colOff>133350</xdr:colOff>
      <xdr:row>34</xdr:row>
      <xdr:rowOff>85725</xdr:rowOff>
    </xdr:to>
    <xdr:pic>
      <xdr:nvPicPr>
        <xdr:cNvPr id="51" name="Picture 85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528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35</xdr:row>
      <xdr:rowOff>85725</xdr:rowOff>
    </xdr:from>
    <xdr:to>
      <xdr:col>17</xdr:col>
      <xdr:colOff>76200</xdr:colOff>
      <xdr:row>36</xdr:row>
      <xdr:rowOff>85725</xdr:rowOff>
    </xdr:to>
    <xdr:pic>
      <xdr:nvPicPr>
        <xdr:cNvPr id="52" name="Picture 86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5591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24</xdr:col>
      <xdr:colOff>180975</xdr:colOff>
      <xdr:row>40</xdr:row>
      <xdr:rowOff>66675</xdr:rowOff>
    </xdr:from>
    <xdr:ext cx="95250" cy="228600"/>
    <xdr:sp fLocksText="0">
      <xdr:nvSpPr>
        <xdr:cNvPr id="53" name="Text Box 87"/>
        <xdr:cNvSpPr txBox="1">
          <a:spLocks noChangeArrowheads="1"/>
        </xdr:cNvSpPr>
      </xdr:nvSpPr>
      <xdr:spPr>
        <a:xfrm>
          <a:off x="54387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39</xdr:row>
      <xdr:rowOff>66675</xdr:rowOff>
    </xdr:from>
    <xdr:ext cx="95250" cy="228600"/>
    <xdr:sp fLocksText="0">
      <xdr:nvSpPr>
        <xdr:cNvPr id="54" name="Text Box 88"/>
        <xdr:cNvSpPr txBox="1">
          <a:spLocks noChangeArrowheads="1"/>
        </xdr:cNvSpPr>
      </xdr:nvSpPr>
      <xdr:spPr>
        <a:xfrm>
          <a:off x="54387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43</xdr:row>
      <xdr:rowOff>66675</xdr:rowOff>
    </xdr:from>
    <xdr:ext cx="95250" cy="228600"/>
    <xdr:sp fLocksText="0">
      <xdr:nvSpPr>
        <xdr:cNvPr id="55" name="Text Box 89"/>
        <xdr:cNvSpPr txBox="1">
          <a:spLocks noChangeArrowheads="1"/>
        </xdr:cNvSpPr>
      </xdr:nvSpPr>
      <xdr:spPr>
        <a:xfrm>
          <a:off x="5438775" y="679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16</xdr:col>
      <xdr:colOff>123825</xdr:colOff>
      <xdr:row>43</xdr:row>
      <xdr:rowOff>85725</xdr:rowOff>
    </xdr:from>
    <xdr:to>
      <xdr:col>17</xdr:col>
      <xdr:colOff>76200</xdr:colOff>
      <xdr:row>44</xdr:row>
      <xdr:rowOff>85725</xdr:rowOff>
    </xdr:to>
    <xdr:pic>
      <xdr:nvPicPr>
        <xdr:cNvPr id="56" name="Picture 9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810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29</xdr:row>
      <xdr:rowOff>66675</xdr:rowOff>
    </xdr:from>
    <xdr:to>
      <xdr:col>13</xdr:col>
      <xdr:colOff>38100</xdr:colOff>
      <xdr:row>30</xdr:row>
      <xdr:rowOff>66675</xdr:rowOff>
    </xdr:to>
    <xdr:pic>
      <xdr:nvPicPr>
        <xdr:cNvPr id="57" name="Picture 93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657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43</xdr:row>
      <xdr:rowOff>85725</xdr:rowOff>
    </xdr:from>
    <xdr:to>
      <xdr:col>17</xdr:col>
      <xdr:colOff>76200</xdr:colOff>
      <xdr:row>44</xdr:row>
      <xdr:rowOff>85725</xdr:rowOff>
    </xdr:to>
    <xdr:pic>
      <xdr:nvPicPr>
        <xdr:cNvPr id="58" name="Picture 94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810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59" name="Text Box 95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60" name="Text Box 97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61" name="Text Box 98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40</xdr:row>
      <xdr:rowOff>66675</xdr:rowOff>
    </xdr:from>
    <xdr:ext cx="95250" cy="228600"/>
    <xdr:sp fLocksText="0">
      <xdr:nvSpPr>
        <xdr:cNvPr id="62" name="Text Box 99"/>
        <xdr:cNvSpPr txBox="1">
          <a:spLocks noChangeArrowheads="1"/>
        </xdr:cNvSpPr>
      </xdr:nvSpPr>
      <xdr:spPr>
        <a:xfrm>
          <a:off x="46386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63" name="Text Box 100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64" name="Text Box 102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65" name="Text Box 103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40</xdr:row>
      <xdr:rowOff>66675</xdr:rowOff>
    </xdr:from>
    <xdr:ext cx="95250" cy="228600"/>
    <xdr:sp fLocksText="0">
      <xdr:nvSpPr>
        <xdr:cNvPr id="66" name="Text Box 104"/>
        <xdr:cNvSpPr txBox="1">
          <a:spLocks noChangeArrowheads="1"/>
        </xdr:cNvSpPr>
      </xdr:nvSpPr>
      <xdr:spPr>
        <a:xfrm>
          <a:off x="46386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41</xdr:row>
      <xdr:rowOff>66675</xdr:rowOff>
    </xdr:from>
    <xdr:ext cx="95250" cy="228600"/>
    <xdr:sp fLocksText="0">
      <xdr:nvSpPr>
        <xdr:cNvPr id="67" name="Text Box 105"/>
        <xdr:cNvSpPr txBox="1">
          <a:spLocks noChangeArrowheads="1"/>
        </xdr:cNvSpPr>
      </xdr:nvSpPr>
      <xdr:spPr>
        <a:xfrm>
          <a:off x="54387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41</xdr:row>
      <xdr:rowOff>66675</xdr:rowOff>
    </xdr:from>
    <xdr:ext cx="95250" cy="228600"/>
    <xdr:sp fLocksText="0">
      <xdr:nvSpPr>
        <xdr:cNvPr id="68" name="Text Box 106"/>
        <xdr:cNvSpPr txBox="1">
          <a:spLocks noChangeArrowheads="1"/>
        </xdr:cNvSpPr>
      </xdr:nvSpPr>
      <xdr:spPr>
        <a:xfrm>
          <a:off x="54387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41</xdr:row>
      <xdr:rowOff>66675</xdr:rowOff>
    </xdr:from>
    <xdr:ext cx="95250" cy="228600"/>
    <xdr:sp fLocksText="0">
      <xdr:nvSpPr>
        <xdr:cNvPr id="69" name="Text Box 107"/>
        <xdr:cNvSpPr txBox="1">
          <a:spLocks noChangeArrowheads="1"/>
        </xdr:cNvSpPr>
      </xdr:nvSpPr>
      <xdr:spPr>
        <a:xfrm>
          <a:off x="54387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41</xdr:row>
      <xdr:rowOff>66675</xdr:rowOff>
    </xdr:from>
    <xdr:ext cx="95250" cy="228600"/>
    <xdr:sp fLocksText="0">
      <xdr:nvSpPr>
        <xdr:cNvPr id="70" name="Text Box 108"/>
        <xdr:cNvSpPr txBox="1">
          <a:spLocks noChangeArrowheads="1"/>
        </xdr:cNvSpPr>
      </xdr:nvSpPr>
      <xdr:spPr>
        <a:xfrm>
          <a:off x="54387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41</xdr:row>
      <xdr:rowOff>66675</xdr:rowOff>
    </xdr:from>
    <xdr:ext cx="95250" cy="228600"/>
    <xdr:sp fLocksText="0">
      <xdr:nvSpPr>
        <xdr:cNvPr id="71" name="Text Box 109"/>
        <xdr:cNvSpPr txBox="1">
          <a:spLocks noChangeArrowheads="1"/>
        </xdr:cNvSpPr>
      </xdr:nvSpPr>
      <xdr:spPr>
        <a:xfrm>
          <a:off x="54387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41</xdr:row>
      <xdr:rowOff>66675</xdr:rowOff>
    </xdr:from>
    <xdr:ext cx="95250" cy="228600"/>
    <xdr:sp fLocksText="0">
      <xdr:nvSpPr>
        <xdr:cNvPr id="72" name="Text Box 110"/>
        <xdr:cNvSpPr txBox="1">
          <a:spLocks noChangeArrowheads="1"/>
        </xdr:cNvSpPr>
      </xdr:nvSpPr>
      <xdr:spPr>
        <a:xfrm>
          <a:off x="54387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12</xdr:col>
      <xdr:colOff>114300</xdr:colOff>
      <xdr:row>5</xdr:row>
      <xdr:rowOff>76200</xdr:rowOff>
    </xdr:from>
    <xdr:to>
      <xdr:col>13</xdr:col>
      <xdr:colOff>66675</xdr:colOff>
      <xdr:row>6</xdr:row>
      <xdr:rowOff>76200</xdr:rowOff>
    </xdr:to>
    <xdr:pic>
      <xdr:nvPicPr>
        <xdr:cNvPr id="73" name="Picture 115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009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5</xdr:row>
      <xdr:rowOff>76200</xdr:rowOff>
    </xdr:from>
    <xdr:to>
      <xdr:col>13</xdr:col>
      <xdr:colOff>66675</xdr:colOff>
      <xdr:row>6</xdr:row>
      <xdr:rowOff>76200</xdr:rowOff>
    </xdr:to>
    <xdr:pic>
      <xdr:nvPicPr>
        <xdr:cNvPr id="74" name="Picture 116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009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5</xdr:row>
      <xdr:rowOff>76200</xdr:rowOff>
    </xdr:from>
    <xdr:to>
      <xdr:col>13</xdr:col>
      <xdr:colOff>66675</xdr:colOff>
      <xdr:row>6</xdr:row>
      <xdr:rowOff>76200</xdr:rowOff>
    </xdr:to>
    <xdr:pic>
      <xdr:nvPicPr>
        <xdr:cNvPr id="75" name="Picture 117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009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5</xdr:row>
      <xdr:rowOff>76200</xdr:rowOff>
    </xdr:from>
    <xdr:to>
      <xdr:col>13</xdr:col>
      <xdr:colOff>66675</xdr:colOff>
      <xdr:row>6</xdr:row>
      <xdr:rowOff>76200</xdr:rowOff>
    </xdr:to>
    <xdr:pic>
      <xdr:nvPicPr>
        <xdr:cNvPr id="76" name="Picture 11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009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24</xdr:col>
      <xdr:colOff>180975</xdr:colOff>
      <xdr:row>44</xdr:row>
      <xdr:rowOff>66675</xdr:rowOff>
    </xdr:from>
    <xdr:ext cx="95250" cy="228600"/>
    <xdr:sp fLocksText="0">
      <xdr:nvSpPr>
        <xdr:cNvPr id="77" name="Text Box 121"/>
        <xdr:cNvSpPr txBox="1">
          <a:spLocks noChangeArrowheads="1"/>
        </xdr:cNvSpPr>
      </xdr:nvSpPr>
      <xdr:spPr>
        <a:xfrm>
          <a:off x="5438775" y="694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44</xdr:row>
      <xdr:rowOff>66675</xdr:rowOff>
    </xdr:from>
    <xdr:ext cx="95250" cy="228600"/>
    <xdr:sp fLocksText="0">
      <xdr:nvSpPr>
        <xdr:cNvPr id="78" name="Text Box 122"/>
        <xdr:cNvSpPr txBox="1">
          <a:spLocks noChangeArrowheads="1"/>
        </xdr:cNvSpPr>
      </xdr:nvSpPr>
      <xdr:spPr>
        <a:xfrm>
          <a:off x="5438775" y="694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44</xdr:row>
      <xdr:rowOff>66675</xdr:rowOff>
    </xdr:from>
    <xdr:ext cx="95250" cy="228600"/>
    <xdr:sp fLocksText="0">
      <xdr:nvSpPr>
        <xdr:cNvPr id="79" name="Text Box 123"/>
        <xdr:cNvSpPr txBox="1">
          <a:spLocks noChangeArrowheads="1"/>
        </xdr:cNvSpPr>
      </xdr:nvSpPr>
      <xdr:spPr>
        <a:xfrm>
          <a:off x="5438775" y="694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41</xdr:col>
      <xdr:colOff>19050</xdr:colOff>
      <xdr:row>24</xdr:row>
      <xdr:rowOff>104775</xdr:rowOff>
    </xdr:from>
    <xdr:to>
      <xdr:col>41</xdr:col>
      <xdr:colOff>180975</xdr:colOff>
      <xdr:row>25</xdr:row>
      <xdr:rowOff>104775</xdr:rowOff>
    </xdr:to>
    <xdr:pic>
      <xdr:nvPicPr>
        <xdr:cNvPr id="80" name="Picture 124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39338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180975</xdr:colOff>
      <xdr:row>33</xdr:row>
      <xdr:rowOff>66675</xdr:rowOff>
    </xdr:from>
    <xdr:ext cx="95250" cy="228600"/>
    <xdr:sp fLocksText="0">
      <xdr:nvSpPr>
        <xdr:cNvPr id="81" name="Text Box 125"/>
        <xdr:cNvSpPr txBox="1">
          <a:spLocks noChangeArrowheads="1"/>
        </xdr:cNvSpPr>
      </xdr:nvSpPr>
      <xdr:spPr>
        <a:xfrm>
          <a:off x="5238750" y="5267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23</xdr:col>
      <xdr:colOff>180975</xdr:colOff>
      <xdr:row>33</xdr:row>
      <xdr:rowOff>66675</xdr:rowOff>
    </xdr:from>
    <xdr:ext cx="95250" cy="228600"/>
    <xdr:sp fLocksText="0">
      <xdr:nvSpPr>
        <xdr:cNvPr id="82" name="Text Box 126"/>
        <xdr:cNvSpPr txBox="1">
          <a:spLocks noChangeArrowheads="1"/>
        </xdr:cNvSpPr>
      </xdr:nvSpPr>
      <xdr:spPr>
        <a:xfrm>
          <a:off x="5238750" y="5267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42</xdr:row>
      <xdr:rowOff>66675</xdr:rowOff>
    </xdr:from>
    <xdr:ext cx="95250" cy="228600"/>
    <xdr:sp fLocksText="0">
      <xdr:nvSpPr>
        <xdr:cNvPr id="83" name="Text Box 127"/>
        <xdr:cNvSpPr txBox="1">
          <a:spLocks noChangeArrowheads="1"/>
        </xdr:cNvSpPr>
      </xdr:nvSpPr>
      <xdr:spPr>
        <a:xfrm>
          <a:off x="5438775" y="663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38</xdr:row>
      <xdr:rowOff>66675</xdr:rowOff>
    </xdr:from>
    <xdr:ext cx="95250" cy="228600"/>
    <xdr:sp fLocksText="0">
      <xdr:nvSpPr>
        <xdr:cNvPr id="84" name="Text Box 128"/>
        <xdr:cNvSpPr txBox="1">
          <a:spLocks noChangeArrowheads="1"/>
        </xdr:cNvSpPr>
      </xdr:nvSpPr>
      <xdr:spPr>
        <a:xfrm>
          <a:off x="5438775" y="602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42</xdr:row>
      <xdr:rowOff>66675</xdr:rowOff>
    </xdr:from>
    <xdr:ext cx="95250" cy="228600"/>
    <xdr:sp fLocksText="0">
      <xdr:nvSpPr>
        <xdr:cNvPr id="85" name="Text Box 129"/>
        <xdr:cNvSpPr txBox="1">
          <a:spLocks noChangeArrowheads="1"/>
        </xdr:cNvSpPr>
      </xdr:nvSpPr>
      <xdr:spPr>
        <a:xfrm>
          <a:off x="5438775" y="663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38</xdr:row>
      <xdr:rowOff>66675</xdr:rowOff>
    </xdr:from>
    <xdr:ext cx="95250" cy="228600"/>
    <xdr:sp fLocksText="0">
      <xdr:nvSpPr>
        <xdr:cNvPr id="86" name="Text Box 130"/>
        <xdr:cNvSpPr txBox="1">
          <a:spLocks noChangeArrowheads="1"/>
        </xdr:cNvSpPr>
      </xdr:nvSpPr>
      <xdr:spPr>
        <a:xfrm>
          <a:off x="5438775" y="602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39</xdr:row>
      <xdr:rowOff>66675</xdr:rowOff>
    </xdr:from>
    <xdr:ext cx="95250" cy="228600"/>
    <xdr:sp fLocksText="0">
      <xdr:nvSpPr>
        <xdr:cNvPr id="87" name="Text Box 131"/>
        <xdr:cNvSpPr txBox="1">
          <a:spLocks noChangeArrowheads="1"/>
        </xdr:cNvSpPr>
      </xdr:nvSpPr>
      <xdr:spPr>
        <a:xfrm>
          <a:off x="54387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38</xdr:row>
      <xdr:rowOff>66675</xdr:rowOff>
    </xdr:from>
    <xdr:ext cx="95250" cy="228600"/>
    <xdr:sp fLocksText="0">
      <xdr:nvSpPr>
        <xdr:cNvPr id="88" name="Text Box 132"/>
        <xdr:cNvSpPr txBox="1">
          <a:spLocks noChangeArrowheads="1"/>
        </xdr:cNvSpPr>
      </xdr:nvSpPr>
      <xdr:spPr>
        <a:xfrm>
          <a:off x="5438775" y="602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42</xdr:row>
      <xdr:rowOff>66675</xdr:rowOff>
    </xdr:from>
    <xdr:ext cx="95250" cy="228600"/>
    <xdr:sp fLocksText="0">
      <xdr:nvSpPr>
        <xdr:cNvPr id="89" name="Text Box 133"/>
        <xdr:cNvSpPr txBox="1">
          <a:spLocks noChangeArrowheads="1"/>
        </xdr:cNvSpPr>
      </xdr:nvSpPr>
      <xdr:spPr>
        <a:xfrm>
          <a:off x="5438775" y="663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40</xdr:row>
      <xdr:rowOff>66675</xdr:rowOff>
    </xdr:from>
    <xdr:ext cx="95250" cy="228600"/>
    <xdr:sp fLocksText="0">
      <xdr:nvSpPr>
        <xdr:cNvPr id="90" name="Text Box 134"/>
        <xdr:cNvSpPr txBox="1">
          <a:spLocks noChangeArrowheads="1"/>
        </xdr:cNvSpPr>
      </xdr:nvSpPr>
      <xdr:spPr>
        <a:xfrm>
          <a:off x="54387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40</xdr:row>
      <xdr:rowOff>66675</xdr:rowOff>
    </xdr:from>
    <xdr:ext cx="95250" cy="228600"/>
    <xdr:sp fLocksText="0">
      <xdr:nvSpPr>
        <xdr:cNvPr id="91" name="Text Box 135"/>
        <xdr:cNvSpPr txBox="1">
          <a:spLocks noChangeArrowheads="1"/>
        </xdr:cNvSpPr>
      </xdr:nvSpPr>
      <xdr:spPr>
        <a:xfrm>
          <a:off x="54387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40</xdr:row>
      <xdr:rowOff>66675</xdr:rowOff>
    </xdr:from>
    <xdr:ext cx="95250" cy="228600"/>
    <xdr:sp fLocksText="0">
      <xdr:nvSpPr>
        <xdr:cNvPr id="92" name="Text Box 136"/>
        <xdr:cNvSpPr txBox="1">
          <a:spLocks noChangeArrowheads="1"/>
        </xdr:cNvSpPr>
      </xdr:nvSpPr>
      <xdr:spPr>
        <a:xfrm>
          <a:off x="54387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40</xdr:row>
      <xdr:rowOff>66675</xdr:rowOff>
    </xdr:from>
    <xdr:ext cx="95250" cy="228600"/>
    <xdr:sp fLocksText="0">
      <xdr:nvSpPr>
        <xdr:cNvPr id="93" name="Text Box 137"/>
        <xdr:cNvSpPr txBox="1">
          <a:spLocks noChangeArrowheads="1"/>
        </xdr:cNvSpPr>
      </xdr:nvSpPr>
      <xdr:spPr>
        <a:xfrm>
          <a:off x="54387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40</xdr:row>
      <xdr:rowOff>66675</xdr:rowOff>
    </xdr:from>
    <xdr:ext cx="95250" cy="228600"/>
    <xdr:sp fLocksText="0">
      <xdr:nvSpPr>
        <xdr:cNvPr id="94" name="Text Box 138"/>
        <xdr:cNvSpPr txBox="1">
          <a:spLocks noChangeArrowheads="1"/>
        </xdr:cNvSpPr>
      </xdr:nvSpPr>
      <xdr:spPr>
        <a:xfrm>
          <a:off x="54387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40</xdr:row>
      <xdr:rowOff>66675</xdr:rowOff>
    </xdr:from>
    <xdr:ext cx="95250" cy="228600"/>
    <xdr:sp fLocksText="0">
      <xdr:nvSpPr>
        <xdr:cNvPr id="95" name="Text Box 139"/>
        <xdr:cNvSpPr txBox="1">
          <a:spLocks noChangeArrowheads="1"/>
        </xdr:cNvSpPr>
      </xdr:nvSpPr>
      <xdr:spPr>
        <a:xfrm>
          <a:off x="54387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43</xdr:row>
      <xdr:rowOff>66675</xdr:rowOff>
    </xdr:from>
    <xdr:ext cx="95250" cy="228600"/>
    <xdr:sp fLocksText="0">
      <xdr:nvSpPr>
        <xdr:cNvPr id="96" name="Text Box 140"/>
        <xdr:cNvSpPr txBox="1">
          <a:spLocks noChangeArrowheads="1"/>
        </xdr:cNvSpPr>
      </xdr:nvSpPr>
      <xdr:spPr>
        <a:xfrm>
          <a:off x="5438775" y="679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43</xdr:row>
      <xdr:rowOff>66675</xdr:rowOff>
    </xdr:from>
    <xdr:ext cx="95250" cy="228600"/>
    <xdr:sp fLocksText="0">
      <xdr:nvSpPr>
        <xdr:cNvPr id="97" name="Text Box 141"/>
        <xdr:cNvSpPr txBox="1">
          <a:spLocks noChangeArrowheads="1"/>
        </xdr:cNvSpPr>
      </xdr:nvSpPr>
      <xdr:spPr>
        <a:xfrm>
          <a:off x="5438775" y="679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43</xdr:row>
      <xdr:rowOff>66675</xdr:rowOff>
    </xdr:from>
    <xdr:ext cx="95250" cy="228600"/>
    <xdr:sp fLocksText="0">
      <xdr:nvSpPr>
        <xdr:cNvPr id="98" name="Text Box 142"/>
        <xdr:cNvSpPr txBox="1">
          <a:spLocks noChangeArrowheads="1"/>
        </xdr:cNvSpPr>
      </xdr:nvSpPr>
      <xdr:spPr>
        <a:xfrm>
          <a:off x="5438775" y="679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12</xdr:col>
      <xdr:colOff>28575</xdr:colOff>
      <xdr:row>17</xdr:row>
      <xdr:rowOff>76200</xdr:rowOff>
    </xdr:from>
    <xdr:to>
      <xdr:col>12</xdr:col>
      <xdr:colOff>180975</xdr:colOff>
      <xdr:row>18</xdr:row>
      <xdr:rowOff>76200</xdr:rowOff>
    </xdr:to>
    <xdr:pic>
      <xdr:nvPicPr>
        <xdr:cNvPr id="99" name="Picture 143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838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0</xdr:colOff>
      <xdr:row>7</xdr:row>
      <xdr:rowOff>104775</xdr:rowOff>
    </xdr:from>
    <xdr:to>
      <xdr:col>48</xdr:col>
      <xdr:colOff>152400</xdr:colOff>
      <xdr:row>8</xdr:row>
      <xdr:rowOff>104775</xdr:rowOff>
    </xdr:to>
    <xdr:pic>
      <xdr:nvPicPr>
        <xdr:cNvPr id="100" name="Picture 144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43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38100</xdr:colOff>
      <xdr:row>41</xdr:row>
      <xdr:rowOff>85725</xdr:rowOff>
    </xdr:from>
    <xdr:to>
      <xdr:col>44</xdr:col>
      <xdr:colOff>190500</xdr:colOff>
      <xdr:row>42</xdr:row>
      <xdr:rowOff>85725</xdr:rowOff>
    </xdr:to>
    <xdr:pic>
      <xdr:nvPicPr>
        <xdr:cNvPr id="101" name="Picture 94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6505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57150</xdr:colOff>
      <xdr:row>0</xdr:row>
      <xdr:rowOff>266700</xdr:rowOff>
    </xdr:from>
    <xdr:ext cx="561975" cy="276225"/>
    <xdr:sp fLocksText="0">
      <xdr:nvSpPr>
        <xdr:cNvPr id="102" name="Text Box 51"/>
        <xdr:cNvSpPr txBox="1">
          <a:spLocks noChangeArrowheads="1"/>
        </xdr:cNvSpPr>
      </xdr:nvSpPr>
      <xdr:spPr>
        <a:xfrm flipH="1">
          <a:off x="1314450" y="266700"/>
          <a:ext cx="561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266700</xdr:rowOff>
    </xdr:from>
    <xdr:ext cx="561975" cy="276225"/>
    <xdr:sp fLocksText="0">
      <xdr:nvSpPr>
        <xdr:cNvPr id="103" name="Text Box 51"/>
        <xdr:cNvSpPr txBox="1">
          <a:spLocks noChangeArrowheads="1"/>
        </xdr:cNvSpPr>
      </xdr:nvSpPr>
      <xdr:spPr>
        <a:xfrm flipH="1">
          <a:off x="1314450" y="266700"/>
          <a:ext cx="561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266700</xdr:rowOff>
    </xdr:from>
    <xdr:ext cx="561975" cy="276225"/>
    <xdr:sp fLocksText="0">
      <xdr:nvSpPr>
        <xdr:cNvPr id="104" name="Text Box 51"/>
        <xdr:cNvSpPr txBox="1">
          <a:spLocks noChangeArrowheads="1"/>
        </xdr:cNvSpPr>
      </xdr:nvSpPr>
      <xdr:spPr>
        <a:xfrm flipH="1">
          <a:off x="1314450" y="266700"/>
          <a:ext cx="561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266700</xdr:rowOff>
    </xdr:from>
    <xdr:ext cx="561975" cy="276225"/>
    <xdr:sp fLocksText="0">
      <xdr:nvSpPr>
        <xdr:cNvPr id="105" name="Text Box 51"/>
        <xdr:cNvSpPr txBox="1">
          <a:spLocks noChangeArrowheads="1"/>
        </xdr:cNvSpPr>
      </xdr:nvSpPr>
      <xdr:spPr>
        <a:xfrm flipH="1">
          <a:off x="1314450" y="266700"/>
          <a:ext cx="561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266700</xdr:rowOff>
    </xdr:from>
    <xdr:ext cx="552450" cy="9525"/>
    <xdr:sp fLocksText="0">
      <xdr:nvSpPr>
        <xdr:cNvPr id="106" name="Text Box 51"/>
        <xdr:cNvSpPr txBox="1">
          <a:spLocks noChangeArrowheads="1"/>
        </xdr:cNvSpPr>
      </xdr:nvSpPr>
      <xdr:spPr>
        <a:xfrm flipH="1">
          <a:off x="1314450" y="2667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266700</xdr:rowOff>
    </xdr:from>
    <xdr:ext cx="552450" cy="9525"/>
    <xdr:sp fLocksText="0">
      <xdr:nvSpPr>
        <xdr:cNvPr id="107" name="Text Box 51"/>
        <xdr:cNvSpPr txBox="1">
          <a:spLocks noChangeArrowheads="1"/>
        </xdr:cNvSpPr>
      </xdr:nvSpPr>
      <xdr:spPr>
        <a:xfrm flipH="1">
          <a:off x="1314450" y="2667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180975</xdr:colOff>
      <xdr:row>35</xdr:row>
      <xdr:rowOff>66675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55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21</xdr:row>
      <xdr:rowOff>66675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638675" y="343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</xdr:row>
      <xdr:rowOff>66675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638675" y="695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43</xdr:row>
      <xdr:rowOff>66675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5438775" y="679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</xdr:row>
      <xdr:rowOff>66675</xdr:rowOff>
    </xdr:from>
    <xdr:ext cx="95250" cy="228600"/>
    <xdr:sp fLocksText="0">
      <xdr:nvSpPr>
        <xdr:cNvPr id="5" name="Text Box 6"/>
        <xdr:cNvSpPr txBox="1">
          <a:spLocks noChangeArrowheads="1"/>
        </xdr:cNvSpPr>
      </xdr:nvSpPr>
      <xdr:spPr>
        <a:xfrm>
          <a:off x="4638675" y="523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19</xdr:col>
      <xdr:colOff>142875</xdr:colOff>
      <xdr:row>26</xdr:row>
      <xdr:rowOff>76200</xdr:rowOff>
    </xdr:from>
    <xdr:to>
      <xdr:col>20</xdr:col>
      <xdr:colOff>95250</xdr:colOff>
      <xdr:row>27</xdr:row>
      <xdr:rowOff>76200</xdr:rowOff>
    </xdr:to>
    <xdr:pic>
      <xdr:nvPicPr>
        <xdr:cNvPr id="6" name="Picture 7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210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35</xdr:row>
      <xdr:rowOff>66675</xdr:rowOff>
    </xdr:from>
    <xdr:ext cx="95250" cy="228600"/>
    <xdr:sp fLocksText="0">
      <xdr:nvSpPr>
        <xdr:cNvPr id="7" name="Text Box 8"/>
        <xdr:cNvSpPr txBox="1">
          <a:spLocks noChangeArrowheads="1"/>
        </xdr:cNvSpPr>
      </xdr:nvSpPr>
      <xdr:spPr>
        <a:xfrm>
          <a:off x="4638675" y="55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34</xdr:row>
      <xdr:rowOff>66675</xdr:rowOff>
    </xdr:from>
    <xdr:ext cx="95250" cy="228600"/>
    <xdr:sp fLocksText="0">
      <xdr:nvSpPr>
        <xdr:cNvPr id="8" name="Text Box 9"/>
        <xdr:cNvSpPr txBox="1">
          <a:spLocks noChangeArrowheads="1"/>
        </xdr:cNvSpPr>
      </xdr:nvSpPr>
      <xdr:spPr>
        <a:xfrm>
          <a:off x="4638675" y="541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40</xdr:col>
      <xdr:colOff>180975</xdr:colOff>
      <xdr:row>2</xdr:row>
      <xdr:rowOff>66675</xdr:rowOff>
    </xdr:from>
    <xdr:ext cx="95250" cy="228600"/>
    <xdr:sp fLocksText="0">
      <xdr:nvSpPr>
        <xdr:cNvPr id="9" name="Text Box 15"/>
        <xdr:cNvSpPr txBox="1">
          <a:spLocks noChangeArrowheads="1"/>
        </xdr:cNvSpPr>
      </xdr:nvSpPr>
      <xdr:spPr>
        <a:xfrm>
          <a:off x="8639175" y="523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37</xdr:row>
      <xdr:rowOff>66675</xdr:rowOff>
    </xdr:from>
    <xdr:ext cx="95250" cy="228600"/>
    <xdr:sp fLocksText="0">
      <xdr:nvSpPr>
        <xdr:cNvPr id="10" name="Text Box 16"/>
        <xdr:cNvSpPr txBox="1">
          <a:spLocks noChangeArrowheads="1"/>
        </xdr:cNvSpPr>
      </xdr:nvSpPr>
      <xdr:spPr>
        <a:xfrm>
          <a:off x="4638675" y="5876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25</xdr:row>
      <xdr:rowOff>66675</xdr:rowOff>
    </xdr:from>
    <xdr:ext cx="95250" cy="228600"/>
    <xdr:sp fLocksText="0">
      <xdr:nvSpPr>
        <xdr:cNvPr id="11" name="Text Box 17"/>
        <xdr:cNvSpPr txBox="1">
          <a:spLocks noChangeArrowheads="1"/>
        </xdr:cNvSpPr>
      </xdr:nvSpPr>
      <xdr:spPr>
        <a:xfrm>
          <a:off x="4638675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24</xdr:row>
      <xdr:rowOff>66675</xdr:rowOff>
    </xdr:from>
    <xdr:ext cx="95250" cy="228600"/>
    <xdr:sp fLocksText="0">
      <xdr:nvSpPr>
        <xdr:cNvPr id="12" name="Text Box 19"/>
        <xdr:cNvSpPr txBox="1">
          <a:spLocks noChangeArrowheads="1"/>
        </xdr:cNvSpPr>
      </xdr:nvSpPr>
      <xdr:spPr>
        <a:xfrm>
          <a:off x="4638675" y="3895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21</xdr:row>
      <xdr:rowOff>66675</xdr:rowOff>
    </xdr:from>
    <xdr:ext cx="95250" cy="228600"/>
    <xdr:sp fLocksText="0">
      <xdr:nvSpPr>
        <xdr:cNvPr id="13" name="Text Box 20"/>
        <xdr:cNvSpPr txBox="1">
          <a:spLocks noChangeArrowheads="1"/>
        </xdr:cNvSpPr>
      </xdr:nvSpPr>
      <xdr:spPr>
        <a:xfrm>
          <a:off x="4638675" y="343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16</xdr:col>
      <xdr:colOff>133350</xdr:colOff>
      <xdr:row>10</xdr:row>
      <xdr:rowOff>66675</xdr:rowOff>
    </xdr:from>
    <xdr:to>
      <xdr:col>17</xdr:col>
      <xdr:colOff>85725</xdr:colOff>
      <xdr:row>11</xdr:row>
      <xdr:rowOff>66675</xdr:rowOff>
    </xdr:to>
    <xdr:pic>
      <xdr:nvPicPr>
        <xdr:cNvPr id="14" name="Picture 2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762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21</xdr:row>
      <xdr:rowOff>66675</xdr:rowOff>
    </xdr:from>
    <xdr:ext cx="95250" cy="228600"/>
    <xdr:sp fLocksText="0">
      <xdr:nvSpPr>
        <xdr:cNvPr id="15" name="Text Box 23"/>
        <xdr:cNvSpPr txBox="1">
          <a:spLocks noChangeArrowheads="1"/>
        </xdr:cNvSpPr>
      </xdr:nvSpPr>
      <xdr:spPr>
        <a:xfrm>
          <a:off x="4638675" y="343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16</xdr:col>
      <xdr:colOff>123825</xdr:colOff>
      <xdr:row>23</xdr:row>
      <xdr:rowOff>85725</xdr:rowOff>
    </xdr:from>
    <xdr:to>
      <xdr:col>17</xdr:col>
      <xdr:colOff>76200</xdr:colOff>
      <xdr:row>24</xdr:row>
      <xdr:rowOff>85725</xdr:rowOff>
    </xdr:to>
    <xdr:pic>
      <xdr:nvPicPr>
        <xdr:cNvPr id="16" name="Picture 24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762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20</xdr:row>
      <xdr:rowOff>66675</xdr:rowOff>
    </xdr:from>
    <xdr:ext cx="95250" cy="228600"/>
    <xdr:sp fLocksText="0">
      <xdr:nvSpPr>
        <xdr:cNvPr id="17" name="Text Box 25"/>
        <xdr:cNvSpPr txBox="1">
          <a:spLocks noChangeArrowheads="1"/>
        </xdr:cNvSpPr>
      </xdr:nvSpPr>
      <xdr:spPr>
        <a:xfrm>
          <a:off x="4638675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</xdr:row>
      <xdr:rowOff>66675</xdr:rowOff>
    </xdr:from>
    <xdr:ext cx="95250" cy="228600"/>
    <xdr:sp fLocksText="0">
      <xdr:nvSpPr>
        <xdr:cNvPr id="18" name="Text Box 26"/>
        <xdr:cNvSpPr txBox="1">
          <a:spLocks noChangeArrowheads="1"/>
        </xdr:cNvSpPr>
      </xdr:nvSpPr>
      <xdr:spPr>
        <a:xfrm>
          <a:off x="4638675" y="695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</xdr:row>
      <xdr:rowOff>66675</xdr:rowOff>
    </xdr:from>
    <xdr:ext cx="95250" cy="228600"/>
    <xdr:sp fLocksText="0">
      <xdr:nvSpPr>
        <xdr:cNvPr id="19" name="Text Box 27"/>
        <xdr:cNvSpPr txBox="1">
          <a:spLocks noChangeArrowheads="1"/>
        </xdr:cNvSpPr>
      </xdr:nvSpPr>
      <xdr:spPr>
        <a:xfrm>
          <a:off x="4638675" y="695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19</xdr:col>
      <xdr:colOff>114300</xdr:colOff>
      <xdr:row>4</xdr:row>
      <xdr:rowOff>76200</xdr:rowOff>
    </xdr:from>
    <xdr:to>
      <xdr:col>20</xdr:col>
      <xdr:colOff>66675</xdr:colOff>
      <xdr:row>5</xdr:row>
      <xdr:rowOff>76200</xdr:rowOff>
    </xdr:to>
    <xdr:pic>
      <xdr:nvPicPr>
        <xdr:cNvPr id="20" name="Picture 2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857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2</xdr:row>
      <xdr:rowOff>66675</xdr:rowOff>
    </xdr:from>
    <xdr:ext cx="95250" cy="228600"/>
    <xdr:sp fLocksText="0">
      <xdr:nvSpPr>
        <xdr:cNvPr id="21" name="Text Box 29"/>
        <xdr:cNvSpPr txBox="1">
          <a:spLocks noChangeArrowheads="1"/>
        </xdr:cNvSpPr>
      </xdr:nvSpPr>
      <xdr:spPr>
        <a:xfrm>
          <a:off x="4638675" y="523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7</xdr:row>
      <xdr:rowOff>66675</xdr:rowOff>
    </xdr:from>
    <xdr:ext cx="95250" cy="228600"/>
    <xdr:sp fLocksText="0">
      <xdr:nvSpPr>
        <xdr:cNvPr id="22" name="Text Box 30"/>
        <xdr:cNvSpPr txBox="1">
          <a:spLocks noChangeArrowheads="1"/>
        </xdr:cNvSpPr>
      </xdr:nvSpPr>
      <xdr:spPr>
        <a:xfrm>
          <a:off x="4638675" y="1304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39</xdr:row>
      <xdr:rowOff>66675</xdr:rowOff>
    </xdr:from>
    <xdr:ext cx="95250" cy="228600"/>
    <xdr:sp fLocksText="0">
      <xdr:nvSpPr>
        <xdr:cNvPr id="23" name="Text Box 31"/>
        <xdr:cNvSpPr txBox="1">
          <a:spLocks noChangeArrowheads="1"/>
        </xdr:cNvSpPr>
      </xdr:nvSpPr>
      <xdr:spPr>
        <a:xfrm>
          <a:off x="46386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39</xdr:row>
      <xdr:rowOff>66675</xdr:rowOff>
    </xdr:from>
    <xdr:ext cx="95250" cy="228600"/>
    <xdr:sp fLocksText="0">
      <xdr:nvSpPr>
        <xdr:cNvPr id="24" name="Text Box 32"/>
        <xdr:cNvSpPr txBox="1">
          <a:spLocks noChangeArrowheads="1"/>
        </xdr:cNvSpPr>
      </xdr:nvSpPr>
      <xdr:spPr>
        <a:xfrm>
          <a:off x="46386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38</xdr:row>
      <xdr:rowOff>66675</xdr:rowOff>
    </xdr:from>
    <xdr:ext cx="95250" cy="228600"/>
    <xdr:sp fLocksText="0">
      <xdr:nvSpPr>
        <xdr:cNvPr id="25" name="Text Box 34"/>
        <xdr:cNvSpPr txBox="1">
          <a:spLocks noChangeArrowheads="1"/>
        </xdr:cNvSpPr>
      </xdr:nvSpPr>
      <xdr:spPr>
        <a:xfrm>
          <a:off x="4638675" y="602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26" name="Text Box 35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39</xdr:row>
      <xdr:rowOff>66675</xdr:rowOff>
    </xdr:from>
    <xdr:ext cx="95250" cy="228600"/>
    <xdr:sp fLocksText="0">
      <xdr:nvSpPr>
        <xdr:cNvPr id="27" name="Text Box 37"/>
        <xdr:cNvSpPr txBox="1">
          <a:spLocks noChangeArrowheads="1"/>
        </xdr:cNvSpPr>
      </xdr:nvSpPr>
      <xdr:spPr>
        <a:xfrm>
          <a:off x="54387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36</xdr:col>
      <xdr:colOff>190500</xdr:colOff>
      <xdr:row>47</xdr:row>
      <xdr:rowOff>57150</xdr:rowOff>
    </xdr:from>
    <xdr:to>
      <xdr:col>58</xdr:col>
      <xdr:colOff>0</xdr:colOff>
      <xdr:row>51</xdr:row>
      <xdr:rowOff>104775</xdr:rowOff>
    </xdr:to>
    <xdr:sp>
      <xdr:nvSpPr>
        <xdr:cNvPr id="28" name="Text Box 41"/>
        <xdr:cNvSpPr txBox="1">
          <a:spLocks noChangeArrowheads="1"/>
        </xdr:cNvSpPr>
      </xdr:nvSpPr>
      <xdr:spPr>
        <a:xfrm>
          <a:off x="7848600" y="7391400"/>
          <a:ext cx="42100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茶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印の当ったチームはお茶当番をお願いします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本部席のお茶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冷･温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とコップをお願いします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量はその日の試合数と気温で判断をお願いします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暑い時は冷茶だけで結構です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コーヒーはいりません。お世話する方も必要ありません。</a:t>
          </a:r>
        </a:p>
      </xdr:txBody>
    </xdr:sp>
    <xdr:clientData/>
  </xdr:twoCellAnchor>
  <xdr:twoCellAnchor editAs="oneCell">
    <xdr:from>
      <xdr:col>16</xdr:col>
      <xdr:colOff>123825</xdr:colOff>
      <xdr:row>35</xdr:row>
      <xdr:rowOff>85725</xdr:rowOff>
    </xdr:from>
    <xdr:to>
      <xdr:col>17</xdr:col>
      <xdr:colOff>76200</xdr:colOff>
      <xdr:row>36</xdr:row>
      <xdr:rowOff>85725</xdr:rowOff>
    </xdr:to>
    <xdr:pic>
      <xdr:nvPicPr>
        <xdr:cNvPr id="29" name="Picture 4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5591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180975</xdr:colOff>
      <xdr:row>35</xdr:row>
      <xdr:rowOff>66675</xdr:rowOff>
    </xdr:from>
    <xdr:ext cx="95250" cy="228600"/>
    <xdr:sp fLocksText="0">
      <xdr:nvSpPr>
        <xdr:cNvPr id="30" name="Text Box 43"/>
        <xdr:cNvSpPr txBox="1">
          <a:spLocks noChangeArrowheads="1"/>
        </xdr:cNvSpPr>
      </xdr:nvSpPr>
      <xdr:spPr>
        <a:xfrm>
          <a:off x="5238750" y="55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23</xdr:col>
      <xdr:colOff>180975</xdr:colOff>
      <xdr:row>35</xdr:row>
      <xdr:rowOff>66675</xdr:rowOff>
    </xdr:from>
    <xdr:ext cx="95250" cy="228600"/>
    <xdr:sp fLocksText="0">
      <xdr:nvSpPr>
        <xdr:cNvPr id="31" name="Text Box 44"/>
        <xdr:cNvSpPr txBox="1">
          <a:spLocks noChangeArrowheads="1"/>
        </xdr:cNvSpPr>
      </xdr:nvSpPr>
      <xdr:spPr>
        <a:xfrm>
          <a:off x="5238750" y="55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35</xdr:row>
      <xdr:rowOff>66675</xdr:rowOff>
    </xdr:from>
    <xdr:ext cx="95250" cy="228600"/>
    <xdr:sp fLocksText="0">
      <xdr:nvSpPr>
        <xdr:cNvPr id="32" name="Text Box 46"/>
        <xdr:cNvSpPr txBox="1">
          <a:spLocks noChangeArrowheads="1"/>
        </xdr:cNvSpPr>
      </xdr:nvSpPr>
      <xdr:spPr>
        <a:xfrm>
          <a:off x="4638675" y="55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21</xdr:row>
      <xdr:rowOff>66675</xdr:rowOff>
    </xdr:from>
    <xdr:ext cx="95250" cy="228600"/>
    <xdr:sp fLocksText="0">
      <xdr:nvSpPr>
        <xdr:cNvPr id="33" name="Text Box 47"/>
        <xdr:cNvSpPr txBox="1">
          <a:spLocks noChangeArrowheads="1"/>
        </xdr:cNvSpPr>
      </xdr:nvSpPr>
      <xdr:spPr>
        <a:xfrm>
          <a:off x="4638675" y="343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</xdr:row>
      <xdr:rowOff>66675</xdr:rowOff>
    </xdr:from>
    <xdr:ext cx="95250" cy="228600"/>
    <xdr:sp fLocksText="0">
      <xdr:nvSpPr>
        <xdr:cNvPr id="34" name="Text Box 48"/>
        <xdr:cNvSpPr txBox="1">
          <a:spLocks noChangeArrowheads="1"/>
        </xdr:cNvSpPr>
      </xdr:nvSpPr>
      <xdr:spPr>
        <a:xfrm>
          <a:off x="4638675" y="695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43</xdr:row>
      <xdr:rowOff>66675</xdr:rowOff>
    </xdr:from>
    <xdr:ext cx="95250" cy="228600"/>
    <xdr:sp fLocksText="0">
      <xdr:nvSpPr>
        <xdr:cNvPr id="35" name="Text Box 49"/>
        <xdr:cNvSpPr txBox="1">
          <a:spLocks noChangeArrowheads="1"/>
        </xdr:cNvSpPr>
      </xdr:nvSpPr>
      <xdr:spPr>
        <a:xfrm>
          <a:off x="5438775" y="679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</xdr:row>
      <xdr:rowOff>66675</xdr:rowOff>
    </xdr:from>
    <xdr:ext cx="95250" cy="228600"/>
    <xdr:sp fLocksText="0">
      <xdr:nvSpPr>
        <xdr:cNvPr id="36" name="Text Box 51"/>
        <xdr:cNvSpPr txBox="1">
          <a:spLocks noChangeArrowheads="1"/>
        </xdr:cNvSpPr>
      </xdr:nvSpPr>
      <xdr:spPr>
        <a:xfrm>
          <a:off x="4638675" y="523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19</xdr:col>
      <xdr:colOff>142875</xdr:colOff>
      <xdr:row>26</xdr:row>
      <xdr:rowOff>76200</xdr:rowOff>
    </xdr:from>
    <xdr:to>
      <xdr:col>20</xdr:col>
      <xdr:colOff>95250</xdr:colOff>
      <xdr:row>27</xdr:row>
      <xdr:rowOff>76200</xdr:rowOff>
    </xdr:to>
    <xdr:pic>
      <xdr:nvPicPr>
        <xdr:cNvPr id="37" name="Picture 5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210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35</xdr:row>
      <xdr:rowOff>66675</xdr:rowOff>
    </xdr:from>
    <xdr:ext cx="95250" cy="228600"/>
    <xdr:sp fLocksText="0">
      <xdr:nvSpPr>
        <xdr:cNvPr id="38" name="Text Box 53"/>
        <xdr:cNvSpPr txBox="1">
          <a:spLocks noChangeArrowheads="1"/>
        </xdr:cNvSpPr>
      </xdr:nvSpPr>
      <xdr:spPr>
        <a:xfrm>
          <a:off x="4638675" y="55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34</xdr:row>
      <xdr:rowOff>66675</xdr:rowOff>
    </xdr:from>
    <xdr:ext cx="95250" cy="228600"/>
    <xdr:sp fLocksText="0">
      <xdr:nvSpPr>
        <xdr:cNvPr id="39" name="Text Box 54"/>
        <xdr:cNvSpPr txBox="1">
          <a:spLocks noChangeArrowheads="1"/>
        </xdr:cNvSpPr>
      </xdr:nvSpPr>
      <xdr:spPr>
        <a:xfrm>
          <a:off x="4638675" y="541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40</xdr:col>
      <xdr:colOff>180975</xdr:colOff>
      <xdr:row>2</xdr:row>
      <xdr:rowOff>66675</xdr:rowOff>
    </xdr:from>
    <xdr:ext cx="95250" cy="228600"/>
    <xdr:sp fLocksText="0">
      <xdr:nvSpPr>
        <xdr:cNvPr id="40" name="Text Box 60"/>
        <xdr:cNvSpPr txBox="1">
          <a:spLocks noChangeArrowheads="1"/>
        </xdr:cNvSpPr>
      </xdr:nvSpPr>
      <xdr:spPr>
        <a:xfrm>
          <a:off x="8639175" y="523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37</xdr:row>
      <xdr:rowOff>66675</xdr:rowOff>
    </xdr:from>
    <xdr:ext cx="95250" cy="228600"/>
    <xdr:sp fLocksText="0">
      <xdr:nvSpPr>
        <xdr:cNvPr id="41" name="Text Box 61"/>
        <xdr:cNvSpPr txBox="1">
          <a:spLocks noChangeArrowheads="1"/>
        </xdr:cNvSpPr>
      </xdr:nvSpPr>
      <xdr:spPr>
        <a:xfrm>
          <a:off x="4638675" y="5876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25</xdr:row>
      <xdr:rowOff>66675</xdr:rowOff>
    </xdr:from>
    <xdr:ext cx="95250" cy="228600"/>
    <xdr:sp fLocksText="0">
      <xdr:nvSpPr>
        <xdr:cNvPr id="42" name="Text Box 62"/>
        <xdr:cNvSpPr txBox="1">
          <a:spLocks noChangeArrowheads="1"/>
        </xdr:cNvSpPr>
      </xdr:nvSpPr>
      <xdr:spPr>
        <a:xfrm>
          <a:off x="4638675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24</xdr:row>
      <xdr:rowOff>66675</xdr:rowOff>
    </xdr:from>
    <xdr:ext cx="95250" cy="228600"/>
    <xdr:sp fLocksText="0">
      <xdr:nvSpPr>
        <xdr:cNvPr id="43" name="Text Box 64"/>
        <xdr:cNvSpPr txBox="1">
          <a:spLocks noChangeArrowheads="1"/>
        </xdr:cNvSpPr>
      </xdr:nvSpPr>
      <xdr:spPr>
        <a:xfrm>
          <a:off x="4638675" y="3895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21</xdr:row>
      <xdr:rowOff>66675</xdr:rowOff>
    </xdr:from>
    <xdr:ext cx="95250" cy="228600"/>
    <xdr:sp fLocksText="0">
      <xdr:nvSpPr>
        <xdr:cNvPr id="44" name="Text Box 65"/>
        <xdr:cNvSpPr txBox="1">
          <a:spLocks noChangeArrowheads="1"/>
        </xdr:cNvSpPr>
      </xdr:nvSpPr>
      <xdr:spPr>
        <a:xfrm>
          <a:off x="4638675" y="343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16</xdr:col>
      <xdr:colOff>133350</xdr:colOff>
      <xdr:row>10</xdr:row>
      <xdr:rowOff>66675</xdr:rowOff>
    </xdr:from>
    <xdr:to>
      <xdr:col>17</xdr:col>
      <xdr:colOff>85725</xdr:colOff>
      <xdr:row>11</xdr:row>
      <xdr:rowOff>66675</xdr:rowOff>
    </xdr:to>
    <xdr:pic>
      <xdr:nvPicPr>
        <xdr:cNvPr id="45" name="Picture 67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762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21</xdr:row>
      <xdr:rowOff>66675</xdr:rowOff>
    </xdr:from>
    <xdr:ext cx="95250" cy="228600"/>
    <xdr:sp fLocksText="0">
      <xdr:nvSpPr>
        <xdr:cNvPr id="46" name="Text Box 68"/>
        <xdr:cNvSpPr txBox="1">
          <a:spLocks noChangeArrowheads="1"/>
        </xdr:cNvSpPr>
      </xdr:nvSpPr>
      <xdr:spPr>
        <a:xfrm>
          <a:off x="4638675" y="343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16</xdr:col>
      <xdr:colOff>123825</xdr:colOff>
      <xdr:row>23</xdr:row>
      <xdr:rowOff>85725</xdr:rowOff>
    </xdr:from>
    <xdr:to>
      <xdr:col>17</xdr:col>
      <xdr:colOff>76200</xdr:colOff>
      <xdr:row>24</xdr:row>
      <xdr:rowOff>85725</xdr:rowOff>
    </xdr:to>
    <xdr:pic>
      <xdr:nvPicPr>
        <xdr:cNvPr id="47" name="Picture 69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762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20</xdr:row>
      <xdr:rowOff>66675</xdr:rowOff>
    </xdr:from>
    <xdr:ext cx="95250" cy="228600"/>
    <xdr:sp fLocksText="0">
      <xdr:nvSpPr>
        <xdr:cNvPr id="48" name="Text Box 70"/>
        <xdr:cNvSpPr txBox="1">
          <a:spLocks noChangeArrowheads="1"/>
        </xdr:cNvSpPr>
      </xdr:nvSpPr>
      <xdr:spPr>
        <a:xfrm>
          <a:off x="4638675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</xdr:row>
      <xdr:rowOff>66675</xdr:rowOff>
    </xdr:from>
    <xdr:ext cx="95250" cy="228600"/>
    <xdr:sp fLocksText="0">
      <xdr:nvSpPr>
        <xdr:cNvPr id="49" name="Text Box 71"/>
        <xdr:cNvSpPr txBox="1">
          <a:spLocks noChangeArrowheads="1"/>
        </xdr:cNvSpPr>
      </xdr:nvSpPr>
      <xdr:spPr>
        <a:xfrm>
          <a:off x="4638675" y="695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</xdr:row>
      <xdr:rowOff>66675</xdr:rowOff>
    </xdr:from>
    <xdr:ext cx="95250" cy="228600"/>
    <xdr:sp fLocksText="0">
      <xdr:nvSpPr>
        <xdr:cNvPr id="50" name="Text Box 72"/>
        <xdr:cNvSpPr txBox="1">
          <a:spLocks noChangeArrowheads="1"/>
        </xdr:cNvSpPr>
      </xdr:nvSpPr>
      <xdr:spPr>
        <a:xfrm>
          <a:off x="4638675" y="695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19</xdr:col>
      <xdr:colOff>114300</xdr:colOff>
      <xdr:row>4</xdr:row>
      <xdr:rowOff>76200</xdr:rowOff>
    </xdr:from>
    <xdr:to>
      <xdr:col>20</xdr:col>
      <xdr:colOff>66675</xdr:colOff>
      <xdr:row>5</xdr:row>
      <xdr:rowOff>76200</xdr:rowOff>
    </xdr:to>
    <xdr:pic>
      <xdr:nvPicPr>
        <xdr:cNvPr id="51" name="Picture 73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857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2</xdr:row>
      <xdr:rowOff>66675</xdr:rowOff>
    </xdr:from>
    <xdr:ext cx="95250" cy="228600"/>
    <xdr:sp fLocksText="0">
      <xdr:nvSpPr>
        <xdr:cNvPr id="52" name="Text Box 74"/>
        <xdr:cNvSpPr txBox="1">
          <a:spLocks noChangeArrowheads="1"/>
        </xdr:cNvSpPr>
      </xdr:nvSpPr>
      <xdr:spPr>
        <a:xfrm>
          <a:off x="4638675" y="523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7</xdr:row>
      <xdr:rowOff>66675</xdr:rowOff>
    </xdr:from>
    <xdr:ext cx="95250" cy="228600"/>
    <xdr:sp fLocksText="0">
      <xdr:nvSpPr>
        <xdr:cNvPr id="53" name="Text Box 75"/>
        <xdr:cNvSpPr txBox="1">
          <a:spLocks noChangeArrowheads="1"/>
        </xdr:cNvSpPr>
      </xdr:nvSpPr>
      <xdr:spPr>
        <a:xfrm>
          <a:off x="4638675" y="1304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39</xdr:row>
      <xdr:rowOff>66675</xdr:rowOff>
    </xdr:from>
    <xdr:ext cx="95250" cy="228600"/>
    <xdr:sp fLocksText="0">
      <xdr:nvSpPr>
        <xdr:cNvPr id="54" name="Text Box 76"/>
        <xdr:cNvSpPr txBox="1">
          <a:spLocks noChangeArrowheads="1"/>
        </xdr:cNvSpPr>
      </xdr:nvSpPr>
      <xdr:spPr>
        <a:xfrm>
          <a:off x="46386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39</xdr:row>
      <xdr:rowOff>66675</xdr:rowOff>
    </xdr:from>
    <xdr:ext cx="95250" cy="228600"/>
    <xdr:sp fLocksText="0">
      <xdr:nvSpPr>
        <xdr:cNvPr id="55" name="Text Box 77"/>
        <xdr:cNvSpPr txBox="1">
          <a:spLocks noChangeArrowheads="1"/>
        </xdr:cNvSpPr>
      </xdr:nvSpPr>
      <xdr:spPr>
        <a:xfrm>
          <a:off x="46386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38</xdr:row>
      <xdr:rowOff>66675</xdr:rowOff>
    </xdr:from>
    <xdr:ext cx="95250" cy="228600"/>
    <xdr:sp fLocksText="0">
      <xdr:nvSpPr>
        <xdr:cNvPr id="56" name="Text Box 79"/>
        <xdr:cNvSpPr txBox="1">
          <a:spLocks noChangeArrowheads="1"/>
        </xdr:cNvSpPr>
      </xdr:nvSpPr>
      <xdr:spPr>
        <a:xfrm>
          <a:off x="4638675" y="602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57" name="Text Box 80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39</xdr:row>
      <xdr:rowOff>66675</xdr:rowOff>
    </xdr:from>
    <xdr:ext cx="95250" cy="228600"/>
    <xdr:sp fLocksText="0">
      <xdr:nvSpPr>
        <xdr:cNvPr id="58" name="Text Box 82"/>
        <xdr:cNvSpPr txBox="1">
          <a:spLocks noChangeArrowheads="1"/>
        </xdr:cNvSpPr>
      </xdr:nvSpPr>
      <xdr:spPr>
        <a:xfrm>
          <a:off x="54387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16</xdr:col>
      <xdr:colOff>123825</xdr:colOff>
      <xdr:row>35</xdr:row>
      <xdr:rowOff>85725</xdr:rowOff>
    </xdr:from>
    <xdr:to>
      <xdr:col>17</xdr:col>
      <xdr:colOff>76200</xdr:colOff>
      <xdr:row>36</xdr:row>
      <xdr:rowOff>85725</xdr:rowOff>
    </xdr:to>
    <xdr:pic>
      <xdr:nvPicPr>
        <xdr:cNvPr id="59" name="Picture 86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5591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24</xdr:col>
      <xdr:colOff>180975</xdr:colOff>
      <xdr:row>40</xdr:row>
      <xdr:rowOff>66675</xdr:rowOff>
    </xdr:from>
    <xdr:ext cx="95250" cy="228600"/>
    <xdr:sp fLocksText="0">
      <xdr:nvSpPr>
        <xdr:cNvPr id="60" name="Text Box 87"/>
        <xdr:cNvSpPr txBox="1">
          <a:spLocks noChangeArrowheads="1"/>
        </xdr:cNvSpPr>
      </xdr:nvSpPr>
      <xdr:spPr>
        <a:xfrm>
          <a:off x="54387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39</xdr:row>
      <xdr:rowOff>66675</xdr:rowOff>
    </xdr:from>
    <xdr:ext cx="95250" cy="228600"/>
    <xdr:sp fLocksText="0">
      <xdr:nvSpPr>
        <xdr:cNvPr id="61" name="Text Box 88"/>
        <xdr:cNvSpPr txBox="1">
          <a:spLocks noChangeArrowheads="1"/>
        </xdr:cNvSpPr>
      </xdr:nvSpPr>
      <xdr:spPr>
        <a:xfrm>
          <a:off x="54387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43</xdr:row>
      <xdr:rowOff>66675</xdr:rowOff>
    </xdr:from>
    <xdr:ext cx="95250" cy="228600"/>
    <xdr:sp fLocksText="0">
      <xdr:nvSpPr>
        <xdr:cNvPr id="62" name="Text Box 89"/>
        <xdr:cNvSpPr txBox="1">
          <a:spLocks noChangeArrowheads="1"/>
        </xdr:cNvSpPr>
      </xdr:nvSpPr>
      <xdr:spPr>
        <a:xfrm>
          <a:off x="5438775" y="679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16</xdr:col>
      <xdr:colOff>123825</xdr:colOff>
      <xdr:row>43</xdr:row>
      <xdr:rowOff>85725</xdr:rowOff>
    </xdr:from>
    <xdr:to>
      <xdr:col>17</xdr:col>
      <xdr:colOff>76200</xdr:colOff>
      <xdr:row>44</xdr:row>
      <xdr:rowOff>85725</xdr:rowOff>
    </xdr:to>
    <xdr:pic>
      <xdr:nvPicPr>
        <xdr:cNvPr id="63" name="Picture 9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810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29</xdr:row>
      <xdr:rowOff>66675</xdr:rowOff>
    </xdr:from>
    <xdr:to>
      <xdr:col>13</xdr:col>
      <xdr:colOff>38100</xdr:colOff>
      <xdr:row>30</xdr:row>
      <xdr:rowOff>66675</xdr:rowOff>
    </xdr:to>
    <xdr:pic>
      <xdr:nvPicPr>
        <xdr:cNvPr id="64" name="Picture 93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657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43</xdr:row>
      <xdr:rowOff>85725</xdr:rowOff>
    </xdr:from>
    <xdr:to>
      <xdr:col>17</xdr:col>
      <xdr:colOff>76200</xdr:colOff>
      <xdr:row>44</xdr:row>
      <xdr:rowOff>85725</xdr:rowOff>
    </xdr:to>
    <xdr:pic>
      <xdr:nvPicPr>
        <xdr:cNvPr id="65" name="Picture 94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810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66" name="Text Box 95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67" name="Text Box 97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68" name="Text Box 98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40</xdr:row>
      <xdr:rowOff>66675</xdr:rowOff>
    </xdr:from>
    <xdr:ext cx="95250" cy="228600"/>
    <xdr:sp fLocksText="0">
      <xdr:nvSpPr>
        <xdr:cNvPr id="69" name="Text Box 99"/>
        <xdr:cNvSpPr txBox="1">
          <a:spLocks noChangeArrowheads="1"/>
        </xdr:cNvSpPr>
      </xdr:nvSpPr>
      <xdr:spPr>
        <a:xfrm>
          <a:off x="46386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70" name="Text Box 100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44</xdr:row>
      <xdr:rowOff>66675</xdr:rowOff>
    </xdr:from>
    <xdr:ext cx="95250" cy="228600"/>
    <xdr:sp fLocksText="0">
      <xdr:nvSpPr>
        <xdr:cNvPr id="71" name="Text Box 101"/>
        <xdr:cNvSpPr txBox="1">
          <a:spLocks noChangeArrowheads="1"/>
        </xdr:cNvSpPr>
      </xdr:nvSpPr>
      <xdr:spPr>
        <a:xfrm>
          <a:off x="4638675" y="694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72" name="Text Box 102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73" name="Text Box 103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40</xdr:row>
      <xdr:rowOff>66675</xdr:rowOff>
    </xdr:from>
    <xdr:ext cx="95250" cy="228600"/>
    <xdr:sp fLocksText="0">
      <xdr:nvSpPr>
        <xdr:cNvPr id="74" name="Text Box 104"/>
        <xdr:cNvSpPr txBox="1">
          <a:spLocks noChangeArrowheads="1"/>
        </xdr:cNvSpPr>
      </xdr:nvSpPr>
      <xdr:spPr>
        <a:xfrm>
          <a:off x="46386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41</xdr:row>
      <xdr:rowOff>66675</xdr:rowOff>
    </xdr:from>
    <xdr:ext cx="95250" cy="228600"/>
    <xdr:sp fLocksText="0">
      <xdr:nvSpPr>
        <xdr:cNvPr id="75" name="Text Box 105"/>
        <xdr:cNvSpPr txBox="1">
          <a:spLocks noChangeArrowheads="1"/>
        </xdr:cNvSpPr>
      </xdr:nvSpPr>
      <xdr:spPr>
        <a:xfrm>
          <a:off x="54387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41</xdr:row>
      <xdr:rowOff>66675</xdr:rowOff>
    </xdr:from>
    <xdr:ext cx="95250" cy="228600"/>
    <xdr:sp fLocksText="0">
      <xdr:nvSpPr>
        <xdr:cNvPr id="76" name="Text Box 106"/>
        <xdr:cNvSpPr txBox="1">
          <a:spLocks noChangeArrowheads="1"/>
        </xdr:cNvSpPr>
      </xdr:nvSpPr>
      <xdr:spPr>
        <a:xfrm>
          <a:off x="54387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41</xdr:row>
      <xdr:rowOff>66675</xdr:rowOff>
    </xdr:from>
    <xdr:ext cx="95250" cy="228600"/>
    <xdr:sp fLocksText="0">
      <xdr:nvSpPr>
        <xdr:cNvPr id="77" name="Text Box 107"/>
        <xdr:cNvSpPr txBox="1">
          <a:spLocks noChangeArrowheads="1"/>
        </xdr:cNvSpPr>
      </xdr:nvSpPr>
      <xdr:spPr>
        <a:xfrm>
          <a:off x="54387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41</xdr:row>
      <xdr:rowOff>66675</xdr:rowOff>
    </xdr:from>
    <xdr:ext cx="95250" cy="228600"/>
    <xdr:sp fLocksText="0">
      <xdr:nvSpPr>
        <xdr:cNvPr id="78" name="Text Box 108"/>
        <xdr:cNvSpPr txBox="1">
          <a:spLocks noChangeArrowheads="1"/>
        </xdr:cNvSpPr>
      </xdr:nvSpPr>
      <xdr:spPr>
        <a:xfrm>
          <a:off x="54387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41</xdr:row>
      <xdr:rowOff>66675</xdr:rowOff>
    </xdr:from>
    <xdr:ext cx="95250" cy="228600"/>
    <xdr:sp fLocksText="0">
      <xdr:nvSpPr>
        <xdr:cNvPr id="79" name="Text Box 109"/>
        <xdr:cNvSpPr txBox="1">
          <a:spLocks noChangeArrowheads="1"/>
        </xdr:cNvSpPr>
      </xdr:nvSpPr>
      <xdr:spPr>
        <a:xfrm>
          <a:off x="54387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41</xdr:row>
      <xdr:rowOff>66675</xdr:rowOff>
    </xdr:from>
    <xdr:ext cx="95250" cy="228600"/>
    <xdr:sp fLocksText="0">
      <xdr:nvSpPr>
        <xdr:cNvPr id="80" name="Text Box 110"/>
        <xdr:cNvSpPr txBox="1">
          <a:spLocks noChangeArrowheads="1"/>
        </xdr:cNvSpPr>
      </xdr:nvSpPr>
      <xdr:spPr>
        <a:xfrm>
          <a:off x="54387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12</xdr:col>
      <xdr:colOff>114300</xdr:colOff>
      <xdr:row>5</xdr:row>
      <xdr:rowOff>76200</xdr:rowOff>
    </xdr:from>
    <xdr:to>
      <xdr:col>13</xdr:col>
      <xdr:colOff>66675</xdr:colOff>
      <xdr:row>6</xdr:row>
      <xdr:rowOff>76200</xdr:rowOff>
    </xdr:to>
    <xdr:pic>
      <xdr:nvPicPr>
        <xdr:cNvPr id="81" name="Picture 115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009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5</xdr:row>
      <xdr:rowOff>76200</xdr:rowOff>
    </xdr:from>
    <xdr:to>
      <xdr:col>13</xdr:col>
      <xdr:colOff>66675</xdr:colOff>
      <xdr:row>6</xdr:row>
      <xdr:rowOff>76200</xdr:rowOff>
    </xdr:to>
    <xdr:pic>
      <xdr:nvPicPr>
        <xdr:cNvPr id="82" name="Picture 116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009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5</xdr:row>
      <xdr:rowOff>76200</xdr:rowOff>
    </xdr:from>
    <xdr:to>
      <xdr:col>13</xdr:col>
      <xdr:colOff>66675</xdr:colOff>
      <xdr:row>6</xdr:row>
      <xdr:rowOff>76200</xdr:rowOff>
    </xdr:to>
    <xdr:pic>
      <xdr:nvPicPr>
        <xdr:cNvPr id="83" name="Picture 117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009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5</xdr:row>
      <xdr:rowOff>76200</xdr:rowOff>
    </xdr:from>
    <xdr:to>
      <xdr:col>13</xdr:col>
      <xdr:colOff>66675</xdr:colOff>
      <xdr:row>6</xdr:row>
      <xdr:rowOff>76200</xdr:rowOff>
    </xdr:to>
    <xdr:pic>
      <xdr:nvPicPr>
        <xdr:cNvPr id="84" name="Picture 11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009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24</xdr:col>
      <xdr:colOff>180975</xdr:colOff>
      <xdr:row>44</xdr:row>
      <xdr:rowOff>66675</xdr:rowOff>
    </xdr:from>
    <xdr:ext cx="95250" cy="228600"/>
    <xdr:sp fLocksText="0">
      <xdr:nvSpPr>
        <xdr:cNvPr id="85" name="Text Box 121"/>
        <xdr:cNvSpPr txBox="1">
          <a:spLocks noChangeArrowheads="1"/>
        </xdr:cNvSpPr>
      </xdr:nvSpPr>
      <xdr:spPr>
        <a:xfrm>
          <a:off x="5438775" y="694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44</xdr:row>
      <xdr:rowOff>66675</xdr:rowOff>
    </xdr:from>
    <xdr:ext cx="95250" cy="228600"/>
    <xdr:sp fLocksText="0">
      <xdr:nvSpPr>
        <xdr:cNvPr id="86" name="Text Box 122"/>
        <xdr:cNvSpPr txBox="1">
          <a:spLocks noChangeArrowheads="1"/>
        </xdr:cNvSpPr>
      </xdr:nvSpPr>
      <xdr:spPr>
        <a:xfrm>
          <a:off x="5438775" y="694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44</xdr:row>
      <xdr:rowOff>66675</xdr:rowOff>
    </xdr:from>
    <xdr:ext cx="95250" cy="228600"/>
    <xdr:sp fLocksText="0">
      <xdr:nvSpPr>
        <xdr:cNvPr id="87" name="Text Box 123"/>
        <xdr:cNvSpPr txBox="1">
          <a:spLocks noChangeArrowheads="1"/>
        </xdr:cNvSpPr>
      </xdr:nvSpPr>
      <xdr:spPr>
        <a:xfrm>
          <a:off x="5438775" y="694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23</xdr:col>
      <xdr:colOff>180975</xdr:colOff>
      <xdr:row>33</xdr:row>
      <xdr:rowOff>66675</xdr:rowOff>
    </xdr:from>
    <xdr:ext cx="95250" cy="228600"/>
    <xdr:sp fLocksText="0">
      <xdr:nvSpPr>
        <xdr:cNvPr id="88" name="Text Box 125"/>
        <xdr:cNvSpPr txBox="1">
          <a:spLocks noChangeArrowheads="1"/>
        </xdr:cNvSpPr>
      </xdr:nvSpPr>
      <xdr:spPr>
        <a:xfrm>
          <a:off x="5238750" y="5267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23</xdr:col>
      <xdr:colOff>180975</xdr:colOff>
      <xdr:row>33</xdr:row>
      <xdr:rowOff>66675</xdr:rowOff>
    </xdr:from>
    <xdr:ext cx="95250" cy="228600"/>
    <xdr:sp fLocksText="0">
      <xdr:nvSpPr>
        <xdr:cNvPr id="89" name="Text Box 126"/>
        <xdr:cNvSpPr txBox="1">
          <a:spLocks noChangeArrowheads="1"/>
        </xdr:cNvSpPr>
      </xdr:nvSpPr>
      <xdr:spPr>
        <a:xfrm>
          <a:off x="5238750" y="5267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42</xdr:row>
      <xdr:rowOff>66675</xdr:rowOff>
    </xdr:from>
    <xdr:ext cx="95250" cy="228600"/>
    <xdr:sp fLocksText="0">
      <xdr:nvSpPr>
        <xdr:cNvPr id="90" name="Text Box 127"/>
        <xdr:cNvSpPr txBox="1">
          <a:spLocks noChangeArrowheads="1"/>
        </xdr:cNvSpPr>
      </xdr:nvSpPr>
      <xdr:spPr>
        <a:xfrm>
          <a:off x="5438775" y="663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38</xdr:row>
      <xdr:rowOff>66675</xdr:rowOff>
    </xdr:from>
    <xdr:ext cx="95250" cy="228600"/>
    <xdr:sp fLocksText="0">
      <xdr:nvSpPr>
        <xdr:cNvPr id="91" name="Text Box 128"/>
        <xdr:cNvSpPr txBox="1">
          <a:spLocks noChangeArrowheads="1"/>
        </xdr:cNvSpPr>
      </xdr:nvSpPr>
      <xdr:spPr>
        <a:xfrm>
          <a:off x="5438775" y="602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42</xdr:row>
      <xdr:rowOff>66675</xdr:rowOff>
    </xdr:from>
    <xdr:ext cx="95250" cy="228600"/>
    <xdr:sp fLocksText="0">
      <xdr:nvSpPr>
        <xdr:cNvPr id="92" name="Text Box 129"/>
        <xdr:cNvSpPr txBox="1">
          <a:spLocks noChangeArrowheads="1"/>
        </xdr:cNvSpPr>
      </xdr:nvSpPr>
      <xdr:spPr>
        <a:xfrm>
          <a:off x="5438775" y="663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38</xdr:row>
      <xdr:rowOff>66675</xdr:rowOff>
    </xdr:from>
    <xdr:ext cx="95250" cy="228600"/>
    <xdr:sp fLocksText="0">
      <xdr:nvSpPr>
        <xdr:cNvPr id="93" name="Text Box 130"/>
        <xdr:cNvSpPr txBox="1">
          <a:spLocks noChangeArrowheads="1"/>
        </xdr:cNvSpPr>
      </xdr:nvSpPr>
      <xdr:spPr>
        <a:xfrm>
          <a:off x="5438775" y="602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39</xdr:row>
      <xdr:rowOff>66675</xdr:rowOff>
    </xdr:from>
    <xdr:ext cx="95250" cy="228600"/>
    <xdr:sp fLocksText="0">
      <xdr:nvSpPr>
        <xdr:cNvPr id="94" name="Text Box 131"/>
        <xdr:cNvSpPr txBox="1">
          <a:spLocks noChangeArrowheads="1"/>
        </xdr:cNvSpPr>
      </xdr:nvSpPr>
      <xdr:spPr>
        <a:xfrm>
          <a:off x="54387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38</xdr:row>
      <xdr:rowOff>66675</xdr:rowOff>
    </xdr:from>
    <xdr:ext cx="95250" cy="228600"/>
    <xdr:sp fLocksText="0">
      <xdr:nvSpPr>
        <xdr:cNvPr id="95" name="Text Box 132"/>
        <xdr:cNvSpPr txBox="1">
          <a:spLocks noChangeArrowheads="1"/>
        </xdr:cNvSpPr>
      </xdr:nvSpPr>
      <xdr:spPr>
        <a:xfrm>
          <a:off x="5438775" y="602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42</xdr:row>
      <xdr:rowOff>66675</xdr:rowOff>
    </xdr:from>
    <xdr:ext cx="95250" cy="228600"/>
    <xdr:sp fLocksText="0">
      <xdr:nvSpPr>
        <xdr:cNvPr id="96" name="Text Box 133"/>
        <xdr:cNvSpPr txBox="1">
          <a:spLocks noChangeArrowheads="1"/>
        </xdr:cNvSpPr>
      </xdr:nvSpPr>
      <xdr:spPr>
        <a:xfrm>
          <a:off x="5438775" y="663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40</xdr:row>
      <xdr:rowOff>66675</xdr:rowOff>
    </xdr:from>
    <xdr:ext cx="95250" cy="228600"/>
    <xdr:sp fLocksText="0">
      <xdr:nvSpPr>
        <xdr:cNvPr id="97" name="Text Box 134"/>
        <xdr:cNvSpPr txBox="1">
          <a:spLocks noChangeArrowheads="1"/>
        </xdr:cNvSpPr>
      </xdr:nvSpPr>
      <xdr:spPr>
        <a:xfrm>
          <a:off x="54387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40</xdr:row>
      <xdr:rowOff>66675</xdr:rowOff>
    </xdr:from>
    <xdr:ext cx="95250" cy="228600"/>
    <xdr:sp fLocksText="0">
      <xdr:nvSpPr>
        <xdr:cNvPr id="98" name="Text Box 135"/>
        <xdr:cNvSpPr txBox="1">
          <a:spLocks noChangeArrowheads="1"/>
        </xdr:cNvSpPr>
      </xdr:nvSpPr>
      <xdr:spPr>
        <a:xfrm>
          <a:off x="54387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40</xdr:row>
      <xdr:rowOff>66675</xdr:rowOff>
    </xdr:from>
    <xdr:ext cx="95250" cy="228600"/>
    <xdr:sp fLocksText="0">
      <xdr:nvSpPr>
        <xdr:cNvPr id="99" name="Text Box 136"/>
        <xdr:cNvSpPr txBox="1">
          <a:spLocks noChangeArrowheads="1"/>
        </xdr:cNvSpPr>
      </xdr:nvSpPr>
      <xdr:spPr>
        <a:xfrm>
          <a:off x="54387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40</xdr:row>
      <xdr:rowOff>66675</xdr:rowOff>
    </xdr:from>
    <xdr:ext cx="95250" cy="228600"/>
    <xdr:sp fLocksText="0">
      <xdr:nvSpPr>
        <xdr:cNvPr id="100" name="Text Box 137"/>
        <xdr:cNvSpPr txBox="1">
          <a:spLocks noChangeArrowheads="1"/>
        </xdr:cNvSpPr>
      </xdr:nvSpPr>
      <xdr:spPr>
        <a:xfrm>
          <a:off x="54387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40</xdr:row>
      <xdr:rowOff>66675</xdr:rowOff>
    </xdr:from>
    <xdr:ext cx="95250" cy="228600"/>
    <xdr:sp fLocksText="0">
      <xdr:nvSpPr>
        <xdr:cNvPr id="101" name="Text Box 138"/>
        <xdr:cNvSpPr txBox="1">
          <a:spLocks noChangeArrowheads="1"/>
        </xdr:cNvSpPr>
      </xdr:nvSpPr>
      <xdr:spPr>
        <a:xfrm>
          <a:off x="54387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40</xdr:row>
      <xdr:rowOff>66675</xdr:rowOff>
    </xdr:from>
    <xdr:ext cx="95250" cy="228600"/>
    <xdr:sp fLocksText="0">
      <xdr:nvSpPr>
        <xdr:cNvPr id="102" name="Text Box 139"/>
        <xdr:cNvSpPr txBox="1">
          <a:spLocks noChangeArrowheads="1"/>
        </xdr:cNvSpPr>
      </xdr:nvSpPr>
      <xdr:spPr>
        <a:xfrm>
          <a:off x="54387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43</xdr:row>
      <xdr:rowOff>66675</xdr:rowOff>
    </xdr:from>
    <xdr:ext cx="95250" cy="228600"/>
    <xdr:sp fLocksText="0">
      <xdr:nvSpPr>
        <xdr:cNvPr id="103" name="Text Box 140"/>
        <xdr:cNvSpPr txBox="1">
          <a:spLocks noChangeArrowheads="1"/>
        </xdr:cNvSpPr>
      </xdr:nvSpPr>
      <xdr:spPr>
        <a:xfrm>
          <a:off x="5438775" y="679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43</xdr:row>
      <xdr:rowOff>66675</xdr:rowOff>
    </xdr:from>
    <xdr:ext cx="95250" cy="228600"/>
    <xdr:sp fLocksText="0">
      <xdr:nvSpPr>
        <xdr:cNvPr id="104" name="Text Box 141"/>
        <xdr:cNvSpPr txBox="1">
          <a:spLocks noChangeArrowheads="1"/>
        </xdr:cNvSpPr>
      </xdr:nvSpPr>
      <xdr:spPr>
        <a:xfrm>
          <a:off x="5438775" y="679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43</xdr:row>
      <xdr:rowOff>66675</xdr:rowOff>
    </xdr:from>
    <xdr:ext cx="95250" cy="228600"/>
    <xdr:sp fLocksText="0">
      <xdr:nvSpPr>
        <xdr:cNvPr id="105" name="Text Box 142"/>
        <xdr:cNvSpPr txBox="1">
          <a:spLocks noChangeArrowheads="1"/>
        </xdr:cNvSpPr>
      </xdr:nvSpPr>
      <xdr:spPr>
        <a:xfrm>
          <a:off x="5438775" y="679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12</xdr:col>
      <xdr:colOff>28575</xdr:colOff>
      <xdr:row>17</xdr:row>
      <xdr:rowOff>76200</xdr:rowOff>
    </xdr:from>
    <xdr:to>
      <xdr:col>12</xdr:col>
      <xdr:colOff>180975</xdr:colOff>
      <xdr:row>18</xdr:row>
      <xdr:rowOff>76200</xdr:rowOff>
    </xdr:to>
    <xdr:pic>
      <xdr:nvPicPr>
        <xdr:cNvPr id="106" name="Picture 143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838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9525</xdr:colOff>
      <xdr:row>4</xdr:row>
      <xdr:rowOff>85725</xdr:rowOff>
    </xdr:from>
    <xdr:to>
      <xdr:col>41</xdr:col>
      <xdr:colOff>171450</xdr:colOff>
      <xdr:row>5</xdr:row>
      <xdr:rowOff>85725</xdr:rowOff>
    </xdr:to>
    <xdr:pic>
      <xdr:nvPicPr>
        <xdr:cNvPr id="107" name="Picture 73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8667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0</xdr:colOff>
      <xdr:row>5</xdr:row>
      <xdr:rowOff>85725</xdr:rowOff>
    </xdr:from>
    <xdr:to>
      <xdr:col>48</xdr:col>
      <xdr:colOff>152400</xdr:colOff>
      <xdr:row>6</xdr:row>
      <xdr:rowOff>85725</xdr:rowOff>
    </xdr:to>
    <xdr:pic>
      <xdr:nvPicPr>
        <xdr:cNvPr id="108" name="Picture 73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019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66675</xdr:colOff>
      <xdr:row>10</xdr:row>
      <xdr:rowOff>104775</xdr:rowOff>
    </xdr:from>
    <xdr:to>
      <xdr:col>45</xdr:col>
      <xdr:colOff>19050</xdr:colOff>
      <xdr:row>11</xdr:row>
      <xdr:rowOff>104775</xdr:rowOff>
    </xdr:to>
    <xdr:pic>
      <xdr:nvPicPr>
        <xdr:cNvPr id="109" name="Picture 73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00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190500</xdr:colOff>
      <xdr:row>17</xdr:row>
      <xdr:rowOff>104775</xdr:rowOff>
    </xdr:from>
    <xdr:to>
      <xdr:col>48</xdr:col>
      <xdr:colOff>142875</xdr:colOff>
      <xdr:row>18</xdr:row>
      <xdr:rowOff>104775</xdr:rowOff>
    </xdr:to>
    <xdr:pic>
      <xdr:nvPicPr>
        <xdr:cNvPr id="110" name="Picture 73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2867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66675</xdr:colOff>
      <xdr:row>23</xdr:row>
      <xdr:rowOff>66675</xdr:rowOff>
    </xdr:from>
    <xdr:to>
      <xdr:col>45</xdr:col>
      <xdr:colOff>19050</xdr:colOff>
      <xdr:row>24</xdr:row>
      <xdr:rowOff>66675</xdr:rowOff>
    </xdr:to>
    <xdr:pic>
      <xdr:nvPicPr>
        <xdr:cNvPr id="111" name="Picture 73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743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9525</xdr:colOff>
      <xdr:row>26</xdr:row>
      <xdr:rowOff>76200</xdr:rowOff>
    </xdr:from>
    <xdr:to>
      <xdr:col>41</xdr:col>
      <xdr:colOff>171450</xdr:colOff>
      <xdr:row>27</xdr:row>
      <xdr:rowOff>76200</xdr:rowOff>
    </xdr:to>
    <xdr:pic>
      <xdr:nvPicPr>
        <xdr:cNvPr id="112" name="Picture 5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42100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190500</xdr:colOff>
      <xdr:row>29</xdr:row>
      <xdr:rowOff>104775</xdr:rowOff>
    </xdr:from>
    <xdr:to>
      <xdr:col>48</xdr:col>
      <xdr:colOff>142875</xdr:colOff>
      <xdr:row>30</xdr:row>
      <xdr:rowOff>104775</xdr:rowOff>
    </xdr:to>
    <xdr:pic>
      <xdr:nvPicPr>
        <xdr:cNvPr id="113" name="Picture 5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4695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114300</xdr:colOff>
      <xdr:row>35</xdr:row>
      <xdr:rowOff>85725</xdr:rowOff>
    </xdr:from>
    <xdr:to>
      <xdr:col>44</xdr:col>
      <xdr:colOff>66675</xdr:colOff>
      <xdr:row>36</xdr:row>
      <xdr:rowOff>85725</xdr:rowOff>
    </xdr:to>
    <xdr:pic>
      <xdr:nvPicPr>
        <xdr:cNvPr id="114" name="Picture 5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5591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161925</xdr:colOff>
      <xdr:row>43</xdr:row>
      <xdr:rowOff>76200</xdr:rowOff>
    </xdr:from>
    <xdr:to>
      <xdr:col>44</xdr:col>
      <xdr:colOff>114300</xdr:colOff>
      <xdr:row>44</xdr:row>
      <xdr:rowOff>76200</xdr:rowOff>
    </xdr:to>
    <xdr:pic>
      <xdr:nvPicPr>
        <xdr:cNvPr id="115" name="Picture 5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6800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57150</xdr:colOff>
      <xdr:row>0</xdr:row>
      <xdr:rowOff>266700</xdr:rowOff>
    </xdr:from>
    <xdr:ext cx="561975" cy="276225"/>
    <xdr:sp fLocksText="0">
      <xdr:nvSpPr>
        <xdr:cNvPr id="116" name="Text Box 51"/>
        <xdr:cNvSpPr txBox="1">
          <a:spLocks noChangeArrowheads="1"/>
        </xdr:cNvSpPr>
      </xdr:nvSpPr>
      <xdr:spPr>
        <a:xfrm flipH="1">
          <a:off x="1314450" y="266700"/>
          <a:ext cx="561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266700</xdr:rowOff>
    </xdr:from>
    <xdr:ext cx="561975" cy="276225"/>
    <xdr:sp fLocksText="0">
      <xdr:nvSpPr>
        <xdr:cNvPr id="117" name="Text Box 51"/>
        <xdr:cNvSpPr txBox="1">
          <a:spLocks noChangeArrowheads="1"/>
        </xdr:cNvSpPr>
      </xdr:nvSpPr>
      <xdr:spPr>
        <a:xfrm flipH="1">
          <a:off x="1314450" y="266700"/>
          <a:ext cx="561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266700</xdr:rowOff>
    </xdr:from>
    <xdr:ext cx="552450" cy="9525"/>
    <xdr:sp fLocksText="0">
      <xdr:nvSpPr>
        <xdr:cNvPr id="118" name="Text Box 51"/>
        <xdr:cNvSpPr txBox="1">
          <a:spLocks noChangeArrowheads="1"/>
        </xdr:cNvSpPr>
      </xdr:nvSpPr>
      <xdr:spPr>
        <a:xfrm flipH="1">
          <a:off x="1314450" y="2667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266700</xdr:rowOff>
    </xdr:from>
    <xdr:ext cx="552450" cy="9525"/>
    <xdr:sp fLocksText="0">
      <xdr:nvSpPr>
        <xdr:cNvPr id="119" name="Text Box 51"/>
        <xdr:cNvSpPr txBox="1">
          <a:spLocks noChangeArrowheads="1"/>
        </xdr:cNvSpPr>
      </xdr:nvSpPr>
      <xdr:spPr>
        <a:xfrm flipH="1">
          <a:off x="1314450" y="2667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180975</xdr:colOff>
      <xdr:row>35</xdr:row>
      <xdr:rowOff>66675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55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21</xdr:row>
      <xdr:rowOff>66675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638675" y="343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</xdr:row>
      <xdr:rowOff>66675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638675" y="695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43</xdr:row>
      <xdr:rowOff>66675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5438775" y="679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</xdr:row>
      <xdr:rowOff>66675</xdr:rowOff>
    </xdr:from>
    <xdr:ext cx="95250" cy="228600"/>
    <xdr:sp fLocksText="0">
      <xdr:nvSpPr>
        <xdr:cNvPr id="5" name="Text Box 6"/>
        <xdr:cNvSpPr txBox="1">
          <a:spLocks noChangeArrowheads="1"/>
        </xdr:cNvSpPr>
      </xdr:nvSpPr>
      <xdr:spPr>
        <a:xfrm>
          <a:off x="4638675" y="523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19</xdr:col>
      <xdr:colOff>142875</xdr:colOff>
      <xdr:row>26</xdr:row>
      <xdr:rowOff>76200</xdr:rowOff>
    </xdr:from>
    <xdr:to>
      <xdr:col>20</xdr:col>
      <xdr:colOff>95250</xdr:colOff>
      <xdr:row>27</xdr:row>
      <xdr:rowOff>76200</xdr:rowOff>
    </xdr:to>
    <xdr:pic>
      <xdr:nvPicPr>
        <xdr:cNvPr id="6" name="Picture 7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210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35</xdr:row>
      <xdr:rowOff>66675</xdr:rowOff>
    </xdr:from>
    <xdr:ext cx="95250" cy="228600"/>
    <xdr:sp fLocksText="0">
      <xdr:nvSpPr>
        <xdr:cNvPr id="7" name="Text Box 8"/>
        <xdr:cNvSpPr txBox="1">
          <a:spLocks noChangeArrowheads="1"/>
        </xdr:cNvSpPr>
      </xdr:nvSpPr>
      <xdr:spPr>
        <a:xfrm>
          <a:off x="4638675" y="55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34</xdr:row>
      <xdr:rowOff>66675</xdr:rowOff>
    </xdr:from>
    <xdr:ext cx="95250" cy="228600"/>
    <xdr:sp fLocksText="0">
      <xdr:nvSpPr>
        <xdr:cNvPr id="8" name="Text Box 9"/>
        <xdr:cNvSpPr txBox="1">
          <a:spLocks noChangeArrowheads="1"/>
        </xdr:cNvSpPr>
      </xdr:nvSpPr>
      <xdr:spPr>
        <a:xfrm>
          <a:off x="4638675" y="541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40</xdr:col>
      <xdr:colOff>180975</xdr:colOff>
      <xdr:row>2</xdr:row>
      <xdr:rowOff>66675</xdr:rowOff>
    </xdr:from>
    <xdr:ext cx="95250" cy="228600"/>
    <xdr:sp fLocksText="0">
      <xdr:nvSpPr>
        <xdr:cNvPr id="9" name="Text Box 15"/>
        <xdr:cNvSpPr txBox="1">
          <a:spLocks noChangeArrowheads="1"/>
        </xdr:cNvSpPr>
      </xdr:nvSpPr>
      <xdr:spPr>
        <a:xfrm>
          <a:off x="8639175" y="523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37</xdr:row>
      <xdr:rowOff>66675</xdr:rowOff>
    </xdr:from>
    <xdr:ext cx="95250" cy="228600"/>
    <xdr:sp fLocksText="0">
      <xdr:nvSpPr>
        <xdr:cNvPr id="10" name="Text Box 16"/>
        <xdr:cNvSpPr txBox="1">
          <a:spLocks noChangeArrowheads="1"/>
        </xdr:cNvSpPr>
      </xdr:nvSpPr>
      <xdr:spPr>
        <a:xfrm>
          <a:off x="4638675" y="5876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25</xdr:row>
      <xdr:rowOff>66675</xdr:rowOff>
    </xdr:from>
    <xdr:ext cx="95250" cy="228600"/>
    <xdr:sp fLocksText="0">
      <xdr:nvSpPr>
        <xdr:cNvPr id="11" name="Text Box 17"/>
        <xdr:cNvSpPr txBox="1">
          <a:spLocks noChangeArrowheads="1"/>
        </xdr:cNvSpPr>
      </xdr:nvSpPr>
      <xdr:spPr>
        <a:xfrm>
          <a:off x="4638675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24</xdr:row>
      <xdr:rowOff>66675</xdr:rowOff>
    </xdr:from>
    <xdr:ext cx="95250" cy="228600"/>
    <xdr:sp fLocksText="0">
      <xdr:nvSpPr>
        <xdr:cNvPr id="12" name="Text Box 19"/>
        <xdr:cNvSpPr txBox="1">
          <a:spLocks noChangeArrowheads="1"/>
        </xdr:cNvSpPr>
      </xdr:nvSpPr>
      <xdr:spPr>
        <a:xfrm>
          <a:off x="4638675" y="3895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21</xdr:row>
      <xdr:rowOff>66675</xdr:rowOff>
    </xdr:from>
    <xdr:ext cx="95250" cy="228600"/>
    <xdr:sp fLocksText="0">
      <xdr:nvSpPr>
        <xdr:cNvPr id="13" name="Text Box 20"/>
        <xdr:cNvSpPr txBox="1">
          <a:spLocks noChangeArrowheads="1"/>
        </xdr:cNvSpPr>
      </xdr:nvSpPr>
      <xdr:spPr>
        <a:xfrm>
          <a:off x="4638675" y="343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21</xdr:row>
      <xdr:rowOff>66675</xdr:rowOff>
    </xdr:from>
    <xdr:ext cx="95250" cy="228600"/>
    <xdr:sp fLocksText="0">
      <xdr:nvSpPr>
        <xdr:cNvPr id="14" name="Text Box 23"/>
        <xdr:cNvSpPr txBox="1">
          <a:spLocks noChangeArrowheads="1"/>
        </xdr:cNvSpPr>
      </xdr:nvSpPr>
      <xdr:spPr>
        <a:xfrm>
          <a:off x="4638675" y="343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16</xdr:col>
      <xdr:colOff>123825</xdr:colOff>
      <xdr:row>23</xdr:row>
      <xdr:rowOff>85725</xdr:rowOff>
    </xdr:from>
    <xdr:to>
      <xdr:col>17</xdr:col>
      <xdr:colOff>76200</xdr:colOff>
      <xdr:row>24</xdr:row>
      <xdr:rowOff>85725</xdr:rowOff>
    </xdr:to>
    <xdr:pic>
      <xdr:nvPicPr>
        <xdr:cNvPr id="15" name="Picture 24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762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20</xdr:row>
      <xdr:rowOff>66675</xdr:rowOff>
    </xdr:from>
    <xdr:ext cx="95250" cy="228600"/>
    <xdr:sp fLocksText="0">
      <xdr:nvSpPr>
        <xdr:cNvPr id="16" name="Text Box 25"/>
        <xdr:cNvSpPr txBox="1">
          <a:spLocks noChangeArrowheads="1"/>
        </xdr:cNvSpPr>
      </xdr:nvSpPr>
      <xdr:spPr>
        <a:xfrm>
          <a:off x="4638675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</xdr:row>
      <xdr:rowOff>66675</xdr:rowOff>
    </xdr:from>
    <xdr:ext cx="95250" cy="228600"/>
    <xdr:sp fLocksText="0">
      <xdr:nvSpPr>
        <xdr:cNvPr id="17" name="Text Box 26"/>
        <xdr:cNvSpPr txBox="1">
          <a:spLocks noChangeArrowheads="1"/>
        </xdr:cNvSpPr>
      </xdr:nvSpPr>
      <xdr:spPr>
        <a:xfrm>
          <a:off x="4638675" y="695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</xdr:row>
      <xdr:rowOff>66675</xdr:rowOff>
    </xdr:from>
    <xdr:ext cx="95250" cy="228600"/>
    <xdr:sp fLocksText="0">
      <xdr:nvSpPr>
        <xdr:cNvPr id="18" name="Text Box 27"/>
        <xdr:cNvSpPr txBox="1">
          <a:spLocks noChangeArrowheads="1"/>
        </xdr:cNvSpPr>
      </xdr:nvSpPr>
      <xdr:spPr>
        <a:xfrm>
          <a:off x="4638675" y="695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</xdr:row>
      <xdr:rowOff>66675</xdr:rowOff>
    </xdr:from>
    <xdr:ext cx="95250" cy="228600"/>
    <xdr:sp fLocksText="0">
      <xdr:nvSpPr>
        <xdr:cNvPr id="19" name="Text Box 29"/>
        <xdr:cNvSpPr txBox="1">
          <a:spLocks noChangeArrowheads="1"/>
        </xdr:cNvSpPr>
      </xdr:nvSpPr>
      <xdr:spPr>
        <a:xfrm>
          <a:off x="4638675" y="523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7</xdr:row>
      <xdr:rowOff>66675</xdr:rowOff>
    </xdr:from>
    <xdr:ext cx="95250" cy="228600"/>
    <xdr:sp fLocksText="0">
      <xdr:nvSpPr>
        <xdr:cNvPr id="20" name="Text Box 30"/>
        <xdr:cNvSpPr txBox="1">
          <a:spLocks noChangeArrowheads="1"/>
        </xdr:cNvSpPr>
      </xdr:nvSpPr>
      <xdr:spPr>
        <a:xfrm>
          <a:off x="4638675" y="1304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39</xdr:row>
      <xdr:rowOff>66675</xdr:rowOff>
    </xdr:from>
    <xdr:ext cx="95250" cy="228600"/>
    <xdr:sp fLocksText="0">
      <xdr:nvSpPr>
        <xdr:cNvPr id="21" name="Text Box 31"/>
        <xdr:cNvSpPr txBox="1">
          <a:spLocks noChangeArrowheads="1"/>
        </xdr:cNvSpPr>
      </xdr:nvSpPr>
      <xdr:spPr>
        <a:xfrm>
          <a:off x="46386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39</xdr:row>
      <xdr:rowOff>66675</xdr:rowOff>
    </xdr:from>
    <xdr:ext cx="95250" cy="228600"/>
    <xdr:sp fLocksText="0">
      <xdr:nvSpPr>
        <xdr:cNvPr id="22" name="Text Box 32"/>
        <xdr:cNvSpPr txBox="1">
          <a:spLocks noChangeArrowheads="1"/>
        </xdr:cNvSpPr>
      </xdr:nvSpPr>
      <xdr:spPr>
        <a:xfrm>
          <a:off x="46386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38</xdr:row>
      <xdr:rowOff>66675</xdr:rowOff>
    </xdr:from>
    <xdr:ext cx="95250" cy="228600"/>
    <xdr:sp fLocksText="0">
      <xdr:nvSpPr>
        <xdr:cNvPr id="23" name="Text Box 34"/>
        <xdr:cNvSpPr txBox="1">
          <a:spLocks noChangeArrowheads="1"/>
        </xdr:cNvSpPr>
      </xdr:nvSpPr>
      <xdr:spPr>
        <a:xfrm>
          <a:off x="4638675" y="602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24" name="Text Box 35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39</xdr:row>
      <xdr:rowOff>66675</xdr:rowOff>
    </xdr:from>
    <xdr:ext cx="95250" cy="228600"/>
    <xdr:sp fLocksText="0">
      <xdr:nvSpPr>
        <xdr:cNvPr id="25" name="Text Box 37"/>
        <xdr:cNvSpPr txBox="1">
          <a:spLocks noChangeArrowheads="1"/>
        </xdr:cNvSpPr>
      </xdr:nvSpPr>
      <xdr:spPr>
        <a:xfrm>
          <a:off x="54387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36</xdr:col>
      <xdr:colOff>190500</xdr:colOff>
      <xdr:row>47</xdr:row>
      <xdr:rowOff>57150</xdr:rowOff>
    </xdr:from>
    <xdr:to>
      <xdr:col>58</xdr:col>
      <xdr:colOff>0</xdr:colOff>
      <xdr:row>51</xdr:row>
      <xdr:rowOff>104775</xdr:rowOff>
    </xdr:to>
    <xdr:sp>
      <xdr:nvSpPr>
        <xdr:cNvPr id="26" name="Text Box 41"/>
        <xdr:cNvSpPr txBox="1">
          <a:spLocks noChangeArrowheads="1"/>
        </xdr:cNvSpPr>
      </xdr:nvSpPr>
      <xdr:spPr>
        <a:xfrm>
          <a:off x="7848600" y="7391400"/>
          <a:ext cx="42100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茶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印の当ったチームはお茶当番をお願いします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本部席のお茶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冷･温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とコップをお願いします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量はその日の試合数と気温で判断をお願いします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暑い時は冷茶だけで結構です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コーヒーはいりません。お世話する方も必要ありません。</a:t>
          </a:r>
        </a:p>
      </xdr:txBody>
    </xdr:sp>
    <xdr:clientData/>
  </xdr:twoCellAnchor>
  <xdr:twoCellAnchor editAs="oneCell">
    <xdr:from>
      <xdr:col>16</xdr:col>
      <xdr:colOff>123825</xdr:colOff>
      <xdr:row>35</xdr:row>
      <xdr:rowOff>85725</xdr:rowOff>
    </xdr:from>
    <xdr:to>
      <xdr:col>17</xdr:col>
      <xdr:colOff>76200</xdr:colOff>
      <xdr:row>36</xdr:row>
      <xdr:rowOff>85725</xdr:rowOff>
    </xdr:to>
    <xdr:pic>
      <xdr:nvPicPr>
        <xdr:cNvPr id="27" name="Picture 4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5591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180975</xdr:colOff>
      <xdr:row>35</xdr:row>
      <xdr:rowOff>66675</xdr:rowOff>
    </xdr:from>
    <xdr:ext cx="95250" cy="228600"/>
    <xdr:sp fLocksText="0">
      <xdr:nvSpPr>
        <xdr:cNvPr id="28" name="Text Box 43"/>
        <xdr:cNvSpPr txBox="1">
          <a:spLocks noChangeArrowheads="1"/>
        </xdr:cNvSpPr>
      </xdr:nvSpPr>
      <xdr:spPr>
        <a:xfrm>
          <a:off x="5238750" y="55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23</xdr:col>
      <xdr:colOff>180975</xdr:colOff>
      <xdr:row>35</xdr:row>
      <xdr:rowOff>66675</xdr:rowOff>
    </xdr:from>
    <xdr:ext cx="95250" cy="228600"/>
    <xdr:sp fLocksText="0">
      <xdr:nvSpPr>
        <xdr:cNvPr id="29" name="Text Box 44"/>
        <xdr:cNvSpPr txBox="1">
          <a:spLocks noChangeArrowheads="1"/>
        </xdr:cNvSpPr>
      </xdr:nvSpPr>
      <xdr:spPr>
        <a:xfrm>
          <a:off x="5238750" y="55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35</xdr:row>
      <xdr:rowOff>66675</xdr:rowOff>
    </xdr:from>
    <xdr:ext cx="95250" cy="228600"/>
    <xdr:sp fLocksText="0">
      <xdr:nvSpPr>
        <xdr:cNvPr id="30" name="Text Box 46"/>
        <xdr:cNvSpPr txBox="1">
          <a:spLocks noChangeArrowheads="1"/>
        </xdr:cNvSpPr>
      </xdr:nvSpPr>
      <xdr:spPr>
        <a:xfrm>
          <a:off x="4638675" y="55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21</xdr:row>
      <xdr:rowOff>66675</xdr:rowOff>
    </xdr:from>
    <xdr:ext cx="95250" cy="228600"/>
    <xdr:sp fLocksText="0">
      <xdr:nvSpPr>
        <xdr:cNvPr id="31" name="Text Box 47"/>
        <xdr:cNvSpPr txBox="1">
          <a:spLocks noChangeArrowheads="1"/>
        </xdr:cNvSpPr>
      </xdr:nvSpPr>
      <xdr:spPr>
        <a:xfrm>
          <a:off x="4638675" y="343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</xdr:row>
      <xdr:rowOff>66675</xdr:rowOff>
    </xdr:from>
    <xdr:ext cx="95250" cy="228600"/>
    <xdr:sp fLocksText="0">
      <xdr:nvSpPr>
        <xdr:cNvPr id="32" name="Text Box 48"/>
        <xdr:cNvSpPr txBox="1">
          <a:spLocks noChangeArrowheads="1"/>
        </xdr:cNvSpPr>
      </xdr:nvSpPr>
      <xdr:spPr>
        <a:xfrm>
          <a:off x="4638675" y="695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43</xdr:row>
      <xdr:rowOff>66675</xdr:rowOff>
    </xdr:from>
    <xdr:ext cx="95250" cy="228600"/>
    <xdr:sp fLocksText="0">
      <xdr:nvSpPr>
        <xdr:cNvPr id="33" name="Text Box 49"/>
        <xdr:cNvSpPr txBox="1">
          <a:spLocks noChangeArrowheads="1"/>
        </xdr:cNvSpPr>
      </xdr:nvSpPr>
      <xdr:spPr>
        <a:xfrm>
          <a:off x="5438775" y="679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</xdr:row>
      <xdr:rowOff>66675</xdr:rowOff>
    </xdr:from>
    <xdr:ext cx="95250" cy="228600"/>
    <xdr:sp fLocksText="0">
      <xdr:nvSpPr>
        <xdr:cNvPr id="34" name="Text Box 51"/>
        <xdr:cNvSpPr txBox="1">
          <a:spLocks noChangeArrowheads="1"/>
        </xdr:cNvSpPr>
      </xdr:nvSpPr>
      <xdr:spPr>
        <a:xfrm>
          <a:off x="4638675" y="523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19</xdr:col>
      <xdr:colOff>142875</xdr:colOff>
      <xdr:row>26</xdr:row>
      <xdr:rowOff>76200</xdr:rowOff>
    </xdr:from>
    <xdr:to>
      <xdr:col>20</xdr:col>
      <xdr:colOff>95250</xdr:colOff>
      <xdr:row>27</xdr:row>
      <xdr:rowOff>76200</xdr:rowOff>
    </xdr:to>
    <xdr:pic>
      <xdr:nvPicPr>
        <xdr:cNvPr id="35" name="Picture 5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210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35</xdr:row>
      <xdr:rowOff>66675</xdr:rowOff>
    </xdr:from>
    <xdr:ext cx="95250" cy="228600"/>
    <xdr:sp fLocksText="0">
      <xdr:nvSpPr>
        <xdr:cNvPr id="36" name="Text Box 53"/>
        <xdr:cNvSpPr txBox="1">
          <a:spLocks noChangeArrowheads="1"/>
        </xdr:cNvSpPr>
      </xdr:nvSpPr>
      <xdr:spPr>
        <a:xfrm>
          <a:off x="4638675" y="55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34</xdr:row>
      <xdr:rowOff>66675</xdr:rowOff>
    </xdr:from>
    <xdr:ext cx="95250" cy="228600"/>
    <xdr:sp fLocksText="0">
      <xdr:nvSpPr>
        <xdr:cNvPr id="37" name="Text Box 54"/>
        <xdr:cNvSpPr txBox="1">
          <a:spLocks noChangeArrowheads="1"/>
        </xdr:cNvSpPr>
      </xdr:nvSpPr>
      <xdr:spPr>
        <a:xfrm>
          <a:off x="4638675" y="541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40</xdr:col>
      <xdr:colOff>180975</xdr:colOff>
      <xdr:row>2</xdr:row>
      <xdr:rowOff>66675</xdr:rowOff>
    </xdr:from>
    <xdr:ext cx="95250" cy="228600"/>
    <xdr:sp fLocksText="0">
      <xdr:nvSpPr>
        <xdr:cNvPr id="38" name="Text Box 60"/>
        <xdr:cNvSpPr txBox="1">
          <a:spLocks noChangeArrowheads="1"/>
        </xdr:cNvSpPr>
      </xdr:nvSpPr>
      <xdr:spPr>
        <a:xfrm>
          <a:off x="8639175" y="523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37</xdr:row>
      <xdr:rowOff>66675</xdr:rowOff>
    </xdr:from>
    <xdr:ext cx="95250" cy="228600"/>
    <xdr:sp fLocksText="0">
      <xdr:nvSpPr>
        <xdr:cNvPr id="39" name="Text Box 61"/>
        <xdr:cNvSpPr txBox="1">
          <a:spLocks noChangeArrowheads="1"/>
        </xdr:cNvSpPr>
      </xdr:nvSpPr>
      <xdr:spPr>
        <a:xfrm>
          <a:off x="4638675" y="5876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25</xdr:row>
      <xdr:rowOff>66675</xdr:rowOff>
    </xdr:from>
    <xdr:ext cx="95250" cy="228600"/>
    <xdr:sp fLocksText="0">
      <xdr:nvSpPr>
        <xdr:cNvPr id="40" name="Text Box 62"/>
        <xdr:cNvSpPr txBox="1">
          <a:spLocks noChangeArrowheads="1"/>
        </xdr:cNvSpPr>
      </xdr:nvSpPr>
      <xdr:spPr>
        <a:xfrm>
          <a:off x="4638675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24</xdr:row>
      <xdr:rowOff>66675</xdr:rowOff>
    </xdr:from>
    <xdr:ext cx="95250" cy="228600"/>
    <xdr:sp fLocksText="0">
      <xdr:nvSpPr>
        <xdr:cNvPr id="41" name="Text Box 64"/>
        <xdr:cNvSpPr txBox="1">
          <a:spLocks noChangeArrowheads="1"/>
        </xdr:cNvSpPr>
      </xdr:nvSpPr>
      <xdr:spPr>
        <a:xfrm>
          <a:off x="4638675" y="3895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21</xdr:row>
      <xdr:rowOff>66675</xdr:rowOff>
    </xdr:from>
    <xdr:ext cx="95250" cy="228600"/>
    <xdr:sp fLocksText="0">
      <xdr:nvSpPr>
        <xdr:cNvPr id="42" name="Text Box 65"/>
        <xdr:cNvSpPr txBox="1">
          <a:spLocks noChangeArrowheads="1"/>
        </xdr:cNvSpPr>
      </xdr:nvSpPr>
      <xdr:spPr>
        <a:xfrm>
          <a:off x="4638675" y="343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15</xdr:col>
      <xdr:colOff>180975</xdr:colOff>
      <xdr:row>15</xdr:row>
      <xdr:rowOff>95250</xdr:rowOff>
    </xdr:from>
    <xdr:to>
      <xdr:col>16</xdr:col>
      <xdr:colOff>133350</xdr:colOff>
      <xdr:row>16</xdr:row>
      <xdr:rowOff>95250</xdr:rowOff>
    </xdr:to>
    <xdr:pic>
      <xdr:nvPicPr>
        <xdr:cNvPr id="43" name="Picture 67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552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21</xdr:row>
      <xdr:rowOff>66675</xdr:rowOff>
    </xdr:from>
    <xdr:ext cx="95250" cy="228600"/>
    <xdr:sp fLocksText="0">
      <xdr:nvSpPr>
        <xdr:cNvPr id="44" name="Text Box 68"/>
        <xdr:cNvSpPr txBox="1">
          <a:spLocks noChangeArrowheads="1"/>
        </xdr:cNvSpPr>
      </xdr:nvSpPr>
      <xdr:spPr>
        <a:xfrm>
          <a:off x="4638675" y="343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16</xdr:col>
      <xdr:colOff>123825</xdr:colOff>
      <xdr:row>23</xdr:row>
      <xdr:rowOff>85725</xdr:rowOff>
    </xdr:from>
    <xdr:to>
      <xdr:col>17</xdr:col>
      <xdr:colOff>76200</xdr:colOff>
      <xdr:row>24</xdr:row>
      <xdr:rowOff>85725</xdr:rowOff>
    </xdr:to>
    <xdr:pic>
      <xdr:nvPicPr>
        <xdr:cNvPr id="45" name="Picture 69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762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20</xdr:row>
      <xdr:rowOff>66675</xdr:rowOff>
    </xdr:from>
    <xdr:ext cx="95250" cy="228600"/>
    <xdr:sp fLocksText="0">
      <xdr:nvSpPr>
        <xdr:cNvPr id="46" name="Text Box 70"/>
        <xdr:cNvSpPr txBox="1">
          <a:spLocks noChangeArrowheads="1"/>
        </xdr:cNvSpPr>
      </xdr:nvSpPr>
      <xdr:spPr>
        <a:xfrm>
          <a:off x="4638675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</xdr:row>
      <xdr:rowOff>66675</xdr:rowOff>
    </xdr:from>
    <xdr:ext cx="95250" cy="228600"/>
    <xdr:sp fLocksText="0">
      <xdr:nvSpPr>
        <xdr:cNvPr id="47" name="Text Box 71"/>
        <xdr:cNvSpPr txBox="1">
          <a:spLocks noChangeArrowheads="1"/>
        </xdr:cNvSpPr>
      </xdr:nvSpPr>
      <xdr:spPr>
        <a:xfrm>
          <a:off x="4638675" y="695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</xdr:row>
      <xdr:rowOff>66675</xdr:rowOff>
    </xdr:from>
    <xdr:ext cx="95250" cy="228600"/>
    <xdr:sp fLocksText="0">
      <xdr:nvSpPr>
        <xdr:cNvPr id="48" name="Text Box 72"/>
        <xdr:cNvSpPr txBox="1">
          <a:spLocks noChangeArrowheads="1"/>
        </xdr:cNvSpPr>
      </xdr:nvSpPr>
      <xdr:spPr>
        <a:xfrm>
          <a:off x="4638675" y="695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19</xdr:col>
      <xdr:colOff>0</xdr:colOff>
      <xdr:row>12</xdr:row>
      <xdr:rowOff>47625</xdr:rowOff>
    </xdr:from>
    <xdr:to>
      <xdr:col>19</xdr:col>
      <xdr:colOff>152400</xdr:colOff>
      <xdr:row>13</xdr:row>
      <xdr:rowOff>47625</xdr:rowOff>
    </xdr:to>
    <xdr:pic>
      <xdr:nvPicPr>
        <xdr:cNvPr id="49" name="Picture 73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2047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2</xdr:row>
      <xdr:rowOff>66675</xdr:rowOff>
    </xdr:from>
    <xdr:ext cx="95250" cy="228600"/>
    <xdr:sp fLocksText="0">
      <xdr:nvSpPr>
        <xdr:cNvPr id="50" name="Text Box 74"/>
        <xdr:cNvSpPr txBox="1">
          <a:spLocks noChangeArrowheads="1"/>
        </xdr:cNvSpPr>
      </xdr:nvSpPr>
      <xdr:spPr>
        <a:xfrm>
          <a:off x="4638675" y="523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7</xdr:row>
      <xdr:rowOff>66675</xdr:rowOff>
    </xdr:from>
    <xdr:ext cx="95250" cy="228600"/>
    <xdr:sp fLocksText="0">
      <xdr:nvSpPr>
        <xdr:cNvPr id="51" name="Text Box 75"/>
        <xdr:cNvSpPr txBox="1">
          <a:spLocks noChangeArrowheads="1"/>
        </xdr:cNvSpPr>
      </xdr:nvSpPr>
      <xdr:spPr>
        <a:xfrm>
          <a:off x="4638675" y="1304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39</xdr:row>
      <xdr:rowOff>66675</xdr:rowOff>
    </xdr:from>
    <xdr:ext cx="95250" cy="228600"/>
    <xdr:sp fLocksText="0">
      <xdr:nvSpPr>
        <xdr:cNvPr id="52" name="Text Box 76"/>
        <xdr:cNvSpPr txBox="1">
          <a:spLocks noChangeArrowheads="1"/>
        </xdr:cNvSpPr>
      </xdr:nvSpPr>
      <xdr:spPr>
        <a:xfrm>
          <a:off x="46386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39</xdr:row>
      <xdr:rowOff>66675</xdr:rowOff>
    </xdr:from>
    <xdr:ext cx="95250" cy="228600"/>
    <xdr:sp fLocksText="0">
      <xdr:nvSpPr>
        <xdr:cNvPr id="53" name="Text Box 77"/>
        <xdr:cNvSpPr txBox="1">
          <a:spLocks noChangeArrowheads="1"/>
        </xdr:cNvSpPr>
      </xdr:nvSpPr>
      <xdr:spPr>
        <a:xfrm>
          <a:off x="46386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38</xdr:row>
      <xdr:rowOff>66675</xdr:rowOff>
    </xdr:from>
    <xdr:ext cx="95250" cy="228600"/>
    <xdr:sp fLocksText="0">
      <xdr:nvSpPr>
        <xdr:cNvPr id="54" name="Text Box 79"/>
        <xdr:cNvSpPr txBox="1">
          <a:spLocks noChangeArrowheads="1"/>
        </xdr:cNvSpPr>
      </xdr:nvSpPr>
      <xdr:spPr>
        <a:xfrm>
          <a:off x="4638675" y="602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55" name="Text Box 80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39</xdr:row>
      <xdr:rowOff>66675</xdr:rowOff>
    </xdr:from>
    <xdr:ext cx="95250" cy="228600"/>
    <xdr:sp fLocksText="0">
      <xdr:nvSpPr>
        <xdr:cNvPr id="56" name="Text Box 82"/>
        <xdr:cNvSpPr txBox="1">
          <a:spLocks noChangeArrowheads="1"/>
        </xdr:cNvSpPr>
      </xdr:nvSpPr>
      <xdr:spPr>
        <a:xfrm>
          <a:off x="54387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16</xdr:col>
      <xdr:colOff>123825</xdr:colOff>
      <xdr:row>35</xdr:row>
      <xdr:rowOff>85725</xdr:rowOff>
    </xdr:from>
    <xdr:to>
      <xdr:col>17</xdr:col>
      <xdr:colOff>76200</xdr:colOff>
      <xdr:row>36</xdr:row>
      <xdr:rowOff>85725</xdr:rowOff>
    </xdr:to>
    <xdr:pic>
      <xdr:nvPicPr>
        <xdr:cNvPr id="57" name="Picture 86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5591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24</xdr:col>
      <xdr:colOff>180975</xdr:colOff>
      <xdr:row>40</xdr:row>
      <xdr:rowOff>66675</xdr:rowOff>
    </xdr:from>
    <xdr:ext cx="95250" cy="228600"/>
    <xdr:sp fLocksText="0">
      <xdr:nvSpPr>
        <xdr:cNvPr id="58" name="Text Box 87"/>
        <xdr:cNvSpPr txBox="1">
          <a:spLocks noChangeArrowheads="1"/>
        </xdr:cNvSpPr>
      </xdr:nvSpPr>
      <xdr:spPr>
        <a:xfrm>
          <a:off x="54387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39</xdr:row>
      <xdr:rowOff>66675</xdr:rowOff>
    </xdr:from>
    <xdr:ext cx="95250" cy="228600"/>
    <xdr:sp fLocksText="0">
      <xdr:nvSpPr>
        <xdr:cNvPr id="59" name="Text Box 88"/>
        <xdr:cNvSpPr txBox="1">
          <a:spLocks noChangeArrowheads="1"/>
        </xdr:cNvSpPr>
      </xdr:nvSpPr>
      <xdr:spPr>
        <a:xfrm>
          <a:off x="54387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43</xdr:row>
      <xdr:rowOff>66675</xdr:rowOff>
    </xdr:from>
    <xdr:ext cx="95250" cy="228600"/>
    <xdr:sp fLocksText="0">
      <xdr:nvSpPr>
        <xdr:cNvPr id="60" name="Text Box 89"/>
        <xdr:cNvSpPr txBox="1">
          <a:spLocks noChangeArrowheads="1"/>
        </xdr:cNvSpPr>
      </xdr:nvSpPr>
      <xdr:spPr>
        <a:xfrm>
          <a:off x="5438775" y="679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16</xdr:col>
      <xdr:colOff>123825</xdr:colOff>
      <xdr:row>43</xdr:row>
      <xdr:rowOff>85725</xdr:rowOff>
    </xdr:from>
    <xdr:to>
      <xdr:col>17</xdr:col>
      <xdr:colOff>76200</xdr:colOff>
      <xdr:row>44</xdr:row>
      <xdr:rowOff>85725</xdr:rowOff>
    </xdr:to>
    <xdr:pic>
      <xdr:nvPicPr>
        <xdr:cNvPr id="61" name="Picture 92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810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29</xdr:row>
      <xdr:rowOff>66675</xdr:rowOff>
    </xdr:from>
    <xdr:to>
      <xdr:col>13</xdr:col>
      <xdr:colOff>38100</xdr:colOff>
      <xdr:row>30</xdr:row>
      <xdr:rowOff>66675</xdr:rowOff>
    </xdr:to>
    <xdr:pic>
      <xdr:nvPicPr>
        <xdr:cNvPr id="62" name="Picture 93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657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43</xdr:row>
      <xdr:rowOff>85725</xdr:rowOff>
    </xdr:from>
    <xdr:to>
      <xdr:col>17</xdr:col>
      <xdr:colOff>76200</xdr:colOff>
      <xdr:row>44</xdr:row>
      <xdr:rowOff>85725</xdr:rowOff>
    </xdr:to>
    <xdr:pic>
      <xdr:nvPicPr>
        <xdr:cNvPr id="63" name="Picture 94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810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64" name="Text Box 95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44</xdr:row>
      <xdr:rowOff>66675</xdr:rowOff>
    </xdr:from>
    <xdr:ext cx="95250" cy="228600"/>
    <xdr:sp fLocksText="0">
      <xdr:nvSpPr>
        <xdr:cNvPr id="65" name="Text Box 96"/>
        <xdr:cNvSpPr txBox="1">
          <a:spLocks noChangeArrowheads="1"/>
        </xdr:cNvSpPr>
      </xdr:nvSpPr>
      <xdr:spPr>
        <a:xfrm>
          <a:off x="4638675" y="694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66" name="Text Box 97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67" name="Text Box 98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40</xdr:row>
      <xdr:rowOff>66675</xdr:rowOff>
    </xdr:from>
    <xdr:ext cx="95250" cy="228600"/>
    <xdr:sp fLocksText="0">
      <xdr:nvSpPr>
        <xdr:cNvPr id="68" name="Text Box 99"/>
        <xdr:cNvSpPr txBox="1">
          <a:spLocks noChangeArrowheads="1"/>
        </xdr:cNvSpPr>
      </xdr:nvSpPr>
      <xdr:spPr>
        <a:xfrm>
          <a:off x="46386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69" name="Text Box 100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44</xdr:row>
      <xdr:rowOff>66675</xdr:rowOff>
    </xdr:from>
    <xdr:ext cx="95250" cy="228600"/>
    <xdr:sp fLocksText="0">
      <xdr:nvSpPr>
        <xdr:cNvPr id="70" name="Text Box 101"/>
        <xdr:cNvSpPr txBox="1">
          <a:spLocks noChangeArrowheads="1"/>
        </xdr:cNvSpPr>
      </xdr:nvSpPr>
      <xdr:spPr>
        <a:xfrm>
          <a:off x="4638675" y="694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71" name="Text Box 102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41</xdr:row>
      <xdr:rowOff>66675</xdr:rowOff>
    </xdr:from>
    <xdr:ext cx="95250" cy="228600"/>
    <xdr:sp fLocksText="0">
      <xdr:nvSpPr>
        <xdr:cNvPr id="72" name="Text Box 103"/>
        <xdr:cNvSpPr txBox="1">
          <a:spLocks noChangeArrowheads="1"/>
        </xdr:cNvSpPr>
      </xdr:nvSpPr>
      <xdr:spPr>
        <a:xfrm>
          <a:off x="46386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180975</xdr:colOff>
      <xdr:row>40</xdr:row>
      <xdr:rowOff>66675</xdr:rowOff>
    </xdr:from>
    <xdr:ext cx="95250" cy="228600"/>
    <xdr:sp fLocksText="0">
      <xdr:nvSpPr>
        <xdr:cNvPr id="73" name="Text Box 104"/>
        <xdr:cNvSpPr txBox="1">
          <a:spLocks noChangeArrowheads="1"/>
        </xdr:cNvSpPr>
      </xdr:nvSpPr>
      <xdr:spPr>
        <a:xfrm>
          <a:off x="46386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41</xdr:row>
      <xdr:rowOff>66675</xdr:rowOff>
    </xdr:from>
    <xdr:ext cx="95250" cy="228600"/>
    <xdr:sp fLocksText="0">
      <xdr:nvSpPr>
        <xdr:cNvPr id="74" name="Text Box 105"/>
        <xdr:cNvSpPr txBox="1">
          <a:spLocks noChangeArrowheads="1"/>
        </xdr:cNvSpPr>
      </xdr:nvSpPr>
      <xdr:spPr>
        <a:xfrm>
          <a:off x="54387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41</xdr:row>
      <xdr:rowOff>66675</xdr:rowOff>
    </xdr:from>
    <xdr:ext cx="95250" cy="228600"/>
    <xdr:sp fLocksText="0">
      <xdr:nvSpPr>
        <xdr:cNvPr id="75" name="Text Box 106"/>
        <xdr:cNvSpPr txBox="1">
          <a:spLocks noChangeArrowheads="1"/>
        </xdr:cNvSpPr>
      </xdr:nvSpPr>
      <xdr:spPr>
        <a:xfrm>
          <a:off x="54387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41</xdr:row>
      <xdr:rowOff>66675</xdr:rowOff>
    </xdr:from>
    <xdr:ext cx="95250" cy="228600"/>
    <xdr:sp fLocksText="0">
      <xdr:nvSpPr>
        <xdr:cNvPr id="76" name="Text Box 107"/>
        <xdr:cNvSpPr txBox="1">
          <a:spLocks noChangeArrowheads="1"/>
        </xdr:cNvSpPr>
      </xdr:nvSpPr>
      <xdr:spPr>
        <a:xfrm>
          <a:off x="54387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41</xdr:row>
      <xdr:rowOff>66675</xdr:rowOff>
    </xdr:from>
    <xdr:ext cx="95250" cy="228600"/>
    <xdr:sp fLocksText="0">
      <xdr:nvSpPr>
        <xdr:cNvPr id="77" name="Text Box 108"/>
        <xdr:cNvSpPr txBox="1">
          <a:spLocks noChangeArrowheads="1"/>
        </xdr:cNvSpPr>
      </xdr:nvSpPr>
      <xdr:spPr>
        <a:xfrm>
          <a:off x="54387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41</xdr:row>
      <xdr:rowOff>66675</xdr:rowOff>
    </xdr:from>
    <xdr:ext cx="95250" cy="228600"/>
    <xdr:sp fLocksText="0">
      <xdr:nvSpPr>
        <xdr:cNvPr id="78" name="Text Box 109"/>
        <xdr:cNvSpPr txBox="1">
          <a:spLocks noChangeArrowheads="1"/>
        </xdr:cNvSpPr>
      </xdr:nvSpPr>
      <xdr:spPr>
        <a:xfrm>
          <a:off x="54387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41</xdr:row>
      <xdr:rowOff>66675</xdr:rowOff>
    </xdr:from>
    <xdr:ext cx="95250" cy="228600"/>
    <xdr:sp fLocksText="0">
      <xdr:nvSpPr>
        <xdr:cNvPr id="79" name="Text Box 110"/>
        <xdr:cNvSpPr txBox="1">
          <a:spLocks noChangeArrowheads="1"/>
        </xdr:cNvSpPr>
      </xdr:nvSpPr>
      <xdr:spPr>
        <a:xfrm>
          <a:off x="5438775" y="6486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12</xdr:col>
      <xdr:colOff>114300</xdr:colOff>
      <xdr:row>5</xdr:row>
      <xdr:rowOff>76200</xdr:rowOff>
    </xdr:from>
    <xdr:to>
      <xdr:col>13</xdr:col>
      <xdr:colOff>66675</xdr:colOff>
      <xdr:row>6</xdr:row>
      <xdr:rowOff>76200</xdr:rowOff>
    </xdr:to>
    <xdr:pic>
      <xdr:nvPicPr>
        <xdr:cNvPr id="80" name="Picture 115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009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5</xdr:row>
      <xdr:rowOff>76200</xdr:rowOff>
    </xdr:from>
    <xdr:to>
      <xdr:col>13</xdr:col>
      <xdr:colOff>66675</xdr:colOff>
      <xdr:row>6</xdr:row>
      <xdr:rowOff>76200</xdr:rowOff>
    </xdr:to>
    <xdr:pic>
      <xdr:nvPicPr>
        <xdr:cNvPr id="81" name="Picture 116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009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5</xdr:row>
      <xdr:rowOff>76200</xdr:rowOff>
    </xdr:from>
    <xdr:to>
      <xdr:col>13</xdr:col>
      <xdr:colOff>66675</xdr:colOff>
      <xdr:row>6</xdr:row>
      <xdr:rowOff>76200</xdr:rowOff>
    </xdr:to>
    <xdr:pic>
      <xdr:nvPicPr>
        <xdr:cNvPr id="82" name="Picture 117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009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5</xdr:row>
      <xdr:rowOff>76200</xdr:rowOff>
    </xdr:from>
    <xdr:to>
      <xdr:col>13</xdr:col>
      <xdr:colOff>66675</xdr:colOff>
      <xdr:row>6</xdr:row>
      <xdr:rowOff>76200</xdr:rowOff>
    </xdr:to>
    <xdr:pic>
      <xdr:nvPicPr>
        <xdr:cNvPr id="83" name="Picture 11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009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24</xdr:col>
      <xdr:colOff>180975</xdr:colOff>
      <xdr:row>44</xdr:row>
      <xdr:rowOff>66675</xdr:rowOff>
    </xdr:from>
    <xdr:ext cx="95250" cy="228600"/>
    <xdr:sp fLocksText="0">
      <xdr:nvSpPr>
        <xdr:cNvPr id="84" name="Text Box 121"/>
        <xdr:cNvSpPr txBox="1">
          <a:spLocks noChangeArrowheads="1"/>
        </xdr:cNvSpPr>
      </xdr:nvSpPr>
      <xdr:spPr>
        <a:xfrm>
          <a:off x="5438775" y="694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44</xdr:row>
      <xdr:rowOff>66675</xdr:rowOff>
    </xdr:from>
    <xdr:ext cx="95250" cy="228600"/>
    <xdr:sp fLocksText="0">
      <xdr:nvSpPr>
        <xdr:cNvPr id="85" name="Text Box 122"/>
        <xdr:cNvSpPr txBox="1">
          <a:spLocks noChangeArrowheads="1"/>
        </xdr:cNvSpPr>
      </xdr:nvSpPr>
      <xdr:spPr>
        <a:xfrm>
          <a:off x="5438775" y="694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44</xdr:row>
      <xdr:rowOff>66675</xdr:rowOff>
    </xdr:from>
    <xdr:ext cx="95250" cy="228600"/>
    <xdr:sp fLocksText="0">
      <xdr:nvSpPr>
        <xdr:cNvPr id="86" name="Text Box 123"/>
        <xdr:cNvSpPr txBox="1">
          <a:spLocks noChangeArrowheads="1"/>
        </xdr:cNvSpPr>
      </xdr:nvSpPr>
      <xdr:spPr>
        <a:xfrm>
          <a:off x="5438775" y="694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23</xdr:col>
      <xdr:colOff>180975</xdr:colOff>
      <xdr:row>33</xdr:row>
      <xdr:rowOff>66675</xdr:rowOff>
    </xdr:from>
    <xdr:ext cx="95250" cy="228600"/>
    <xdr:sp fLocksText="0">
      <xdr:nvSpPr>
        <xdr:cNvPr id="87" name="Text Box 125"/>
        <xdr:cNvSpPr txBox="1">
          <a:spLocks noChangeArrowheads="1"/>
        </xdr:cNvSpPr>
      </xdr:nvSpPr>
      <xdr:spPr>
        <a:xfrm>
          <a:off x="5238750" y="5267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23</xdr:col>
      <xdr:colOff>180975</xdr:colOff>
      <xdr:row>33</xdr:row>
      <xdr:rowOff>66675</xdr:rowOff>
    </xdr:from>
    <xdr:ext cx="95250" cy="228600"/>
    <xdr:sp fLocksText="0">
      <xdr:nvSpPr>
        <xdr:cNvPr id="88" name="Text Box 126"/>
        <xdr:cNvSpPr txBox="1">
          <a:spLocks noChangeArrowheads="1"/>
        </xdr:cNvSpPr>
      </xdr:nvSpPr>
      <xdr:spPr>
        <a:xfrm>
          <a:off x="5238750" y="5267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42</xdr:row>
      <xdr:rowOff>66675</xdr:rowOff>
    </xdr:from>
    <xdr:ext cx="95250" cy="228600"/>
    <xdr:sp fLocksText="0">
      <xdr:nvSpPr>
        <xdr:cNvPr id="89" name="Text Box 127"/>
        <xdr:cNvSpPr txBox="1">
          <a:spLocks noChangeArrowheads="1"/>
        </xdr:cNvSpPr>
      </xdr:nvSpPr>
      <xdr:spPr>
        <a:xfrm>
          <a:off x="5438775" y="663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38</xdr:row>
      <xdr:rowOff>66675</xdr:rowOff>
    </xdr:from>
    <xdr:ext cx="95250" cy="228600"/>
    <xdr:sp fLocksText="0">
      <xdr:nvSpPr>
        <xdr:cNvPr id="90" name="Text Box 128"/>
        <xdr:cNvSpPr txBox="1">
          <a:spLocks noChangeArrowheads="1"/>
        </xdr:cNvSpPr>
      </xdr:nvSpPr>
      <xdr:spPr>
        <a:xfrm>
          <a:off x="5438775" y="602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42</xdr:row>
      <xdr:rowOff>66675</xdr:rowOff>
    </xdr:from>
    <xdr:ext cx="95250" cy="228600"/>
    <xdr:sp fLocksText="0">
      <xdr:nvSpPr>
        <xdr:cNvPr id="91" name="Text Box 129"/>
        <xdr:cNvSpPr txBox="1">
          <a:spLocks noChangeArrowheads="1"/>
        </xdr:cNvSpPr>
      </xdr:nvSpPr>
      <xdr:spPr>
        <a:xfrm>
          <a:off x="5438775" y="663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38</xdr:row>
      <xdr:rowOff>66675</xdr:rowOff>
    </xdr:from>
    <xdr:ext cx="95250" cy="228600"/>
    <xdr:sp fLocksText="0">
      <xdr:nvSpPr>
        <xdr:cNvPr id="92" name="Text Box 130"/>
        <xdr:cNvSpPr txBox="1">
          <a:spLocks noChangeArrowheads="1"/>
        </xdr:cNvSpPr>
      </xdr:nvSpPr>
      <xdr:spPr>
        <a:xfrm>
          <a:off x="5438775" y="602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39</xdr:row>
      <xdr:rowOff>66675</xdr:rowOff>
    </xdr:from>
    <xdr:ext cx="95250" cy="228600"/>
    <xdr:sp fLocksText="0">
      <xdr:nvSpPr>
        <xdr:cNvPr id="93" name="Text Box 131"/>
        <xdr:cNvSpPr txBox="1">
          <a:spLocks noChangeArrowheads="1"/>
        </xdr:cNvSpPr>
      </xdr:nvSpPr>
      <xdr:spPr>
        <a:xfrm>
          <a:off x="5438775" y="618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38</xdr:row>
      <xdr:rowOff>66675</xdr:rowOff>
    </xdr:from>
    <xdr:ext cx="95250" cy="228600"/>
    <xdr:sp fLocksText="0">
      <xdr:nvSpPr>
        <xdr:cNvPr id="94" name="Text Box 132"/>
        <xdr:cNvSpPr txBox="1">
          <a:spLocks noChangeArrowheads="1"/>
        </xdr:cNvSpPr>
      </xdr:nvSpPr>
      <xdr:spPr>
        <a:xfrm>
          <a:off x="5438775" y="602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42</xdr:row>
      <xdr:rowOff>66675</xdr:rowOff>
    </xdr:from>
    <xdr:ext cx="95250" cy="228600"/>
    <xdr:sp fLocksText="0">
      <xdr:nvSpPr>
        <xdr:cNvPr id="95" name="Text Box 133"/>
        <xdr:cNvSpPr txBox="1">
          <a:spLocks noChangeArrowheads="1"/>
        </xdr:cNvSpPr>
      </xdr:nvSpPr>
      <xdr:spPr>
        <a:xfrm>
          <a:off x="5438775" y="663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40</xdr:row>
      <xdr:rowOff>66675</xdr:rowOff>
    </xdr:from>
    <xdr:ext cx="95250" cy="228600"/>
    <xdr:sp fLocksText="0">
      <xdr:nvSpPr>
        <xdr:cNvPr id="96" name="Text Box 134"/>
        <xdr:cNvSpPr txBox="1">
          <a:spLocks noChangeArrowheads="1"/>
        </xdr:cNvSpPr>
      </xdr:nvSpPr>
      <xdr:spPr>
        <a:xfrm>
          <a:off x="54387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40</xdr:row>
      <xdr:rowOff>66675</xdr:rowOff>
    </xdr:from>
    <xdr:ext cx="95250" cy="228600"/>
    <xdr:sp fLocksText="0">
      <xdr:nvSpPr>
        <xdr:cNvPr id="97" name="Text Box 135"/>
        <xdr:cNvSpPr txBox="1">
          <a:spLocks noChangeArrowheads="1"/>
        </xdr:cNvSpPr>
      </xdr:nvSpPr>
      <xdr:spPr>
        <a:xfrm>
          <a:off x="54387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40</xdr:row>
      <xdr:rowOff>66675</xdr:rowOff>
    </xdr:from>
    <xdr:ext cx="95250" cy="228600"/>
    <xdr:sp fLocksText="0">
      <xdr:nvSpPr>
        <xdr:cNvPr id="98" name="Text Box 136"/>
        <xdr:cNvSpPr txBox="1">
          <a:spLocks noChangeArrowheads="1"/>
        </xdr:cNvSpPr>
      </xdr:nvSpPr>
      <xdr:spPr>
        <a:xfrm>
          <a:off x="54387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40</xdr:row>
      <xdr:rowOff>66675</xdr:rowOff>
    </xdr:from>
    <xdr:ext cx="95250" cy="228600"/>
    <xdr:sp fLocksText="0">
      <xdr:nvSpPr>
        <xdr:cNvPr id="99" name="Text Box 137"/>
        <xdr:cNvSpPr txBox="1">
          <a:spLocks noChangeArrowheads="1"/>
        </xdr:cNvSpPr>
      </xdr:nvSpPr>
      <xdr:spPr>
        <a:xfrm>
          <a:off x="54387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40</xdr:row>
      <xdr:rowOff>66675</xdr:rowOff>
    </xdr:from>
    <xdr:ext cx="95250" cy="228600"/>
    <xdr:sp fLocksText="0">
      <xdr:nvSpPr>
        <xdr:cNvPr id="100" name="Text Box 138"/>
        <xdr:cNvSpPr txBox="1">
          <a:spLocks noChangeArrowheads="1"/>
        </xdr:cNvSpPr>
      </xdr:nvSpPr>
      <xdr:spPr>
        <a:xfrm>
          <a:off x="54387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40</xdr:row>
      <xdr:rowOff>66675</xdr:rowOff>
    </xdr:from>
    <xdr:ext cx="95250" cy="228600"/>
    <xdr:sp fLocksText="0">
      <xdr:nvSpPr>
        <xdr:cNvPr id="101" name="Text Box 139"/>
        <xdr:cNvSpPr txBox="1">
          <a:spLocks noChangeArrowheads="1"/>
        </xdr:cNvSpPr>
      </xdr:nvSpPr>
      <xdr:spPr>
        <a:xfrm>
          <a:off x="54387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43</xdr:row>
      <xdr:rowOff>66675</xdr:rowOff>
    </xdr:from>
    <xdr:ext cx="95250" cy="228600"/>
    <xdr:sp fLocksText="0">
      <xdr:nvSpPr>
        <xdr:cNvPr id="102" name="Text Box 140"/>
        <xdr:cNvSpPr txBox="1">
          <a:spLocks noChangeArrowheads="1"/>
        </xdr:cNvSpPr>
      </xdr:nvSpPr>
      <xdr:spPr>
        <a:xfrm>
          <a:off x="5438775" y="679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43</xdr:row>
      <xdr:rowOff>66675</xdr:rowOff>
    </xdr:from>
    <xdr:ext cx="95250" cy="228600"/>
    <xdr:sp fLocksText="0">
      <xdr:nvSpPr>
        <xdr:cNvPr id="103" name="Text Box 141"/>
        <xdr:cNvSpPr txBox="1">
          <a:spLocks noChangeArrowheads="1"/>
        </xdr:cNvSpPr>
      </xdr:nvSpPr>
      <xdr:spPr>
        <a:xfrm>
          <a:off x="5438775" y="679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24</xdr:col>
      <xdr:colOff>180975</xdr:colOff>
      <xdr:row>43</xdr:row>
      <xdr:rowOff>66675</xdr:rowOff>
    </xdr:from>
    <xdr:ext cx="95250" cy="228600"/>
    <xdr:sp fLocksText="0">
      <xdr:nvSpPr>
        <xdr:cNvPr id="104" name="Text Box 142"/>
        <xdr:cNvSpPr txBox="1">
          <a:spLocks noChangeArrowheads="1"/>
        </xdr:cNvSpPr>
      </xdr:nvSpPr>
      <xdr:spPr>
        <a:xfrm>
          <a:off x="5438775" y="679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12</xdr:col>
      <xdr:colOff>28575</xdr:colOff>
      <xdr:row>17</xdr:row>
      <xdr:rowOff>76200</xdr:rowOff>
    </xdr:from>
    <xdr:to>
      <xdr:col>12</xdr:col>
      <xdr:colOff>180975</xdr:colOff>
      <xdr:row>18</xdr:row>
      <xdr:rowOff>76200</xdr:rowOff>
    </xdr:to>
    <xdr:pic>
      <xdr:nvPicPr>
        <xdr:cNvPr id="105" name="Picture 143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838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161925</xdr:colOff>
      <xdr:row>12</xdr:row>
      <xdr:rowOff>47625</xdr:rowOff>
    </xdr:from>
    <xdr:to>
      <xdr:col>41</xdr:col>
      <xdr:colOff>123825</xdr:colOff>
      <xdr:row>13</xdr:row>
      <xdr:rowOff>47625</xdr:rowOff>
    </xdr:to>
    <xdr:pic>
      <xdr:nvPicPr>
        <xdr:cNvPr id="106" name="Picture 73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20478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104775</xdr:colOff>
      <xdr:row>5</xdr:row>
      <xdr:rowOff>104775</xdr:rowOff>
    </xdr:from>
    <xdr:to>
      <xdr:col>48</xdr:col>
      <xdr:colOff>57150</xdr:colOff>
      <xdr:row>6</xdr:row>
      <xdr:rowOff>104775</xdr:rowOff>
    </xdr:to>
    <xdr:pic>
      <xdr:nvPicPr>
        <xdr:cNvPr id="107" name="Picture 11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038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161925</xdr:colOff>
      <xdr:row>15</xdr:row>
      <xdr:rowOff>85725</xdr:rowOff>
    </xdr:from>
    <xdr:to>
      <xdr:col>45</xdr:col>
      <xdr:colOff>114300</xdr:colOff>
      <xdr:row>16</xdr:row>
      <xdr:rowOff>85725</xdr:rowOff>
    </xdr:to>
    <xdr:pic>
      <xdr:nvPicPr>
        <xdr:cNvPr id="108" name="Picture 11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2543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142875</xdr:colOff>
      <xdr:row>17</xdr:row>
      <xdr:rowOff>85725</xdr:rowOff>
    </xdr:from>
    <xdr:to>
      <xdr:col>48</xdr:col>
      <xdr:colOff>95250</xdr:colOff>
      <xdr:row>18</xdr:row>
      <xdr:rowOff>85725</xdr:rowOff>
    </xdr:to>
    <xdr:pic>
      <xdr:nvPicPr>
        <xdr:cNvPr id="109" name="Picture 11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2847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142875</xdr:colOff>
      <xdr:row>23</xdr:row>
      <xdr:rowOff>85725</xdr:rowOff>
    </xdr:from>
    <xdr:to>
      <xdr:col>45</xdr:col>
      <xdr:colOff>95250</xdr:colOff>
      <xdr:row>24</xdr:row>
      <xdr:rowOff>85725</xdr:rowOff>
    </xdr:to>
    <xdr:pic>
      <xdr:nvPicPr>
        <xdr:cNvPr id="110" name="Picture 11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3762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161925</xdr:colOff>
      <xdr:row>26</xdr:row>
      <xdr:rowOff>47625</xdr:rowOff>
    </xdr:from>
    <xdr:to>
      <xdr:col>41</xdr:col>
      <xdr:colOff>114300</xdr:colOff>
      <xdr:row>27</xdr:row>
      <xdr:rowOff>47625</xdr:rowOff>
    </xdr:to>
    <xdr:pic>
      <xdr:nvPicPr>
        <xdr:cNvPr id="111" name="Picture 11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4181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9525</xdr:colOff>
      <xdr:row>31</xdr:row>
      <xdr:rowOff>76200</xdr:rowOff>
    </xdr:from>
    <xdr:to>
      <xdr:col>47</xdr:col>
      <xdr:colOff>171450</xdr:colOff>
      <xdr:row>32</xdr:row>
      <xdr:rowOff>76200</xdr:rowOff>
    </xdr:to>
    <xdr:pic>
      <xdr:nvPicPr>
        <xdr:cNvPr id="112" name="Picture 11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49720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161925</xdr:colOff>
      <xdr:row>37</xdr:row>
      <xdr:rowOff>76200</xdr:rowOff>
    </xdr:from>
    <xdr:to>
      <xdr:col>45</xdr:col>
      <xdr:colOff>114300</xdr:colOff>
      <xdr:row>38</xdr:row>
      <xdr:rowOff>76200</xdr:rowOff>
    </xdr:to>
    <xdr:pic>
      <xdr:nvPicPr>
        <xdr:cNvPr id="113" name="Picture 11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5886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114300</xdr:colOff>
      <xdr:row>43</xdr:row>
      <xdr:rowOff>66675</xdr:rowOff>
    </xdr:from>
    <xdr:to>
      <xdr:col>45</xdr:col>
      <xdr:colOff>66675</xdr:colOff>
      <xdr:row>44</xdr:row>
      <xdr:rowOff>66675</xdr:rowOff>
    </xdr:to>
    <xdr:pic>
      <xdr:nvPicPr>
        <xdr:cNvPr id="114" name="Picture 118" descr="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6791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57150</xdr:colOff>
      <xdr:row>0</xdr:row>
      <xdr:rowOff>266700</xdr:rowOff>
    </xdr:from>
    <xdr:ext cx="561975" cy="276225"/>
    <xdr:sp fLocksText="0">
      <xdr:nvSpPr>
        <xdr:cNvPr id="115" name="Text Box 51"/>
        <xdr:cNvSpPr txBox="1">
          <a:spLocks noChangeArrowheads="1"/>
        </xdr:cNvSpPr>
      </xdr:nvSpPr>
      <xdr:spPr>
        <a:xfrm flipH="1">
          <a:off x="1314450" y="266700"/>
          <a:ext cx="561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266700</xdr:rowOff>
    </xdr:from>
    <xdr:ext cx="561975" cy="276225"/>
    <xdr:sp fLocksText="0">
      <xdr:nvSpPr>
        <xdr:cNvPr id="116" name="Text Box 51"/>
        <xdr:cNvSpPr txBox="1">
          <a:spLocks noChangeArrowheads="1"/>
        </xdr:cNvSpPr>
      </xdr:nvSpPr>
      <xdr:spPr>
        <a:xfrm flipH="1">
          <a:off x="1314450" y="266700"/>
          <a:ext cx="561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266700</xdr:rowOff>
    </xdr:from>
    <xdr:ext cx="552450" cy="9525"/>
    <xdr:sp fLocksText="0">
      <xdr:nvSpPr>
        <xdr:cNvPr id="117" name="Text Box 51"/>
        <xdr:cNvSpPr txBox="1">
          <a:spLocks noChangeArrowheads="1"/>
        </xdr:cNvSpPr>
      </xdr:nvSpPr>
      <xdr:spPr>
        <a:xfrm flipH="1">
          <a:off x="1314450" y="2667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266700</xdr:rowOff>
    </xdr:from>
    <xdr:ext cx="552450" cy="9525"/>
    <xdr:sp fLocksText="0">
      <xdr:nvSpPr>
        <xdr:cNvPr id="118" name="Text Box 51"/>
        <xdr:cNvSpPr txBox="1">
          <a:spLocks noChangeArrowheads="1"/>
        </xdr:cNvSpPr>
      </xdr:nvSpPr>
      <xdr:spPr>
        <a:xfrm flipH="1">
          <a:off x="1314450" y="2667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="106" zoomScaleNormal="106" zoomScalePageLayoutView="0" workbookViewId="0" topLeftCell="A4">
      <selection activeCell="A6" sqref="A6"/>
    </sheetView>
  </sheetViews>
  <sheetFormatPr defaultColWidth="9.00390625" defaultRowHeight="13.5"/>
  <cols>
    <col min="1" max="1" width="8.00390625" style="0" bestFit="1" customWidth="1"/>
    <col min="2" max="2" width="21.875" style="0" bestFit="1" customWidth="1"/>
    <col min="3" max="3" width="8.00390625" style="43" customWidth="1"/>
    <col min="4" max="4" width="6.75390625" style="43" bestFit="1" customWidth="1"/>
    <col min="5" max="5" width="6.50390625" style="43" customWidth="1"/>
    <col min="6" max="6" width="6.625" style="43" customWidth="1"/>
  </cols>
  <sheetData>
    <row r="1" spans="1:14" ht="21.75" thickBot="1">
      <c r="A1" s="42" t="s">
        <v>273</v>
      </c>
      <c r="B1" s="41"/>
      <c r="G1" s="18"/>
      <c r="H1" s="18"/>
      <c r="I1" s="18"/>
      <c r="J1" s="18"/>
      <c r="K1" s="18"/>
      <c r="L1" s="18"/>
      <c r="M1" s="18"/>
      <c r="N1" s="18"/>
    </row>
    <row r="2" spans="1:6" ht="14.25" thickBot="1">
      <c r="A2" s="16" t="s">
        <v>0</v>
      </c>
      <c r="B2" s="17" t="s">
        <v>1</v>
      </c>
      <c r="C2" s="282"/>
      <c r="D2" s="282"/>
      <c r="E2" s="282"/>
      <c r="F2" s="282"/>
    </row>
    <row r="3" spans="1:4" ht="13.5" customHeight="1">
      <c r="A3" s="19">
        <v>16</v>
      </c>
      <c r="B3" s="20" t="s">
        <v>2</v>
      </c>
      <c r="C3" s="44"/>
      <c r="D3" s="44"/>
    </row>
    <row r="4" spans="1:4" ht="13.5">
      <c r="A4" s="21">
        <v>1</v>
      </c>
      <c r="B4" s="22" t="s">
        <v>3</v>
      </c>
      <c r="C4" s="44"/>
      <c r="D4" s="44"/>
    </row>
    <row r="5" spans="1:4" ht="13.5">
      <c r="A5" s="21">
        <v>11</v>
      </c>
      <c r="B5" s="22" t="s">
        <v>155</v>
      </c>
      <c r="C5" s="75"/>
      <c r="D5" s="75"/>
    </row>
    <row r="6" spans="1:4" ht="13.5" customHeight="1">
      <c r="A6" s="21">
        <v>31</v>
      </c>
      <c r="B6" s="22" t="s">
        <v>221</v>
      </c>
      <c r="C6" s="75"/>
      <c r="D6" s="75"/>
    </row>
    <row r="7" spans="1:3" ht="13.5" customHeight="1">
      <c r="A7" s="21"/>
      <c r="B7" s="22" t="s">
        <v>50</v>
      </c>
      <c r="C7" s="44" t="s">
        <v>262</v>
      </c>
    </row>
    <row r="8" spans="1:3" ht="14.25" customHeight="1">
      <c r="A8" s="21">
        <v>3</v>
      </c>
      <c r="B8" s="22" t="s">
        <v>275</v>
      </c>
      <c r="C8" s="44"/>
    </row>
    <row r="9" spans="1:3" ht="13.5">
      <c r="A9" s="21">
        <v>29</v>
      </c>
      <c r="B9" s="22" t="s">
        <v>4</v>
      </c>
      <c r="C9" s="44"/>
    </row>
    <row r="10" spans="1:5" ht="14.25" customHeight="1">
      <c r="A10" s="21">
        <v>21</v>
      </c>
      <c r="B10" s="22" t="s">
        <v>5</v>
      </c>
      <c r="C10" s="44"/>
      <c r="D10" s="44"/>
      <c r="E10" s="44"/>
    </row>
    <row r="11" spans="1:4" ht="15" customHeight="1">
      <c r="A11" s="21">
        <v>25</v>
      </c>
      <c r="B11" s="22" t="s">
        <v>6</v>
      </c>
      <c r="C11" s="44"/>
      <c r="D11" s="44"/>
    </row>
    <row r="12" spans="1:3" ht="15" customHeight="1" thickBot="1">
      <c r="A12" s="23"/>
      <c r="B12" s="24"/>
      <c r="C12" s="44"/>
    </row>
    <row r="13" spans="1:3" ht="13.5" customHeight="1">
      <c r="A13" s="25"/>
      <c r="B13" s="26"/>
      <c r="C13" s="44"/>
    </row>
    <row r="14" spans="1:3" ht="13.5" customHeight="1">
      <c r="A14" s="27">
        <v>8</v>
      </c>
      <c r="B14" s="28" t="s">
        <v>7</v>
      </c>
      <c r="C14" s="44"/>
    </row>
    <row r="15" spans="1:3" ht="14.25" customHeight="1">
      <c r="A15" s="27">
        <v>22</v>
      </c>
      <c r="B15" s="28" t="s">
        <v>8</v>
      </c>
      <c r="C15" s="44"/>
    </row>
    <row r="16" spans="1:3" ht="14.25" customHeight="1">
      <c r="A16" s="27">
        <v>6</v>
      </c>
      <c r="B16" s="28" t="s">
        <v>9</v>
      </c>
      <c r="C16" s="44"/>
    </row>
    <row r="17" spans="1:3" ht="14.25" customHeight="1">
      <c r="A17" s="27">
        <v>26</v>
      </c>
      <c r="B17" s="28" t="s">
        <v>33</v>
      </c>
      <c r="C17" s="44"/>
    </row>
    <row r="18" spans="1:3" ht="14.25" customHeight="1">
      <c r="A18" s="27">
        <v>4</v>
      </c>
      <c r="B18" s="28" t="s">
        <v>10</v>
      </c>
      <c r="C18" s="44"/>
    </row>
    <row r="19" spans="1:4" ht="14.25" customHeight="1">
      <c r="A19" s="27">
        <v>19</v>
      </c>
      <c r="B19" s="28" t="s">
        <v>11</v>
      </c>
      <c r="C19" s="44"/>
      <c r="D19" s="44"/>
    </row>
    <row r="20" spans="1:3" ht="14.25" customHeight="1">
      <c r="A20" s="27">
        <v>17</v>
      </c>
      <c r="B20" s="28" t="s">
        <v>12</v>
      </c>
      <c r="C20" s="44"/>
    </row>
    <row r="21" spans="1:4" ht="14.25" customHeight="1">
      <c r="A21" s="27">
        <v>33</v>
      </c>
      <c r="B21" s="28" t="s">
        <v>13</v>
      </c>
      <c r="C21" s="44"/>
      <c r="D21" s="44"/>
    </row>
    <row r="22" spans="1:4" ht="14.25" customHeight="1">
      <c r="A22" s="27">
        <v>12</v>
      </c>
      <c r="B22" s="28" t="s">
        <v>14</v>
      </c>
      <c r="C22" s="44"/>
      <c r="D22" s="44"/>
    </row>
    <row r="23" spans="1:3" ht="14.25" customHeight="1">
      <c r="A23" s="27">
        <v>28</v>
      </c>
      <c r="B23" s="28" t="s">
        <v>15</v>
      </c>
      <c r="C23" s="44"/>
    </row>
    <row r="24" spans="1:4" ht="14.25" customHeight="1">
      <c r="A24" s="27"/>
      <c r="B24" s="28"/>
      <c r="C24" s="44"/>
      <c r="D24" s="44"/>
    </row>
    <row r="25" spans="1:5" ht="15" customHeight="1" thickBot="1">
      <c r="A25" s="29">
        <v>5</v>
      </c>
      <c r="B25" s="30" t="s">
        <v>16</v>
      </c>
      <c r="C25" s="44"/>
      <c r="D25" s="44"/>
      <c r="E25" s="44"/>
    </row>
    <row r="26" spans="1:3" ht="14.25" customHeight="1">
      <c r="A26" s="31">
        <v>13</v>
      </c>
      <c r="B26" s="32" t="s">
        <v>17</v>
      </c>
      <c r="C26" s="44"/>
    </row>
    <row r="27" spans="1:3" ht="14.25" customHeight="1">
      <c r="A27" s="33"/>
      <c r="B27" s="34" t="s">
        <v>18</v>
      </c>
      <c r="C27" s="44" t="s">
        <v>262</v>
      </c>
    </row>
    <row r="28" spans="1:3" ht="14.25" customHeight="1">
      <c r="A28" s="33">
        <v>9</v>
      </c>
      <c r="B28" s="34" t="s">
        <v>19</v>
      </c>
      <c r="C28" s="44"/>
    </row>
    <row r="29" spans="1:5" ht="14.25" customHeight="1">
      <c r="A29" s="33"/>
      <c r="B29" s="34" t="s">
        <v>20</v>
      </c>
      <c r="C29" s="44" t="s">
        <v>262</v>
      </c>
      <c r="D29" s="44"/>
      <c r="E29" s="44"/>
    </row>
    <row r="30" spans="1:3" ht="14.25" customHeight="1">
      <c r="A30" s="33">
        <v>23</v>
      </c>
      <c r="B30" s="34" t="s">
        <v>21</v>
      </c>
      <c r="C30" s="44"/>
    </row>
    <row r="31" spans="1:4" ht="14.25" customHeight="1">
      <c r="A31" s="33"/>
      <c r="B31" s="34" t="s">
        <v>22</v>
      </c>
      <c r="C31" s="44" t="s">
        <v>262</v>
      </c>
      <c r="D31" s="44"/>
    </row>
    <row r="32" spans="1:3" ht="14.25" customHeight="1">
      <c r="A32" s="33">
        <v>30</v>
      </c>
      <c r="B32" s="34" t="s">
        <v>23</v>
      </c>
      <c r="C32" s="44"/>
    </row>
    <row r="33" spans="1:4" ht="14.25" customHeight="1">
      <c r="A33" s="33">
        <v>32</v>
      </c>
      <c r="B33" s="34" t="s">
        <v>24</v>
      </c>
      <c r="C33" s="44"/>
      <c r="D33" s="44"/>
    </row>
    <row r="34" spans="1:3" ht="14.25" customHeight="1">
      <c r="A34" s="33">
        <v>20</v>
      </c>
      <c r="B34" s="34" t="s">
        <v>25</v>
      </c>
      <c r="C34" s="44"/>
    </row>
    <row r="35" spans="1:3" ht="14.25" customHeight="1">
      <c r="A35" s="33"/>
      <c r="B35" s="34" t="s">
        <v>26</v>
      </c>
      <c r="C35" s="44" t="s">
        <v>262</v>
      </c>
    </row>
    <row r="36" spans="1:3" ht="15" customHeight="1" thickBot="1">
      <c r="A36" s="33">
        <v>24</v>
      </c>
      <c r="B36" s="35" t="s">
        <v>27</v>
      </c>
      <c r="C36" s="44"/>
    </row>
    <row r="37" spans="1:4" ht="14.25" customHeight="1">
      <c r="A37" s="36">
        <v>18</v>
      </c>
      <c r="B37" s="37" t="s">
        <v>263</v>
      </c>
      <c r="C37" s="44"/>
      <c r="D37" s="44"/>
    </row>
    <row r="38" spans="1:4" ht="14.25" customHeight="1">
      <c r="A38" s="38">
        <v>10</v>
      </c>
      <c r="B38" s="39" t="s">
        <v>28</v>
      </c>
      <c r="C38" s="44"/>
      <c r="D38" s="44"/>
    </row>
    <row r="39" spans="1:5" ht="14.25" customHeight="1">
      <c r="A39" s="38">
        <v>2</v>
      </c>
      <c r="B39" s="39" t="s">
        <v>29</v>
      </c>
      <c r="C39" s="44"/>
      <c r="D39" s="44"/>
      <c r="E39" s="44"/>
    </row>
    <row r="40" spans="1:3" ht="14.25" customHeight="1">
      <c r="A40" s="38">
        <v>27</v>
      </c>
      <c r="B40" s="39" t="s">
        <v>30</v>
      </c>
      <c r="C40" s="44"/>
    </row>
    <row r="41" spans="1:3" ht="14.25" customHeight="1">
      <c r="A41" s="38">
        <v>35</v>
      </c>
      <c r="B41" s="39" t="s">
        <v>264</v>
      </c>
      <c r="C41" s="44"/>
    </row>
    <row r="42" spans="1:5" ht="14.25" customHeight="1">
      <c r="A42" s="38">
        <v>7</v>
      </c>
      <c r="B42" s="39" t="s">
        <v>265</v>
      </c>
      <c r="C42" s="44"/>
      <c r="D42" s="44"/>
      <c r="E42" s="44"/>
    </row>
    <row r="43" spans="1:3" ht="14.25" customHeight="1">
      <c r="A43" s="38">
        <v>15</v>
      </c>
      <c r="B43" s="39" t="s">
        <v>34</v>
      </c>
      <c r="C43" s="44"/>
    </row>
    <row r="44" spans="1:4" ht="14.25" customHeight="1">
      <c r="A44" s="38">
        <v>34</v>
      </c>
      <c r="B44" s="39" t="s">
        <v>31</v>
      </c>
      <c r="C44" s="44"/>
      <c r="D44" s="44"/>
    </row>
    <row r="45" spans="1:4" ht="15" customHeight="1" thickBot="1">
      <c r="A45" s="38">
        <v>14</v>
      </c>
      <c r="B45" s="40" t="s">
        <v>32</v>
      </c>
      <c r="C45" s="44"/>
      <c r="D45" s="44"/>
    </row>
  </sheetData>
  <sheetProtection/>
  <mergeCells count="1">
    <mergeCell ref="C2:F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889"/>
  <sheetViews>
    <sheetView tabSelected="1" view="pageBreakPreview" zoomScaleSheetLayoutView="100" zoomScalePageLayoutView="0" workbookViewId="0" topLeftCell="C1">
      <selection activeCell="N54" sqref="N54"/>
    </sheetView>
  </sheetViews>
  <sheetFormatPr defaultColWidth="9.00390625" defaultRowHeight="13.5"/>
  <cols>
    <col min="1" max="2" width="5.625" style="243" hidden="1" customWidth="1"/>
    <col min="3" max="11" width="2.625" style="250" customWidth="1"/>
    <col min="12" max="17" width="2.625" style="96" customWidth="1"/>
    <col min="18" max="18" width="3.00390625" style="96" customWidth="1"/>
    <col min="19" max="23" width="2.625" style="96" customWidth="1"/>
    <col min="24" max="24" width="3.00390625" style="96" customWidth="1"/>
    <col min="25" max="30" width="2.625" style="96" customWidth="1"/>
    <col min="31" max="31" width="3.375" style="96" customWidth="1"/>
    <col min="32" max="50" width="2.625" style="96" customWidth="1"/>
    <col min="51" max="59" width="2.625" style="238" customWidth="1"/>
    <col min="60" max="61" width="5.625" style="96" hidden="1" customWidth="1"/>
    <col min="62" max="85" width="2.75390625" style="96" customWidth="1"/>
    <col min="86" max="123" width="2.625" style="96" customWidth="1"/>
    <col min="124" max="16384" width="9.00390625" style="96" customWidth="1"/>
  </cols>
  <sheetData>
    <row r="1" spans="1:59" s="240" customFormat="1" ht="24" customHeight="1">
      <c r="A1" s="239"/>
      <c r="B1" s="239"/>
      <c r="C1" s="314" t="str">
        <f>'抽選'!A1</f>
        <v>第２０回フレッシュジュニア秋季大会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</row>
    <row r="2" spans="1:59" s="242" customFormat="1" ht="12">
      <c r="A2" s="241"/>
      <c r="B2" s="241"/>
      <c r="C2" s="316" t="s">
        <v>84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</row>
    <row r="3" spans="3:59" ht="7.5" customHeight="1">
      <c r="C3" s="244"/>
      <c r="D3" s="245"/>
      <c r="E3" s="245"/>
      <c r="F3" s="245"/>
      <c r="G3" s="245"/>
      <c r="H3" s="245"/>
      <c r="I3" s="245"/>
      <c r="J3" s="245"/>
      <c r="K3" s="245"/>
      <c r="L3" s="246"/>
      <c r="M3" s="246"/>
      <c r="N3" s="246"/>
      <c r="O3" s="246"/>
      <c r="P3" s="246"/>
      <c r="Q3" s="85"/>
      <c r="R3" s="85"/>
      <c r="S3" s="85"/>
      <c r="T3" s="85"/>
      <c r="U3" s="85"/>
      <c r="V3" s="85"/>
      <c r="W3" s="85"/>
      <c r="X3" s="85"/>
      <c r="Y3" s="246"/>
      <c r="Z3" s="247"/>
      <c r="AA3" s="247"/>
      <c r="AB3" s="247"/>
      <c r="AC3" s="246"/>
      <c r="AD3" s="246"/>
      <c r="AE3" s="246"/>
      <c r="AF3" s="246"/>
      <c r="AG3" s="246"/>
      <c r="AH3" s="246"/>
      <c r="AI3" s="246"/>
      <c r="AJ3" s="246"/>
      <c r="AK3" s="246"/>
      <c r="AL3" s="85"/>
      <c r="AM3" s="246"/>
      <c r="AN3" s="246"/>
      <c r="AO3" s="85"/>
      <c r="AP3" s="246"/>
      <c r="AQ3" s="246"/>
      <c r="AR3" s="92"/>
      <c r="AS3" s="95"/>
      <c r="AT3" s="95"/>
      <c r="AU3" s="95"/>
      <c r="AV3" s="95"/>
      <c r="AW3" s="95"/>
      <c r="AX3" s="245"/>
      <c r="AY3" s="248"/>
      <c r="AZ3" s="248"/>
      <c r="BA3" s="248"/>
      <c r="BB3" s="248"/>
      <c r="BC3" s="248"/>
      <c r="BD3" s="248"/>
      <c r="BE3" s="248"/>
      <c r="BF3" s="248"/>
      <c r="BG3" s="248"/>
    </row>
    <row r="4" spans="1:61" ht="12" customHeight="1" thickBot="1">
      <c r="A4" s="249">
        <f>IF(ISERROR(VLOOKUP(L4,'抽選'!$A$3:$F$45,5,0)),"",VLOOKUP(L4,'抽選'!$A$3:$F$45,5,0))</f>
        <v>0</v>
      </c>
      <c r="B4" s="249">
        <f>IF(ISERROR(VLOOKUP(L4,'抽選'!$A$3:$F$45,3,0)),"",VLOOKUP(L4,'抽選'!$A$3:$F$45,3,0))</f>
        <v>0</v>
      </c>
      <c r="C4" s="318" t="str">
        <f>IF(ISERROR(VLOOKUP(L4,'抽選'!$A$3:$F$45,2,0)),"",VLOOKUP(L4,'抽選'!$A$3:$F$45,2,0))</f>
        <v>金沢城東メッツ</v>
      </c>
      <c r="D4" s="318"/>
      <c r="E4" s="318"/>
      <c r="F4" s="318"/>
      <c r="G4" s="318"/>
      <c r="H4" s="318"/>
      <c r="I4" s="318"/>
      <c r="J4" s="318"/>
      <c r="K4" s="318"/>
      <c r="L4" s="320">
        <v>1</v>
      </c>
      <c r="M4" s="169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85"/>
      <c r="Z4" s="85"/>
      <c r="AA4" s="85"/>
      <c r="AB4" s="85"/>
      <c r="AC4" s="86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4"/>
      <c r="AO4" s="84"/>
      <c r="AP4" s="84"/>
      <c r="AQ4" s="84"/>
      <c r="AR4" s="97"/>
      <c r="AS4" s="97"/>
      <c r="AT4" s="97"/>
      <c r="AU4" s="97"/>
      <c r="AV4" s="97"/>
      <c r="AW4" s="97"/>
      <c r="AX4" s="310">
        <v>19</v>
      </c>
      <c r="AY4" s="321" t="str">
        <f>IF(ISERROR(VLOOKUP(AX4,'抽選'!$A$3:$F$45,2,0)),"",VLOOKUP(AX4,'抽選'!$A$3:$F$45,2,0))</f>
        <v>大徳クラブ</v>
      </c>
      <c r="AZ4" s="321"/>
      <c r="BA4" s="321"/>
      <c r="BB4" s="321"/>
      <c r="BC4" s="321"/>
      <c r="BD4" s="321"/>
      <c r="BE4" s="321"/>
      <c r="BF4" s="321"/>
      <c r="BG4" s="321"/>
      <c r="BH4" s="249">
        <f>IF(ISERROR(VLOOKUP(AX4,'抽選'!$A$3:$F$45,3,0)),"",VLOOKUP(AX4,'抽選'!$A$3:$F$45,3,0))</f>
        <v>0</v>
      </c>
      <c r="BI4" s="249">
        <f>IF(ISERROR(VLOOKUP(AX4,'抽選'!$A$3:$F$45,5,0)),"",VLOOKUP(AX4,'抽選'!$A$3:$F$45,5,0))</f>
        <v>0</v>
      </c>
    </row>
    <row r="5" spans="1:61" ht="12" customHeight="1" thickBot="1">
      <c r="A5" s="249">
        <f>IF(ISERROR(VLOOKUP(L4,'抽選'!$A$3:$F$45,6,0)),"",VLOOKUP(L4,'抽選'!$A$3:$F$45,6,0))</f>
        <v>0</v>
      </c>
      <c r="B5" s="249">
        <f>IF(ISERROR(VLOOKUP(L4,'抽選'!$A$3:$F$45,4,0)),"",VLOOKUP(L4,'抽選'!$A$3:$F$45,4,0))</f>
        <v>0</v>
      </c>
      <c r="C5" s="319"/>
      <c r="D5" s="319"/>
      <c r="E5" s="319"/>
      <c r="F5" s="319"/>
      <c r="G5" s="319"/>
      <c r="H5" s="319"/>
      <c r="I5" s="319"/>
      <c r="J5" s="319"/>
      <c r="K5" s="319"/>
      <c r="L5" s="283"/>
      <c r="M5" s="266"/>
      <c r="N5" s="266"/>
      <c r="O5" s="266"/>
      <c r="P5" s="266"/>
      <c r="Q5" s="266" t="s">
        <v>289</v>
      </c>
      <c r="R5" s="268"/>
      <c r="S5" s="269">
        <v>16</v>
      </c>
      <c r="T5" s="262"/>
      <c r="U5" s="262"/>
      <c r="V5" s="169"/>
      <c r="W5" s="169"/>
      <c r="X5" s="169"/>
      <c r="Y5" s="92"/>
      <c r="Z5" s="323" t="s">
        <v>35</v>
      </c>
      <c r="AA5" s="323"/>
      <c r="AB5" s="323"/>
      <c r="AC5" s="324" t="s">
        <v>274</v>
      </c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84"/>
      <c r="AO5" s="84"/>
      <c r="AP5" s="84"/>
      <c r="AQ5" s="84">
        <v>0</v>
      </c>
      <c r="AR5" s="99" t="s">
        <v>290</v>
      </c>
      <c r="AS5" s="92"/>
      <c r="AT5" s="92"/>
      <c r="AU5" s="92"/>
      <c r="AV5" s="92"/>
      <c r="AW5" s="92"/>
      <c r="AX5" s="311"/>
      <c r="AY5" s="322"/>
      <c r="AZ5" s="322"/>
      <c r="BA5" s="322"/>
      <c r="BB5" s="322"/>
      <c r="BC5" s="322"/>
      <c r="BD5" s="322"/>
      <c r="BE5" s="322"/>
      <c r="BF5" s="322"/>
      <c r="BG5" s="322"/>
      <c r="BH5" s="249">
        <f>IF(ISERROR(VLOOKUP(AX4,'抽選'!$A$3:$F$45,4,0)),"",VLOOKUP(AX4,'抽選'!$A$3:$F$45,4,0))</f>
        <v>0</v>
      </c>
      <c r="BI5" s="249">
        <f>IF(ISERROR(VLOOKUP(AX4,'抽選'!$A$3:$F$45,6,0)),"",VLOOKUP(AX4,'抽選'!$A$3:$F$45,6,0))</f>
        <v>0</v>
      </c>
    </row>
    <row r="6" spans="1:61" ht="12" customHeight="1" thickBot="1">
      <c r="A6" s="249">
        <f>IF(ISERROR(VLOOKUP(L6,'抽選'!$A$3:$F$45,5,0)),"",VLOOKUP(L6,'抽選'!$A$3:$F$45,5,0))</f>
        <v>0</v>
      </c>
      <c r="B6" s="249">
        <f>IF(ISERROR(VLOOKUP(L6,'抽選'!$A$3:$F$45,3,0)),"",VLOOKUP(L6,'抽選'!$A$3:$F$45,3,0))</f>
        <v>0</v>
      </c>
      <c r="C6" s="326" t="str">
        <f>IF(ISERROR(VLOOKUP(L6,'抽選'!$A$3:$F$45,2,0)),"",VLOOKUP(L6,'抽選'!$A$3:$F$45,2,0))</f>
        <v>小坂イーグルス</v>
      </c>
      <c r="D6" s="326"/>
      <c r="E6" s="326"/>
      <c r="F6" s="326"/>
      <c r="G6" s="326"/>
      <c r="H6" s="326"/>
      <c r="I6" s="326"/>
      <c r="J6" s="326"/>
      <c r="K6" s="326"/>
      <c r="L6" s="311">
        <v>2</v>
      </c>
      <c r="M6" s="165"/>
      <c r="N6" s="165"/>
      <c r="O6" s="165"/>
      <c r="P6" s="165"/>
      <c r="Q6" s="165"/>
      <c r="R6" s="165"/>
      <c r="S6" s="182">
        <v>2</v>
      </c>
      <c r="T6" s="169"/>
      <c r="U6" s="169"/>
      <c r="V6" s="182"/>
      <c r="W6" s="169"/>
      <c r="X6" s="169"/>
      <c r="Y6" s="92"/>
      <c r="Z6" s="323" t="s">
        <v>36</v>
      </c>
      <c r="AA6" s="323"/>
      <c r="AB6" s="323"/>
      <c r="AC6" s="327">
        <v>42638</v>
      </c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84"/>
      <c r="AO6" s="274"/>
      <c r="AP6" s="275"/>
      <c r="AQ6" s="261">
        <v>5</v>
      </c>
      <c r="AR6" s="273"/>
      <c r="AS6" s="271"/>
      <c r="AT6" s="260"/>
      <c r="AU6" s="260"/>
      <c r="AV6" s="260"/>
      <c r="AW6" s="260"/>
      <c r="AX6" s="283">
        <v>20</v>
      </c>
      <c r="AY6" s="325" t="str">
        <f>IF(ISERROR(VLOOKUP(AX6,'抽選'!$A$3:$F$45,2,0)),"",VLOOKUP(AX6,'抽選'!$A$3:$F$45,2,0))</f>
        <v>三馬クラブ</v>
      </c>
      <c r="AZ6" s="325"/>
      <c r="BA6" s="325"/>
      <c r="BB6" s="325"/>
      <c r="BC6" s="325"/>
      <c r="BD6" s="325"/>
      <c r="BE6" s="325"/>
      <c r="BF6" s="325"/>
      <c r="BG6" s="325"/>
      <c r="BH6" s="249">
        <f>IF(ISERROR(VLOOKUP(AX6,'抽選'!$A$3:$F$45,3,0)),"",VLOOKUP(AX6,'抽選'!$A$3:$F$45,3,0))</f>
        <v>0</v>
      </c>
      <c r="BI6" s="249">
        <f>IF(ISERROR(VLOOKUP(AX6,'抽選'!$A$3:$F$45,5,0)),"",VLOOKUP(AX6,'抽選'!$A$3:$F$45,5,0))</f>
        <v>0</v>
      </c>
    </row>
    <row r="7" spans="1:61" ht="12" customHeight="1">
      <c r="A7" s="249">
        <f>IF(ISERROR(VLOOKUP(L6,'抽選'!$A$3:$F$45,6,0)),"",VLOOKUP(L6,'抽選'!$A$3:$F$45,6,0))</f>
        <v>0</v>
      </c>
      <c r="B7" s="249">
        <f>IF(ISERROR(VLOOKUP(L6,'抽選'!$A$3:$F$45,4,0)),"",VLOOKUP(L6,'抽選'!$A$3:$F$45,4,0))</f>
        <v>0</v>
      </c>
      <c r="C7" s="326"/>
      <c r="D7" s="326"/>
      <c r="E7" s="326"/>
      <c r="F7" s="326"/>
      <c r="G7" s="326"/>
      <c r="H7" s="326"/>
      <c r="I7" s="326"/>
      <c r="J7" s="326"/>
      <c r="K7" s="326"/>
      <c r="L7" s="311"/>
      <c r="M7" s="169"/>
      <c r="N7" s="169"/>
      <c r="O7" s="169"/>
      <c r="P7" s="169"/>
      <c r="Q7" s="169"/>
      <c r="R7" s="169"/>
      <c r="S7" s="169"/>
      <c r="T7" s="169"/>
      <c r="U7" s="169"/>
      <c r="V7" s="182"/>
      <c r="W7" s="169"/>
      <c r="X7" s="169"/>
      <c r="Y7" s="92"/>
      <c r="Z7" s="323" t="s">
        <v>42</v>
      </c>
      <c r="AA7" s="323"/>
      <c r="AB7" s="323"/>
      <c r="AC7" s="94" t="s">
        <v>215</v>
      </c>
      <c r="AD7" s="95"/>
      <c r="AE7" s="95"/>
      <c r="AF7" s="94"/>
      <c r="AH7" s="95"/>
      <c r="AI7" s="95"/>
      <c r="AJ7" s="95"/>
      <c r="AK7" s="95"/>
      <c r="AL7" s="95"/>
      <c r="AM7" s="95"/>
      <c r="AN7" s="84"/>
      <c r="AO7" s="93"/>
      <c r="AP7" s="84"/>
      <c r="AQ7" s="84"/>
      <c r="AR7" s="92"/>
      <c r="AS7" s="92"/>
      <c r="AT7" s="92"/>
      <c r="AU7" s="92"/>
      <c r="AV7" s="92"/>
      <c r="AW7" s="92"/>
      <c r="AX7" s="283"/>
      <c r="AY7" s="325"/>
      <c r="AZ7" s="325"/>
      <c r="BA7" s="325"/>
      <c r="BB7" s="325"/>
      <c r="BC7" s="325"/>
      <c r="BD7" s="325"/>
      <c r="BE7" s="325"/>
      <c r="BF7" s="325"/>
      <c r="BG7" s="325"/>
      <c r="BH7" s="249">
        <f>IF(ISERROR(VLOOKUP(AX6,'抽選'!$A$3:$F$45,4,0)),"",VLOOKUP(AX6,'抽選'!$A$3:$F$45,4,0))</f>
        <v>0</v>
      </c>
      <c r="BI7" s="249">
        <f>IF(ISERROR(VLOOKUP(AX6,'抽選'!$A$3:$F$45,6,0)),"",VLOOKUP(AX6,'抽選'!$A$3:$F$45,6,0))</f>
        <v>0</v>
      </c>
    </row>
    <row r="8" spans="1:61" ht="12" customHeight="1" thickBot="1">
      <c r="A8" s="249">
        <f>IF(ISERROR(VLOOKUP(L8,'抽選'!$A$3:$F$45,5,0)),"",VLOOKUP(L8,'抽選'!$A$3:$F$45,5,0))</f>
        <v>0</v>
      </c>
      <c r="B8" s="249">
        <f>IF(ISERROR(VLOOKUP(L8,'抽選'!$A$3:$F$45,3,0)),"",VLOOKUP(L8,'抽選'!$A$3:$F$45,3,0))</f>
        <v>0</v>
      </c>
      <c r="C8" s="326" t="str">
        <f>IF(ISERROR(VLOOKUP(L8,'抽選'!$A$3:$F$45,2,0)),"",VLOOKUP(L8,'抽選'!$A$3:$F$45,2,0))</f>
        <v>十一屋ファイターズ</v>
      </c>
      <c r="D8" s="326"/>
      <c r="E8" s="326"/>
      <c r="F8" s="326"/>
      <c r="G8" s="326"/>
      <c r="H8" s="326"/>
      <c r="I8" s="326"/>
      <c r="J8" s="326"/>
      <c r="K8" s="326"/>
      <c r="L8" s="311">
        <v>3</v>
      </c>
      <c r="M8" s="165"/>
      <c r="N8" s="165"/>
      <c r="O8" s="165"/>
      <c r="P8" s="169"/>
      <c r="Q8" s="169"/>
      <c r="R8" s="169"/>
      <c r="S8" s="169"/>
      <c r="T8" s="169" t="s">
        <v>199</v>
      </c>
      <c r="U8" s="169"/>
      <c r="V8" s="211"/>
      <c r="W8" s="165"/>
      <c r="X8" s="165"/>
      <c r="Y8" s="92"/>
      <c r="Z8" s="85" t="s">
        <v>37</v>
      </c>
      <c r="AA8" s="85"/>
      <c r="AB8" s="85"/>
      <c r="AC8" s="87"/>
      <c r="AD8" s="87"/>
      <c r="AE8" s="87" t="s">
        <v>49</v>
      </c>
      <c r="AF8" s="85"/>
      <c r="AG8" s="87"/>
      <c r="AH8" s="87"/>
      <c r="AI8" s="87"/>
      <c r="AJ8" s="87"/>
      <c r="AK8" s="92"/>
      <c r="AL8" s="97"/>
      <c r="AM8" s="97"/>
      <c r="AN8" s="83"/>
      <c r="AO8" s="99" t="s">
        <v>203</v>
      </c>
      <c r="AP8" s="84"/>
      <c r="AQ8" s="84"/>
      <c r="AR8" s="92"/>
      <c r="AS8" s="92"/>
      <c r="AT8" s="92"/>
      <c r="AU8" s="92"/>
      <c r="AV8" s="92"/>
      <c r="AW8" s="92"/>
      <c r="AX8" s="310">
        <v>21</v>
      </c>
      <c r="AY8" s="322" t="str">
        <f>IF(ISERROR(VLOOKUP(AX8,'抽選'!$A$3:$F$45,2,0)),"",VLOOKUP(AX8,'抽選'!$A$3:$F$45,2,0))</f>
        <v>中央スターズ</v>
      </c>
      <c r="AZ8" s="322"/>
      <c r="BA8" s="322"/>
      <c r="BB8" s="322"/>
      <c r="BC8" s="322"/>
      <c r="BD8" s="322"/>
      <c r="BE8" s="322"/>
      <c r="BF8" s="322"/>
      <c r="BG8" s="322"/>
      <c r="BH8" s="249">
        <f>IF(ISERROR(VLOOKUP(AX8,'抽選'!$A$3:$F$45,3,0)),"",VLOOKUP(AX8,'抽選'!$A$3:$F$45,3,0))</f>
        <v>0</v>
      </c>
      <c r="BI8" s="249">
        <f>IF(ISERROR(VLOOKUP(AX8,'抽選'!$A$3:$F$45,5,0)),"",VLOOKUP(AX8,'抽選'!$A$3:$F$45,5,0))</f>
        <v>0</v>
      </c>
    </row>
    <row r="9" spans="1:61" ht="12" customHeight="1" thickBot="1">
      <c r="A9" s="249">
        <f>IF(ISERROR(VLOOKUP(L8,'抽選'!$A$3:$F$45,6,0)),"",VLOOKUP(L8,'抽選'!$A$3:$F$45,6,0))</f>
        <v>0</v>
      </c>
      <c r="B9" s="249">
        <f>IF(ISERROR(VLOOKUP(L8,'抽選'!$A$3:$F$45,4,0)),"",VLOOKUP(L8,'抽選'!$A$3:$F$45,4,0))</f>
        <v>0</v>
      </c>
      <c r="C9" s="326"/>
      <c r="D9" s="326"/>
      <c r="E9" s="326"/>
      <c r="F9" s="326"/>
      <c r="G9" s="326"/>
      <c r="H9" s="326"/>
      <c r="I9" s="326"/>
      <c r="J9" s="326"/>
      <c r="K9" s="326"/>
      <c r="L9" s="311"/>
      <c r="M9" s="169"/>
      <c r="N9" s="169" t="s">
        <v>178</v>
      </c>
      <c r="O9" s="169"/>
      <c r="P9" s="182">
        <v>0</v>
      </c>
      <c r="Q9" s="169"/>
      <c r="R9" s="169"/>
      <c r="S9" s="169"/>
      <c r="T9" s="169"/>
      <c r="U9" s="169"/>
      <c r="V9" s="182"/>
      <c r="W9" s="169"/>
      <c r="X9" s="216"/>
      <c r="Y9" s="92"/>
      <c r="Z9" s="85" t="s">
        <v>38</v>
      </c>
      <c r="AA9" s="85"/>
      <c r="AB9" s="85"/>
      <c r="AC9" s="87"/>
      <c r="AD9" s="87"/>
      <c r="AE9" s="281" t="s">
        <v>294</v>
      </c>
      <c r="AF9" s="85"/>
      <c r="AG9" s="87"/>
      <c r="AH9" s="87"/>
      <c r="AI9" s="87"/>
      <c r="AJ9" s="87"/>
      <c r="AK9" s="92"/>
      <c r="AL9" s="99"/>
      <c r="AM9" s="92"/>
      <c r="AN9" s="84"/>
      <c r="AO9" s="186"/>
      <c r="AP9" s="193"/>
      <c r="AQ9" s="193"/>
      <c r="AR9" s="271"/>
      <c r="AS9" s="271"/>
      <c r="AT9" s="272">
        <v>12</v>
      </c>
      <c r="AU9" s="253" t="s">
        <v>180</v>
      </c>
      <c r="AV9" s="254"/>
      <c r="AW9" s="254"/>
      <c r="AX9" s="311"/>
      <c r="AY9" s="322"/>
      <c r="AZ9" s="322"/>
      <c r="BA9" s="322"/>
      <c r="BB9" s="322"/>
      <c r="BC9" s="322"/>
      <c r="BD9" s="322"/>
      <c r="BE9" s="322"/>
      <c r="BF9" s="322"/>
      <c r="BG9" s="322"/>
      <c r="BH9" s="249">
        <f>IF(ISERROR(VLOOKUP(AX8,'抽選'!$A$3:$F$45,4,0)),"",VLOOKUP(AX8,'抽選'!$A$3:$F$45,4,0))</f>
        <v>0</v>
      </c>
      <c r="BI9" s="249">
        <f>IF(ISERROR(VLOOKUP(AX8,'抽選'!$A$3:$F$45,6,0)),"",VLOOKUP(AX8,'抽選'!$A$3:$F$45,6,0))</f>
        <v>0</v>
      </c>
    </row>
    <row r="10" spans="1:61" ht="12" customHeight="1" thickBot="1">
      <c r="A10" s="249">
        <f>IF(ISERROR(VLOOKUP(L10,'抽選'!$A$3:$F$45,5,0)),"",VLOOKUP(L10,'抽選'!$A$3:$F$45,5,0))</f>
        <v>0</v>
      </c>
      <c r="B10" s="249">
        <f>IF(ISERROR(VLOOKUP(L10,'抽選'!$A$3:$F$45,3,0)),"",VLOOKUP(L10,'抽選'!$A$3:$F$45,3,0))</f>
        <v>0</v>
      </c>
      <c r="C10" s="319" t="str">
        <f>IF(ISERROR(VLOOKUP(L10,'抽選'!$A$3:$F$45,2,0)),"",VLOOKUP(L10,'抽選'!$A$3:$F$45,2,0))</f>
        <v>鞍月ブラザーズ</v>
      </c>
      <c r="D10" s="319"/>
      <c r="E10" s="319"/>
      <c r="F10" s="319"/>
      <c r="G10" s="319"/>
      <c r="H10" s="319"/>
      <c r="I10" s="319"/>
      <c r="J10" s="319"/>
      <c r="K10" s="319"/>
      <c r="L10" s="283">
        <v>4</v>
      </c>
      <c r="M10" s="262"/>
      <c r="N10" s="262"/>
      <c r="O10" s="278"/>
      <c r="P10" s="265">
        <v>11</v>
      </c>
      <c r="Q10" s="266" t="s">
        <v>286</v>
      </c>
      <c r="R10" s="266"/>
      <c r="S10" s="608"/>
      <c r="T10" s="169"/>
      <c r="U10" s="216"/>
      <c r="V10" s="182"/>
      <c r="W10" s="169"/>
      <c r="X10" s="216"/>
      <c r="Y10" s="92"/>
      <c r="Z10" s="85" t="s">
        <v>46</v>
      </c>
      <c r="AA10" s="85"/>
      <c r="AB10" s="85"/>
      <c r="AC10" s="87"/>
      <c r="AD10" s="87"/>
      <c r="AE10" s="281" t="s">
        <v>295</v>
      </c>
      <c r="AF10" s="85"/>
      <c r="AG10" s="87"/>
      <c r="AH10" s="87"/>
      <c r="AI10" s="87"/>
      <c r="AJ10" s="87"/>
      <c r="AK10" s="92"/>
      <c r="AL10" s="99"/>
      <c r="AM10" s="92"/>
      <c r="AN10" s="84"/>
      <c r="AO10" s="93"/>
      <c r="AP10" s="84"/>
      <c r="AQ10" s="84"/>
      <c r="AR10" s="99" t="s">
        <v>288</v>
      </c>
      <c r="AS10" s="92"/>
      <c r="AT10" s="84">
        <v>7</v>
      </c>
      <c r="AU10" s="196"/>
      <c r="AV10" s="197"/>
      <c r="AW10" s="97"/>
      <c r="AX10" s="311">
        <v>22</v>
      </c>
      <c r="AY10" s="322" t="str">
        <f>IF(ISERROR(VLOOKUP(AX10,'抽選'!$A$3:$F$45,2,0)),"",VLOOKUP(AX10,'抽選'!$A$3:$F$45,2,0))</f>
        <v>大野クラブ</v>
      </c>
      <c r="AZ10" s="322"/>
      <c r="BA10" s="322"/>
      <c r="BB10" s="322"/>
      <c r="BC10" s="322"/>
      <c r="BD10" s="322"/>
      <c r="BE10" s="322"/>
      <c r="BF10" s="322"/>
      <c r="BG10" s="322"/>
      <c r="BH10" s="249">
        <f>IF(ISERROR(VLOOKUP(AX10,'抽選'!$A$3:$F$45,3,0)),"",VLOOKUP(AX10,'抽選'!$A$3:$F$45,3,0))</f>
        <v>0</v>
      </c>
      <c r="BI10" s="249">
        <f>IF(ISERROR(VLOOKUP(AX10,'抽選'!$A$3:$F$45,5,0)),"",VLOOKUP(AX10,'抽選'!$A$3:$F$45,5,0))</f>
        <v>0</v>
      </c>
    </row>
    <row r="11" spans="1:61" ht="12" customHeight="1" thickBot="1">
      <c r="A11" s="249">
        <f>IF(ISERROR(VLOOKUP(L10,'抽選'!$A$3:$F$45,6,0)),"",VLOOKUP(L10,'抽選'!$A$3:$F$45,6,0))</f>
        <v>0</v>
      </c>
      <c r="B11" s="249">
        <f>IF(ISERROR(VLOOKUP(L10,'抽選'!$A$3:$F$45,4,0)),"",VLOOKUP(L10,'抽選'!$A$3:$F$45,4,0))</f>
        <v>0</v>
      </c>
      <c r="C11" s="319"/>
      <c r="D11" s="319"/>
      <c r="E11" s="319"/>
      <c r="F11" s="319"/>
      <c r="G11" s="319"/>
      <c r="H11" s="319"/>
      <c r="I11" s="319"/>
      <c r="J11" s="319"/>
      <c r="K11" s="319"/>
      <c r="L11" s="283"/>
      <c r="M11" s="169"/>
      <c r="N11" s="169"/>
      <c r="O11" s="169"/>
      <c r="P11" s="169"/>
      <c r="Q11" s="169"/>
      <c r="R11" s="169"/>
      <c r="S11" s="269">
        <v>6</v>
      </c>
      <c r="T11" s="262"/>
      <c r="U11" s="270"/>
      <c r="V11" s="182"/>
      <c r="W11" s="169"/>
      <c r="X11" s="216"/>
      <c r="Y11" s="92"/>
      <c r="Z11" s="85" t="s">
        <v>39</v>
      </c>
      <c r="AA11" s="85"/>
      <c r="AB11" s="85"/>
      <c r="AC11" s="87"/>
      <c r="AD11" s="87"/>
      <c r="AE11" s="87" t="s">
        <v>271</v>
      </c>
      <c r="AF11" s="85"/>
      <c r="AG11" s="87"/>
      <c r="AH11" s="87"/>
      <c r="AI11" s="87"/>
      <c r="AJ11" s="87"/>
      <c r="AK11" s="92"/>
      <c r="AL11" s="99"/>
      <c r="AM11" s="92"/>
      <c r="AN11" s="84"/>
      <c r="AO11" s="93"/>
      <c r="AP11" s="84"/>
      <c r="AQ11" s="84">
        <v>4</v>
      </c>
      <c r="AR11" s="99"/>
      <c r="AS11" s="92"/>
      <c r="AT11" s="92"/>
      <c r="AU11" s="92"/>
      <c r="AV11" s="92"/>
      <c r="AW11" s="92"/>
      <c r="AX11" s="311"/>
      <c r="AY11" s="322"/>
      <c r="AZ11" s="322"/>
      <c r="BA11" s="322"/>
      <c r="BB11" s="322"/>
      <c r="BC11" s="322"/>
      <c r="BD11" s="322"/>
      <c r="BE11" s="322"/>
      <c r="BF11" s="322"/>
      <c r="BG11" s="322"/>
      <c r="BH11" s="249">
        <f>IF(ISERROR(VLOOKUP(AX10,'抽選'!$A$3:$F$45,4,0)),"",VLOOKUP(AX10,'抽選'!$A$3:$F$45,4,0))</f>
        <v>0</v>
      </c>
      <c r="BI11" s="249">
        <f>IF(ISERROR(VLOOKUP(AX10,'抽選'!$A$3:$F$45,6,0)),"",VLOOKUP(AX10,'抽選'!$A$3:$F$45,6,0))</f>
        <v>0</v>
      </c>
    </row>
    <row r="12" spans="1:61" ht="12" customHeight="1" thickBot="1">
      <c r="A12" s="249">
        <f>IF(ISERROR(VLOOKUP(L12,'抽選'!$A$3:$F$45,5,0)),"",VLOOKUP(L12,'抽選'!$A$3:$F$45,5,0))</f>
        <v>0</v>
      </c>
      <c r="B12" s="249">
        <f>IF(ISERROR(VLOOKUP(L12,'抽選'!$A$3:$F$45,3,0)),"",VLOOKUP(L12,'抽選'!$A$3:$F$45,3,0))</f>
        <v>0</v>
      </c>
      <c r="C12" s="326" t="str">
        <f>IF(ISERROR(VLOOKUP(L12,'抽選'!$A$3:$F$45,2,0)),"",VLOOKUP(L12,'抽選'!$A$3:$F$45,2,0))</f>
        <v>安原野球クラブ</v>
      </c>
      <c r="D12" s="326"/>
      <c r="E12" s="326"/>
      <c r="F12" s="326"/>
      <c r="G12" s="326"/>
      <c r="H12" s="326"/>
      <c r="I12" s="326"/>
      <c r="J12" s="326"/>
      <c r="K12" s="326"/>
      <c r="L12" s="311">
        <v>5</v>
      </c>
      <c r="M12" s="173"/>
      <c r="N12" s="173"/>
      <c r="O12" s="173"/>
      <c r="P12" s="173"/>
      <c r="Q12" s="173"/>
      <c r="R12" s="217"/>
      <c r="S12" s="182">
        <v>2</v>
      </c>
      <c r="T12" s="169"/>
      <c r="U12" s="169"/>
      <c r="V12" s="169"/>
      <c r="W12" s="169"/>
      <c r="X12" s="216"/>
      <c r="Y12" s="92"/>
      <c r="Z12" s="85" t="s">
        <v>40</v>
      </c>
      <c r="AA12" s="85"/>
      <c r="AB12" s="85"/>
      <c r="AC12" s="87"/>
      <c r="AD12" s="87"/>
      <c r="AE12" s="87" t="s">
        <v>272</v>
      </c>
      <c r="AF12" s="85"/>
      <c r="AG12" s="87"/>
      <c r="AH12" s="87"/>
      <c r="AI12" s="87"/>
      <c r="AJ12" s="87"/>
      <c r="AK12" s="92"/>
      <c r="AL12" s="99"/>
      <c r="AM12" s="92"/>
      <c r="AN12" s="84"/>
      <c r="AO12" s="275"/>
      <c r="AP12" s="275"/>
      <c r="AQ12" s="261">
        <v>12</v>
      </c>
      <c r="AR12" s="273"/>
      <c r="AS12" s="271"/>
      <c r="AT12" s="260"/>
      <c r="AU12" s="260"/>
      <c r="AV12" s="260"/>
      <c r="AW12" s="260"/>
      <c r="AX12" s="320">
        <v>23</v>
      </c>
      <c r="AY12" s="325" t="str">
        <f>IF(ISERROR(VLOOKUP(AX12,'抽選'!$A$3:$F$45,2,0)),"",VLOOKUP(AX12,'抽選'!$A$3:$F$45,2,0))</f>
        <v>西南部サンボーイズ</v>
      </c>
      <c r="AZ12" s="325"/>
      <c r="BA12" s="325"/>
      <c r="BB12" s="325"/>
      <c r="BC12" s="325"/>
      <c r="BD12" s="325"/>
      <c r="BE12" s="325"/>
      <c r="BF12" s="325"/>
      <c r="BG12" s="325"/>
      <c r="BH12" s="249">
        <f>IF(ISERROR(VLOOKUP(AX12,'抽選'!$A$3:$F$45,3,0)),"",VLOOKUP(AX12,'抽選'!$A$3:$F$45,3,0))</f>
        <v>0</v>
      </c>
      <c r="BI12" s="249">
        <f>IF(ISERROR(VLOOKUP(AX12,'抽選'!$A$3:$F$45,5,0)),"",VLOOKUP(AX12,'抽選'!$A$3:$F$45,5,0))</f>
        <v>0</v>
      </c>
    </row>
    <row r="13" spans="1:61" ht="12" customHeight="1">
      <c r="A13" s="249">
        <f>IF(ISERROR(VLOOKUP(L12,'抽選'!$A$3:$F$45,6,0)),"",VLOOKUP(L12,'抽選'!$A$3:$F$45,6,0))</f>
        <v>0</v>
      </c>
      <c r="B13" s="249">
        <f>IF(ISERROR(VLOOKUP(L12,'抽選'!$A$3:$F$45,4,0)),"",VLOOKUP(L12,'抽選'!$A$3:$F$45,4,0))</f>
        <v>0</v>
      </c>
      <c r="C13" s="326"/>
      <c r="D13" s="326"/>
      <c r="E13" s="326"/>
      <c r="F13" s="326"/>
      <c r="G13" s="326"/>
      <c r="H13" s="326"/>
      <c r="I13" s="326"/>
      <c r="J13" s="326"/>
      <c r="K13" s="326"/>
      <c r="L13" s="311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 t="s">
        <v>281</v>
      </c>
      <c r="X13" s="216"/>
      <c r="Y13" s="92"/>
      <c r="Z13" s="85" t="s">
        <v>41</v>
      </c>
      <c r="AA13" s="85"/>
      <c r="AB13" s="85"/>
      <c r="AC13" s="87"/>
      <c r="AD13" s="87"/>
      <c r="AE13" s="87" t="s">
        <v>47</v>
      </c>
      <c r="AF13" s="87"/>
      <c r="AG13" s="87"/>
      <c r="AH13" s="87"/>
      <c r="AI13" s="87"/>
      <c r="AJ13" s="87"/>
      <c r="AK13" s="92"/>
      <c r="AL13" s="99" t="s">
        <v>283</v>
      </c>
      <c r="AM13" s="92"/>
      <c r="AN13" s="84"/>
      <c r="AO13" s="84"/>
      <c r="AP13" s="84"/>
      <c r="AQ13" s="84"/>
      <c r="AR13" s="92"/>
      <c r="AS13" s="92"/>
      <c r="AT13" s="92"/>
      <c r="AU13" s="92"/>
      <c r="AV13" s="92"/>
      <c r="AW13" s="92"/>
      <c r="AX13" s="283"/>
      <c r="AY13" s="325"/>
      <c r="AZ13" s="325"/>
      <c r="BA13" s="325"/>
      <c r="BB13" s="325"/>
      <c r="BC13" s="325"/>
      <c r="BD13" s="325"/>
      <c r="BE13" s="325"/>
      <c r="BF13" s="325"/>
      <c r="BG13" s="325"/>
      <c r="BH13" s="249">
        <f>IF(ISERROR(VLOOKUP(AX12,'抽選'!$A$3:$F$45,4,0)),"",VLOOKUP(AX12,'抽選'!$A$3:$F$45,4,0))</f>
        <v>0</v>
      </c>
      <c r="BI13" s="249">
        <f>IF(ISERROR(VLOOKUP(AX12,'抽選'!$A$3:$F$45,6,0)),"",VLOOKUP(AX12,'抽選'!$A$3:$F$45,6,0))</f>
        <v>0</v>
      </c>
    </row>
    <row r="14" spans="1:61" ht="12" customHeight="1" thickBot="1">
      <c r="A14" s="249">
        <f>IF(ISERROR(VLOOKUP(L14,'抽選'!$A$3:$F$45,5,0)),"",VLOOKUP(L14,'抽選'!$A$3:$F$45,5,0))</f>
        <v>0</v>
      </c>
      <c r="B14" s="249">
        <f>IF(ISERROR(VLOOKUP(L14,'抽選'!$A$3:$F$45,3,0)),"",VLOOKUP(L14,'抽選'!$A$3:$F$45,3,0))</f>
        <v>0</v>
      </c>
      <c r="C14" s="319" t="str">
        <f>IF(ISERROR(VLOOKUP(L14,'抽選'!$A$3:$F$45,2,0)),"",VLOOKUP(L14,'抽選'!$A$3:$F$45,2,0))</f>
        <v>金石ブルースターズ</v>
      </c>
      <c r="D14" s="319"/>
      <c r="E14" s="319"/>
      <c r="F14" s="319"/>
      <c r="G14" s="319"/>
      <c r="H14" s="319"/>
      <c r="I14" s="319"/>
      <c r="J14" s="319"/>
      <c r="K14" s="319"/>
      <c r="L14" s="283">
        <v>6</v>
      </c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216"/>
      <c r="Y14" s="97"/>
      <c r="Z14" s="102"/>
      <c r="AA14" s="102"/>
      <c r="AB14" s="85"/>
      <c r="AC14" s="85"/>
      <c r="AD14" s="85"/>
      <c r="AE14" s="85"/>
      <c r="AF14" s="85"/>
      <c r="AG14" s="85"/>
      <c r="AH14" s="85"/>
      <c r="AI14" s="97"/>
      <c r="AJ14" s="97"/>
      <c r="AK14" s="97"/>
      <c r="AL14" s="99"/>
      <c r="AM14" s="92"/>
      <c r="AN14" s="84"/>
      <c r="AO14" s="84"/>
      <c r="AP14" s="84"/>
      <c r="AQ14" s="84"/>
      <c r="AR14" s="92"/>
      <c r="AS14" s="92"/>
      <c r="AT14" s="92"/>
      <c r="AU14" s="92"/>
      <c r="AV14" s="92"/>
      <c r="AW14" s="92"/>
      <c r="AX14" s="283">
        <v>24</v>
      </c>
      <c r="AY14" s="325" t="str">
        <f>IF(ISERROR(VLOOKUP(AX14,'抽選'!$A$3:$F$45,2,0)),"",VLOOKUP(AX14,'抽選'!$A$3:$F$45,2,0))</f>
        <v>米丸クラブ</v>
      </c>
      <c r="AZ14" s="325"/>
      <c r="BA14" s="325"/>
      <c r="BB14" s="325"/>
      <c r="BC14" s="325"/>
      <c r="BD14" s="325"/>
      <c r="BE14" s="325"/>
      <c r="BF14" s="325"/>
      <c r="BG14" s="325"/>
      <c r="BH14" s="249">
        <f>IF(ISERROR(VLOOKUP(AX14,'抽選'!$A$3:$F$45,3,0)),"",VLOOKUP(AX14,'抽選'!$A$3:$F$45,3,0))</f>
        <v>0</v>
      </c>
      <c r="BI14" s="249">
        <f>IF(ISERROR(VLOOKUP(AX14,'抽選'!$A$3:$F$45,5,0)),"",VLOOKUP(AX14,'抽選'!$A$3:$F$45,5,0))</f>
        <v>0</v>
      </c>
    </row>
    <row r="15" spans="1:61" ht="12" customHeight="1" thickBot="1">
      <c r="A15" s="249">
        <f>IF(ISERROR(VLOOKUP(L14,'抽選'!$A$3:$F$45,6,0)),"",VLOOKUP(L14,'抽選'!$A$3:$F$45,6,0))</f>
        <v>0</v>
      </c>
      <c r="B15" s="249">
        <f>IF(ISERROR(VLOOKUP(L14,'抽選'!$A$3:$F$45,4,0)),"",VLOOKUP(L14,'抽選'!$A$3:$F$45,4,0))</f>
        <v>0</v>
      </c>
      <c r="C15" s="319"/>
      <c r="D15" s="319"/>
      <c r="E15" s="319"/>
      <c r="F15" s="319"/>
      <c r="G15" s="319"/>
      <c r="H15" s="319"/>
      <c r="I15" s="319"/>
      <c r="J15" s="319"/>
      <c r="K15" s="319"/>
      <c r="L15" s="283"/>
      <c r="M15" s="266"/>
      <c r="N15" s="266"/>
      <c r="O15" s="266"/>
      <c r="P15" s="266"/>
      <c r="Q15" s="266" t="s">
        <v>287</v>
      </c>
      <c r="R15" s="268"/>
      <c r="S15" s="269">
        <v>6</v>
      </c>
      <c r="T15" s="262"/>
      <c r="U15" s="262"/>
      <c r="V15" s="218"/>
      <c r="W15" s="169"/>
      <c r="X15" s="169"/>
      <c r="Y15" s="99"/>
      <c r="Z15" s="85"/>
      <c r="AA15" s="104"/>
      <c r="AB15" s="98"/>
      <c r="AC15" s="85"/>
      <c r="AD15" s="85"/>
      <c r="AE15" s="85"/>
      <c r="AF15" s="85"/>
      <c r="AG15" s="85"/>
      <c r="AH15" s="85"/>
      <c r="AI15" s="99"/>
      <c r="AJ15" s="92"/>
      <c r="AK15" s="92"/>
      <c r="AL15" s="99"/>
      <c r="AM15" s="92"/>
      <c r="AN15" s="84"/>
      <c r="AO15" s="256"/>
      <c r="AP15" s="256"/>
      <c r="AQ15" s="257">
        <v>3</v>
      </c>
      <c r="AR15" s="253" t="s">
        <v>291</v>
      </c>
      <c r="AS15" s="254"/>
      <c r="AT15" s="254"/>
      <c r="AU15" s="254"/>
      <c r="AV15" s="254"/>
      <c r="AW15" s="254"/>
      <c r="AX15" s="283"/>
      <c r="AY15" s="325"/>
      <c r="AZ15" s="325"/>
      <c r="BA15" s="325"/>
      <c r="BB15" s="325"/>
      <c r="BC15" s="325"/>
      <c r="BD15" s="325"/>
      <c r="BE15" s="325"/>
      <c r="BF15" s="325"/>
      <c r="BG15" s="325"/>
      <c r="BH15" s="249">
        <f>IF(ISERROR(VLOOKUP(AX14,'抽選'!$A$3:$F$45,4,0)),"",VLOOKUP(AX14,'抽選'!$A$3:$F$45,4,0))</f>
        <v>0</v>
      </c>
      <c r="BI15" s="249">
        <f>IF(ISERROR(VLOOKUP(AX14,'抽選'!$A$3:$F$45,6,0)),"",VLOOKUP(AX14,'抽選'!$A$3:$F$45,6,0))</f>
        <v>0</v>
      </c>
    </row>
    <row r="16" spans="1:61" ht="12" customHeight="1" thickBot="1">
      <c r="A16" s="249">
        <f>IF(ISERROR(VLOOKUP(L16,'抽選'!$A$3:$F$45,5,0)),"",VLOOKUP(L16,'抽選'!$A$3:$F$45,5,0))</f>
        <v>0</v>
      </c>
      <c r="B16" s="249">
        <f>IF(ISERROR(VLOOKUP(L16,'抽選'!$A$3:$F$45,3,0)),"",VLOOKUP(L16,'抽選'!$A$3:$F$45,3,0))</f>
        <v>0</v>
      </c>
      <c r="C16" s="326" t="str">
        <f>IF(ISERROR(VLOOKUP(L16,'抽選'!$A$3:$F$45,2,0)),"",VLOOKUP(L16,'抽選'!$A$3:$F$45,2,0))</f>
        <v>諸江プリンス</v>
      </c>
      <c r="D16" s="326"/>
      <c r="E16" s="326"/>
      <c r="F16" s="326"/>
      <c r="G16" s="326"/>
      <c r="H16" s="326"/>
      <c r="I16" s="326"/>
      <c r="J16" s="326"/>
      <c r="K16" s="326"/>
      <c r="L16" s="311">
        <v>7</v>
      </c>
      <c r="M16" s="169"/>
      <c r="N16" s="169"/>
      <c r="O16" s="169"/>
      <c r="P16" s="169"/>
      <c r="Q16" s="169"/>
      <c r="R16" s="216"/>
      <c r="S16" s="182">
        <v>2</v>
      </c>
      <c r="T16" s="169"/>
      <c r="U16" s="169"/>
      <c r="V16" s="182"/>
      <c r="W16" s="169"/>
      <c r="X16" s="169"/>
      <c r="Y16" s="99"/>
      <c r="Z16" s="85"/>
      <c r="AA16" s="104"/>
      <c r="AB16" s="98"/>
      <c r="AC16" s="328" t="s">
        <v>261</v>
      </c>
      <c r="AD16" s="328"/>
      <c r="AE16" s="328"/>
      <c r="AF16" s="328"/>
      <c r="AG16" s="328"/>
      <c r="AH16" s="85"/>
      <c r="AI16" s="99"/>
      <c r="AJ16" s="92"/>
      <c r="AK16" s="92"/>
      <c r="AL16" s="99"/>
      <c r="AM16" s="92"/>
      <c r="AN16" s="84"/>
      <c r="AO16" s="93"/>
      <c r="AP16" s="84"/>
      <c r="AQ16" s="84">
        <v>2</v>
      </c>
      <c r="AR16" s="198"/>
      <c r="AS16" s="199"/>
      <c r="AT16" s="92"/>
      <c r="AU16" s="92"/>
      <c r="AV16" s="92"/>
      <c r="AW16" s="92"/>
      <c r="AX16" s="310">
        <v>25</v>
      </c>
      <c r="AY16" s="322" t="str">
        <f>IF(ISERROR(VLOOKUP(AX16,'抽選'!$A$3:$F$45,2,0)),"",VLOOKUP(AX16,'抽選'!$A$3:$F$45,2,0))</f>
        <v>長坂台クラブ</v>
      </c>
      <c r="AZ16" s="322"/>
      <c r="BA16" s="322"/>
      <c r="BB16" s="322"/>
      <c r="BC16" s="322"/>
      <c r="BD16" s="322"/>
      <c r="BE16" s="322"/>
      <c r="BF16" s="322"/>
      <c r="BG16" s="322"/>
      <c r="BH16" s="249">
        <f>IF(ISERROR(VLOOKUP(AX16,'抽選'!$A$3:$F$45,3,0)),"",VLOOKUP(AX16,'抽選'!$A$3:$F$45,3,0))</f>
        <v>0</v>
      </c>
      <c r="BI16" s="249">
        <f>IF(ISERROR(VLOOKUP(AX16,'抽選'!$A$3:$F$45,5,0)),"",VLOOKUP(AX16,'抽選'!$A$3:$F$45,5,0))</f>
        <v>0</v>
      </c>
    </row>
    <row r="17" spans="1:61" ht="12" customHeight="1" thickBot="1">
      <c r="A17" s="249">
        <f>IF(ISERROR(VLOOKUP(L16,'抽選'!$A$3:$F$45,6,0)),"",VLOOKUP(L16,'抽選'!$A$3:$F$45,6,0))</f>
        <v>0</v>
      </c>
      <c r="B17" s="249">
        <f>IF(ISERROR(VLOOKUP(L16,'抽選'!$A$3:$F$45,4,0)),"",VLOOKUP(L16,'抽選'!$A$3:$F$45,4,0))</f>
        <v>0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11"/>
      <c r="M17" s="266"/>
      <c r="N17" s="266" t="s">
        <v>179</v>
      </c>
      <c r="O17" s="268"/>
      <c r="P17" s="269">
        <v>9</v>
      </c>
      <c r="Q17" s="262"/>
      <c r="R17" s="270"/>
      <c r="S17" s="182"/>
      <c r="T17" s="169"/>
      <c r="U17" s="169"/>
      <c r="V17" s="182"/>
      <c r="W17" s="169"/>
      <c r="X17" s="169"/>
      <c r="Y17" s="99"/>
      <c r="Z17" s="85"/>
      <c r="AA17" s="104"/>
      <c r="AB17" s="98"/>
      <c r="AC17" s="85"/>
      <c r="AD17" s="85"/>
      <c r="AE17" s="85"/>
      <c r="AF17" s="85"/>
      <c r="AG17" s="85"/>
      <c r="AH17" s="85"/>
      <c r="AI17" s="99"/>
      <c r="AJ17" s="92"/>
      <c r="AK17" s="92"/>
      <c r="AL17" s="99"/>
      <c r="AM17" s="92"/>
      <c r="AN17" s="84"/>
      <c r="AO17" s="93"/>
      <c r="AP17" s="84"/>
      <c r="AQ17" s="84"/>
      <c r="AR17" s="180"/>
      <c r="AS17" s="180"/>
      <c r="AT17" s="180"/>
      <c r="AU17" s="180"/>
      <c r="AV17" s="180"/>
      <c r="AW17" s="180"/>
      <c r="AX17" s="311"/>
      <c r="AY17" s="322"/>
      <c r="AZ17" s="322"/>
      <c r="BA17" s="322"/>
      <c r="BB17" s="322"/>
      <c r="BC17" s="322"/>
      <c r="BD17" s="322"/>
      <c r="BE17" s="322"/>
      <c r="BF17" s="322"/>
      <c r="BG17" s="322"/>
      <c r="BH17" s="249">
        <f>IF(ISERROR(VLOOKUP(AX16,'抽選'!$A$3:$F$45,4,0)),"",VLOOKUP(AX16,'抽選'!$A$3:$F$45,4,0))</f>
        <v>0</v>
      </c>
      <c r="BI17" s="249">
        <f>IF(ISERROR(VLOOKUP(AX16,'抽選'!$A$3:$F$45,6,0)),"",VLOOKUP(AX16,'抽選'!$A$3:$F$45,6,0))</f>
        <v>0</v>
      </c>
    </row>
    <row r="18" spans="1:61" ht="12" customHeight="1" thickBot="1">
      <c r="A18" s="249">
        <f>IF(ISERROR(VLOOKUP(L18,'抽選'!$A$3:$F$45,5,0)),"",VLOOKUP(L18,'抽選'!$A$3:$F$45,5,0))</f>
        <v>0</v>
      </c>
      <c r="B18" s="249">
        <f>IF(ISERROR(VLOOKUP(L18,'抽選'!$A$3:$F$45,3,0)),"",VLOOKUP(L18,'抽選'!$A$3:$F$45,3,0))</f>
        <v>0</v>
      </c>
      <c r="C18" s="326" t="str">
        <f>IF(ISERROR(VLOOKUP(L18,'抽選'!$A$3:$F$45,2,0)),"",VLOOKUP(L18,'抽選'!$A$3:$F$45,2,0))</f>
        <v>粟崎クラブ</v>
      </c>
      <c r="D18" s="326"/>
      <c r="E18" s="326"/>
      <c r="F18" s="326"/>
      <c r="G18" s="326"/>
      <c r="H18" s="326"/>
      <c r="I18" s="326"/>
      <c r="J18" s="326"/>
      <c r="K18" s="326"/>
      <c r="L18" s="311">
        <v>8</v>
      </c>
      <c r="M18" s="173"/>
      <c r="N18" s="165"/>
      <c r="O18" s="208"/>
      <c r="P18" s="182">
        <v>3</v>
      </c>
      <c r="Q18" s="169"/>
      <c r="R18" s="169"/>
      <c r="S18" s="169"/>
      <c r="T18" s="169" t="s">
        <v>200</v>
      </c>
      <c r="U18" s="169"/>
      <c r="V18" s="211"/>
      <c r="W18" s="165"/>
      <c r="X18" s="208"/>
      <c r="Y18" s="99"/>
      <c r="Z18" s="85"/>
      <c r="AA18" s="104"/>
      <c r="AB18" s="98"/>
      <c r="AC18" s="85"/>
      <c r="AD18" s="85"/>
      <c r="AE18" s="85"/>
      <c r="AF18" s="85"/>
      <c r="AG18" s="85"/>
      <c r="AH18" s="85"/>
      <c r="AI18" s="99"/>
      <c r="AJ18" s="92"/>
      <c r="AK18" s="92"/>
      <c r="AL18" s="99"/>
      <c r="AM18" s="92"/>
      <c r="AN18" s="84"/>
      <c r="AO18" s="99" t="s">
        <v>204</v>
      </c>
      <c r="AP18" s="84"/>
      <c r="AQ18" s="84"/>
      <c r="AR18" s="92"/>
      <c r="AS18" s="92"/>
      <c r="AT18" s="92"/>
      <c r="AU18" s="92"/>
      <c r="AV18" s="92"/>
      <c r="AW18" s="92"/>
      <c r="AX18" s="320">
        <v>26</v>
      </c>
      <c r="AY18" s="325" t="str">
        <f>IF(ISERROR(VLOOKUP(AX18,'抽選'!$A$3:$F$45,2,0)),"",VLOOKUP(AX18,'抽選'!$A$3:$F$45,2,0))</f>
        <v>木曳野ブレーブス</v>
      </c>
      <c r="AZ18" s="325"/>
      <c r="BA18" s="325"/>
      <c r="BB18" s="325"/>
      <c r="BC18" s="325"/>
      <c r="BD18" s="325"/>
      <c r="BE18" s="325"/>
      <c r="BF18" s="325"/>
      <c r="BG18" s="325"/>
      <c r="BH18" s="249">
        <f>IF(ISERROR(VLOOKUP(#REF!,'抽選'!$A$3:$F$45,3,0)),"",VLOOKUP(#REF!,'抽選'!$A$3:$F$45,3,0))</f>
      </c>
      <c r="BI18" s="249">
        <f>IF(ISERROR(VLOOKUP(#REF!,'抽選'!$A$3:$F$45,5,0)),"",VLOOKUP(#REF!,'抽選'!$A$3:$F$45,5,0))</f>
      </c>
    </row>
    <row r="19" spans="1:61" ht="12" customHeight="1" thickBot="1">
      <c r="A19" s="249">
        <f>IF(ISERROR(VLOOKUP(L18,'抽選'!$A$3:$F$45,6,0)),"",VLOOKUP(L18,'抽選'!$A$3:$F$45,6,0))</f>
        <v>0</v>
      </c>
      <c r="B19" s="249">
        <f>IF(ISERROR(VLOOKUP(L18,'抽選'!$A$3:$F$45,4,0)),"",VLOOKUP(L18,'抽選'!$A$3:$F$45,4,0))</f>
        <v>0</v>
      </c>
      <c r="C19" s="326"/>
      <c r="D19" s="326"/>
      <c r="E19" s="326"/>
      <c r="F19" s="326"/>
      <c r="G19" s="326"/>
      <c r="H19" s="326"/>
      <c r="I19" s="326"/>
      <c r="J19" s="326"/>
      <c r="K19" s="326"/>
      <c r="L19" s="311"/>
      <c r="M19" s="219"/>
      <c r="N19" s="219"/>
      <c r="O19" s="219"/>
      <c r="P19" s="219"/>
      <c r="Q19" s="220"/>
      <c r="R19" s="220"/>
      <c r="S19" s="219"/>
      <c r="T19" s="220"/>
      <c r="U19" s="220"/>
      <c r="V19" s="182"/>
      <c r="W19" s="169"/>
      <c r="X19" s="169"/>
      <c r="Y19" s="92"/>
      <c r="Z19" s="85"/>
      <c r="AA19" s="104"/>
      <c r="AB19" s="98"/>
      <c r="AC19" s="85"/>
      <c r="AD19" s="85"/>
      <c r="AE19" s="85"/>
      <c r="AF19" s="85"/>
      <c r="AG19" s="85"/>
      <c r="AH19" s="85"/>
      <c r="AI19" s="99"/>
      <c r="AJ19" s="92"/>
      <c r="AK19" s="92"/>
      <c r="AL19" s="180"/>
      <c r="AM19" s="180"/>
      <c r="AN19" s="181"/>
      <c r="AO19" s="276"/>
      <c r="AP19" s="256"/>
      <c r="AQ19" s="277" t="s">
        <v>293</v>
      </c>
      <c r="AR19" s="253" t="s">
        <v>194</v>
      </c>
      <c r="AS19" s="254"/>
      <c r="AT19" s="254"/>
      <c r="AU19" s="254"/>
      <c r="AV19" s="254"/>
      <c r="AW19" s="254"/>
      <c r="AX19" s="283"/>
      <c r="AY19" s="325"/>
      <c r="AZ19" s="325"/>
      <c r="BA19" s="325"/>
      <c r="BB19" s="325"/>
      <c r="BC19" s="325"/>
      <c r="BD19" s="325"/>
      <c r="BE19" s="325"/>
      <c r="BF19" s="325"/>
      <c r="BG19" s="325"/>
      <c r="BH19" s="249">
        <f>IF(ISERROR(VLOOKUP(#REF!,'抽選'!$A$3:$F$45,4,0)),"",VLOOKUP(#REF!,'抽選'!$A$3:$F$45,4,0))</f>
      </c>
      <c r="BI19" s="249">
        <f>IF(ISERROR(VLOOKUP(#REF!,'抽選'!$A$3:$F$45,6,0)),"",VLOOKUP(#REF!,'抽選'!$A$3:$F$45,6,0))</f>
      </c>
    </row>
    <row r="20" spans="1:61" ht="12" customHeight="1" thickBot="1">
      <c r="A20" s="249">
        <f>IF(ISERROR(VLOOKUP(L20,'抽選'!$A$3:$F$45,5,0)),"",VLOOKUP(L20,'抽選'!$A$3:$F$45,5,0))</f>
        <v>0</v>
      </c>
      <c r="B20" s="249">
        <f>IF(ISERROR(VLOOKUP(L20,'抽選'!$A$3:$F$45,3,0)),"",VLOOKUP(L20,'抽選'!$A$3:$F$45,3,0))</f>
        <v>0</v>
      </c>
      <c r="C20" s="319" t="str">
        <f>IF(ISERROR(VLOOKUP(L20,'抽選'!$A$3:$F$45,2,0)),"",VLOOKUP(L20,'抽選'!$A$3:$F$45,2,0))</f>
        <v>四十万サンデーズ</v>
      </c>
      <c r="D20" s="319"/>
      <c r="E20" s="319"/>
      <c r="F20" s="319"/>
      <c r="G20" s="319"/>
      <c r="H20" s="319"/>
      <c r="I20" s="319"/>
      <c r="J20" s="319"/>
      <c r="K20" s="319"/>
      <c r="L20" s="283">
        <v>9</v>
      </c>
      <c r="M20" s="169"/>
      <c r="N20" s="169"/>
      <c r="O20" s="169"/>
      <c r="P20" s="169"/>
      <c r="Q20" s="169"/>
      <c r="R20" s="169"/>
      <c r="S20" s="169"/>
      <c r="T20" s="169"/>
      <c r="U20" s="169"/>
      <c r="V20" s="182"/>
      <c r="W20" s="169"/>
      <c r="X20" s="169"/>
      <c r="Y20" s="92"/>
      <c r="Z20" s="85"/>
      <c r="AA20" s="104"/>
      <c r="AB20" s="98"/>
      <c r="AC20" s="85"/>
      <c r="AD20" s="85"/>
      <c r="AE20" s="85"/>
      <c r="AF20" s="85"/>
      <c r="AG20" s="85"/>
      <c r="AH20" s="85"/>
      <c r="AI20" s="99"/>
      <c r="AJ20" s="92"/>
      <c r="AK20" s="92"/>
      <c r="AL20" s="92"/>
      <c r="AM20" s="92"/>
      <c r="AN20" s="84"/>
      <c r="AO20" s="84"/>
      <c r="AP20" s="84"/>
      <c r="AQ20" s="84">
        <v>4</v>
      </c>
      <c r="AR20" s="194"/>
      <c r="AS20" s="195"/>
      <c r="AT20" s="97"/>
      <c r="AU20" s="97"/>
      <c r="AV20" s="97"/>
      <c r="AW20" s="97"/>
      <c r="AX20" s="311">
        <v>27</v>
      </c>
      <c r="AY20" s="322" t="str">
        <f>IF(ISERROR(VLOOKUP(AX20,'抽選'!$A$3:$F$45,2,0)),"",VLOOKUP(AX20,'抽選'!$A$3:$F$45,2,0))</f>
        <v>千坂ファイターズ</v>
      </c>
      <c r="AZ20" s="322"/>
      <c r="BA20" s="322"/>
      <c r="BB20" s="322"/>
      <c r="BC20" s="322"/>
      <c r="BD20" s="322"/>
      <c r="BE20" s="322"/>
      <c r="BF20" s="322"/>
      <c r="BG20" s="322"/>
      <c r="BH20" s="249">
        <f>IF(ISERROR(VLOOKUP(AX18,'抽選'!$A$3:$F$45,3,0)),"",VLOOKUP(AX18,'抽選'!$A$3:$F$45,3,0))</f>
        <v>0</v>
      </c>
      <c r="BI20" s="249">
        <f>IF(ISERROR(VLOOKUP(AX18,'抽選'!$A$3:$F$45,5,0)),"",VLOOKUP(AX18,'抽選'!$A$3:$F$45,5,0))</f>
        <v>0</v>
      </c>
    </row>
    <row r="21" spans="1:61" ht="12" customHeight="1" thickBot="1">
      <c r="A21" s="249">
        <f>IF(ISERROR(VLOOKUP(L20,'抽選'!$A$3:$F$45,6,0)),"",VLOOKUP(L20,'抽選'!$A$3:$F$45,6,0))</f>
        <v>0</v>
      </c>
      <c r="B21" s="249">
        <f>IF(ISERROR(VLOOKUP(L20,'抽選'!$A$3:$F$45,4,0)),"",VLOOKUP(L20,'抽選'!$A$3:$F$45,4,0))</f>
        <v>0</v>
      </c>
      <c r="C21" s="319"/>
      <c r="D21" s="319"/>
      <c r="E21" s="319"/>
      <c r="F21" s="319"/>
      <c r="G21" s="319"/>
      <c r="H21" s="319"/>
      <c r="I21" s="319"/>
      <c r="J21" s="319"/>
      <c r="K21" s="319"/>
      <c r="L21" s="283"/>
      <c r="M21" s="266"/>
      <c r="N21" s="266"/>
      <c r="O21" s="266"/>
      <c r="P21" s="266"/>
      <c r="Q21" s="266" t="s">
        <v>186</v>
      </c>
      <c r="R21" s="268"/>
      <c r="S21" s="269">
        <v>8</v>
      </c>
      <c r="T21" s="279"/>
      <c r="U21" s="280"/>
      <c r="V21" s="182"/>
      <c r="W21" s="169"/>
      <c r="X21" s="169"/>
      <c r="Y21" s="92"/>
      <c r="Z21" s="85"/>
      <c r="AA21" s="104"/>
      <c r="AB21" s="98"/>
      <c r="AC21" s="85"/>
      <c r="AD21" s="85"/>
      <c r="AE21" s="85"/>
      <c r="AF21" s="85"/>
      <c r="AG21" s="85"/>
      <c r="AH21" s="85"/>
      <c r="AI21" s="99"/>
      <c r="AJ21" s="92"/>
      <c r="AK21" s="92"/>
      <c r="AL21" s="92"/>
      <c r="AM21" s="92"/>
      <c r="AN21" s="84"/>
      <c r="AR21" s="92"/>
      <c r="AS21" s="92"/>
      <c r="AT21" s="92"/>
      <c r="AU21" s="92"/>
      <c r="AV21" s="92"/>
      <c r="AW21" s="92"/>
      <c r="AX21" s="311"/>
      <c r="AY21" s="322"/>
      <c r="AZ21" s="322"/>
      <c r="BA21" s="322"/>
      <c r="BB21" s="322"/>
      <c r="BC21" s="322"/>
      <c r="BD21" s="322"/>
      <c r="BE21" s="322"/>
      <c r="BF21" s="322"/>
      <c r="BG21" s="322"/>
      <c r="BH21" s="249">
        <f>IF(ISERROR(VLOOKUP(AX18,'抽選'!$A$3:$F$45,4,0)),"",VLOOKUP(AX18,'抽選'!$A$3:$F$45,4,0))</f>
        <v>0</v>
      </c>
      <c r="BI21" s="249">
        <f>IF(ISERROR(VLOOKUP(AX18,'抽選'!$A$3:$F$45,6,0)),"",VLOOKUP(AX18,'抽選'!$A$3:$F$45,6,0))</f>
        <v>0</v>
      </c>
    </row>
    <row r="22" spans="1:61" ht="12" customHeight="1">
      <c r="A22" s="249">
        <f>IF(ISERROR(VLOOKUP(L22,'抽選'!$A$3:$F$45,5,0)),"",VLOOKUP(L22,'抽選'!$A$3:$F$45,5,0))</f>
        <v>0</v>
      </c>
      <c r="B22" s="249">
        <f>IF(ISERROR(VLOOKUP(L22,'抽選'!$A$3:$F$45,3,0)),"",VLOOKUP(L22,'抽選'!$A$3:$F$45,3,0))</f>
        <v>0</v>
      </c>
      <c r="C22" s="326" t="str">
        <f>IF(ISERROR(VLOOKUP(L22,'抽選'!$A$3:$F$45,2,0)),"",VLOOKUP(L22,'抽選'!$A$3:$F$45,2,0))</f>
        <v>大浦木越ワカバ</v>
      </c>
      <c r="D22" s="326"/>
      <c r="E22" s="326"/>
      <c r="F22" s="326"/>
      <c r="G22" s="326"/>
      <c r="H22" s="326"/>
      <c r="I22" s="326"/>
      <c r="J22" s="326"/>
      <c r="K22" s="326"/>
      <c r="L22" s="311">
        <v>10</v>
      </c>
      <c r="M22" s="165"/>
      <c r="N22" s="165"/>
      <c r="O22" s="165"/>
      <c r="P22" s="165"/>
      <c r="Q22" s="165"/>
      <c r="R22" s="208"/>
      <c r="S22" s="182">
        <v>3</v>
      </c>
      <c r="T22" s="169"/>
      <c r="U22" s="169"/>
      <c r="V22" s="169"/>
      <c r="W22" s="169"/>
      <c r="X22" s="169"/>
      <c r="Y22" s="92"/>
      <c r="Z22" s="85"/>
      <c r="AA22" s="85"/>
      <c r="AB22" s="98"/>
      <c r="AC22" s="87"/>
      <c r="AD22" s="87"/>
      <c r="AE22" s="84"/>
      <c r="AF22" s="85"/>
      <c r="AG22" s="85"/>
      <c r="AH22" s="85"/>
      <c r="AI22" s="99"/>
      <c r="AJ22" s="92"/>
      <c r="AK22" s="92"/>
      <c r="AL22" s="92"/>
      <c r="AM22" s="92"/>
      <c r="AN22" s="84"/>
      <c r="AO22" s="84"/>
      <c r="AP22" s="84"/>
      <c r="AQ22" s="84"/>
      <c r="BH22" s="249">
        <f>IF(ISERROR(VLOOKUP(AX20,'抽選'!$A$3:$F$45,3,0)),"",VLOOKUP(AX20,'抽選'!$A$3:$F$45,3,0))</f>
        <v>0</v>
      </c>
      <c r="BI22" s="249">
        <f>IF(ISERROR(VLOOKUP(AX20,'抽選'!$A$3:$F$45,5,0)),"",VLOOKUP(AX20,'抽選'!$A$3:$F$45,5,0))</f>
        <v>0</v>
      </c>
    </row>
    <row r="23" spans="1:61" ht="12" customHeight="1">
      <c r="A23" s="249">
        <f>IF(ISERROR(VLOOKUP(L22,'抽選'!$A$3:$F$45,6,0)),"",VLOOKUP(L22,'抽選'!$A$3:$F$45,6,0))</f>
        <v>0</v>
      </c>
      <c r="B23" s="249">
        <f>IF(ISERROR(VLOOKUP(L22,'抽選'!$A$3:$F$45,4,0)),"",VLOOKUP(L22,'抽選'!$A$3:$F$45,4,0))</f>
        <v>0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11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92"/>
      <c r="Z23" s="85"/>
      <c r="AA23" s="85"/>
      <c r="AB23" s="98"/>
      <c r="AC23" s="85"/>
      <c r="AD23" s="85"/>
      <c r="AE23" s="85"/>
      <c r="AF23" s="85"/>
      <c r="AG23" s="85"/>
      <c r="AH23" s="85"/>
      <c r="AI23" s="99"/>
      <c r="AJ23" s="92"/>
      <c r="AK23" s="92"/>
      <c r="AL23" s="92"/>
      <c r="AM23" s="92"/>
      <c r="AN23" s="84"/>
      <c r="AO23" s="84"/>
      <c r="AP23" s="84"/>
      <c r="AQ23" s="84"/>
      <c r="BH23" s="249">
        <f>IF(ISERROR(VLOOKUP(AX20,'抽選'!$A$3:$F$45,4,0)),"",VLOOKUP(AX20,'抽選'!$A$3:$F$45,4,0))</f>
        <v>0</v>
      </c>
      <c r="BI23" s="249">
        <f>IF(ISERROR(VLOOKUP(AX20,'抽選'!$A$3:$F$45,6,0)),"",VLOOKUP(AX20,'抽選'!$A$3:$F$45,6,0))</f>
        <v>0</v>
      </c>
    </row>
    <row r="24" spans="1:61" ht="12" customHeight="1" thickBot="1">
      <c r="A24" s="249">
        <f>IF(ISERROR(VLOOKUP(L24,'抽選'!$A$3:$F$45,5,0)),"",VLOOKUP(L24,'抽選'!$A$3:$F$45,5,0))</f>
        <v>0</v>
      </c>
      <c r="B24" s="249">
        <f>IF(ISERROR(VLOOKUP(L24,'抽選'!$A$3:$F$45,3,0)),"",VLOOKUP(L24,'抽選'!$A$3:$F$45,3,0))</f>
        <v>0</v>
      </c>
      <c r="C24" s="326" t="str">
        <f>IF(ISERROR(VLOOKUP(L24,'抽選'!$A$3:$F$45,2,0)),"",VLOOKUP(L24,'抽選'!$A$3:$F$45,2,0))</f>
        <v>菊川クラブ</v>
      </c>
      <c r="D24" s="326"/>
      <c r="E24" s="326"/>
      <c r="F24" s="326"/>
      <c r="G24" s="326"/>
      <c r="H24" s="326"/>
      <c r="I24" s="326"/>
      <c r="J24" s="326"/>
      <c r="K24" s="326"/>
      <c r="L24" s="311">
        <v>11</v>
      </c>
      <c r="M24" s="165"/>
      <c r="N24" s="165"/>
      <c r="O24" s="165"/>
      <c r="P24" s="165"/>
      <c r="Q24" s="165"/>
      <c r="R24" s="165"/>
      <c r="S24" s="169"/>
      <c r="T24" s="169"/>
      <c r="U24" s="169"/>
      <c r="V24" s="169"/>
      <c r="W24" s="169"/>
      <c r="X24" s="169"/>
      <c r="Y24" s="92"/>
      <c r="Z24" s="85"/>
      <c r="AA24" s="85"/>
      <c r="AB24" s="98"/>
      <c r="AC24" s="85"/>
      <c r="AD24" s="85"/>
      <c r="AE24" s="85"/>
      <c r="AF24" s="85"/>
      <c r="AG24" s="85"/>
      <c r="AH24" s="85"/>
      <c r="AI24" s="99"/>
      <c r="AJ24" s="92"/>
      <c r="AK24" s="92"/>
      <c r="AL24" s="92"/>
      <c r="AM24" s="92"/>
      <c r="AN24" s="84"/>
      <c r="AO24" s="84"/>
      <c r="AP24" s="84"/>
      <c r="AQ24" s="84"/>
      <c r="AR24" s="92"/>
      <c r="AS24" s="92"/>
      <c r="AT24" s="92"/>
      <c r="AU24" s="92"/>
      <c r="AV24" s="92"/>
      <c r="AW24" s="92"/>
      <c r="AX24" s="320">
        <v>28</v>
      </c>
      <c r="AY24" s="325" t="str">
        <f>IF(ISERROR(VLOOKUP(AX24,'抽選'!$A$3:$F$45,2,0)),"",VLOOKUP(AX24,'抽選'!$A$3:$F$45,2,0))</f>
        <v>三和ファイターズ</v>
      </c>
      <c r="AZ24" s="325"/>
      <c r="BA24" s="325"/>
      <c r="BB24" s="325"/>
      <c r="BC24" s="325"/>
      <c r="BD24" s="325"/>
      <c r="BE24" s="325"/>
      <c r="BF24" s="325"/>
      <c r="BG24" s="325"/>
      <c r="BH24" s="249">
        <f>IF(ISERROR(VLOOKUP(AX24,'抽選'!$A$3:$F$45,3,0)),"",VLOOKUP(AX24,'抽選'!$A$3:$F$45,3,0))</f>
        <v>0</v>
      </c>
      <c r="BI24" s="249">
        <f>IF(ISERROR(VLOOKUP(AX24,'抽選'!$A$3:$F$45,5,0)),"",VLOOKUP(AX24,'抽選'!$A$3:$F$45,5,0))</f>
        <v>0</v>
      </c>
    </row>
    <row r="25" spans="1:61" ht="12" customHeight="1" thickBot="1">
      <c r="A25" s="249">
        <f>IF(ISERROR(VLOOKUP(L24,'抽選'!$A$3:$F$45,6,0)),"",VLOOKUP(L24,'抽選'!$A$3:$F$45,6,0))</f>
        <v>0</v>
      </c>
      <c r="B25" s="249">
        <f>IF(ISERROR(VLOOKUP(L24,'抽選'!$A$3:$F$45,4,0)),"",VLOOKUP(L24,'抽選'!$A$3:$F$45,4,0))</f>
        <v>0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11"/>
      <c r="M25" s="169"/>
      <c r="N25" s="169"/>
      <c r="O25" s="169"/>
      <c r="P25" s="169"/>
      <c r="Q25" s="169" t="s">
        <v>187</v>
      </c>
      <c r="R25" s="169"/>
      <c r="S25" s="182">
        <v>1</v>
      </c>
      <c r="T25" s="169"/>
      <c r="U25" s="169"/>
      <c r="V25" s="169"/>
      <c r="W25" s="169"/>
      <c r="X25" s="169"/>
      <c r="Y25" s="92"/>
      <c r="Z25" s="328" t="s">
        <v>279</v>
      </c>
      <c r="AA25" s="329"/>
      <c r="AB25" s="101"/>
      <c r="AC25" s="102"/>
      <c r="AD25" s="330" t="s">
        <v>278</v>
      </c>
      <c r="AE25" s="330"/>
      <c r="AF25" s="102"/>
      <c r="AG25" s="102"/>
      <c r="AH25" s="97"/>
      <c r="AI25" s="99" t="s">
        <v>280</v>
      </c>
      <c r="AJ25" s="92"/>
      <c r="AK25" s="92"/>
      <c r="AL25" s="92"/>
      <c r="AM25" s="92"/>
      <c r="AN25" s="84"/>
      <c r="AO25" s="256"/>
      <c r="AP25" s="256"/>
      <c r="AQ25" s="257">
        <v>6</v>
      </c>
      <c r="AR25" s="253" t="s">
        <v>195</v>
      </c>
      <c r="AS25" s="254"/>
      <c r="AT25" s="255"/>
      <c r="AU25" s="254"/>
      <c r="AV25" s="254"/>
      <c r="AW25" s="254"/>
      <c r="AX25" s="283"/>
      <c r="AY25" s="325"/>
      <c r="AZ25" s="325"/>
      <c r="BA25" s="325"/>
      <c r="BB25" s="325"/>
      <c r="BC25" s="325"/>
      <c r="BD25" s="325"/>
      <c r="BE25" s="325"/>
      <c r="BF25" s="325"/>
      <c r="BG25" s="325"/>
      <c r="BH25" s="249">
        <f>IF(ISERROR(VLOOKUP(AX24,'抽選'!$A$3:$F$45,4,0)),"",VLOOKUP(AX24,'抽選'!$A$3:$F$45,4,0))</f>
        <v>0</v>
      </c>
      <c r="BI25" s="249">
        <f>IF(ISERROR(VLOOKUP(AX24,'抽選'!$A$3:$F$45,6,0)),"",VLOOKUP(AX24,'抽選'!$A$3:$F$45,6,0))</f>
        <v>0</v>
      </c>
    </row>
    <row r="26" spans="1:61" ht="12" customHeight="1" thickBot="1">
      <c r="A26" s="249">
        <f>IF(ISERROR(VLOOKUP(L26,'抽選'!$A$3:$F$45,5,0)),"",VLOOKUP(L26,'抽選'!$A$3:$F$45,5,0))</f>
        <v>0</v>
      </c>
      <c r="B26" s="249">
        <f>IF(ISERROR(VLOOKUP(L26,'抽選'!$A$3:$F$45,3,0)),"",VLOOKUP(L26,'抽選'!$A$3:$F$45,3,0))</f>
        <v>0</v>
      </c>
      <c r="C26" s="319" t="str">
        <f>IF(ISERROR(VLOOKUP(L26,'抽選'!$A$3:$F$45,2,0)),"",VLOOKUP(L26,'抽選'!$A$3:$F$45,2,0))</f>
        <v>緑少年野球クラブ</v>
      </c>
      <c r="D26" s="319"/>
      <c r="E26" s="319"/>
      <c r="F26" s="319"/>
      <c r="G26" s="319"/>
      <c r="H26" s="319"/>
      <c r="I26" s="319"/>
      <c r="J26" s="319"/>
      <c r="K26" s="319"/>
      <c r="L26" s="283">
        <v>12</v>
      </c>
      <c r="M26" s="262"/>
      <c r="N26" s="263"/>
      <c r="O26" s="263"/>
      <c r="P26" s="263"/>
      <c r="Q26" s="263"/>
      <c r="R26" s="264"/>
      <c r="S26" s="265">
        <v>3</v>
      </c>
      <c r="T26" s="266"/>
      <c r="U26" s="267"/>
      <c r="V26" s="182"/>
      <c r="W26" s="169"/>
      <c r="X26" s="169"/>
      <c r="Y26" s="92"/>
      <c r="Z26" s="85"/>
      <c r="AA26" s="85"/>
      <c r="AB26" s="98"/>
      <c r="AC26" s="85"/>
      <c r="AD26" s="85"/>
      <c r="AE26" s="85"/>
      <c r="AF26" s="85"/>
      <c r="AG26" s="85"/>
      <c r="AH26" s="85"/>
      <c r="AI26" s="99"/>
      <c r="AJ26" s="92"/>
      <c r="AK26" s="92"/>
      <c r="AL26" s="87"/>
      <c r="AM26" s="87"/>
      <c r="AN26" s="84"/>
      <c r="AO26" s="93"/>
      <c r="AP26" s="84"/>
      <c r="AQ26" s="84">
        <v>1</v>
      </c>
      <c r="AR26" s="110"/>
      <c r="AS26" s="97"/>
      <c r="AT26" s="97"/>
      <c r="AU26" s="97"/>
      <c r="AV26" s="97"/>
      <c r="AW26" s="97"/>
      <c r="AX26" s="311">
        <v>29</v>
      </c>
      <c r="AY26" s="322" t="str">
        <f>IF(ISERROR(VLOOKUP(AX26,'抽選'!$A$3:$F$45,2,0)),"",VLOOKUP(AX26,'抽選'!$A$3:$F$45,2,0))</f>
        <v>田上ライナーズ</v>
      </c>
      <c r="AZ26" s="322"/>
      <c r="BA26" s="322"/>
      <c r="BB26" s="322"/>
      <c r="BC26" s="322"/>
      <c r="BD26" s="322"/>
      <c r="BE26" s="322"/>
      <c r="BF26" s="322"/>
      <c r="BG26" s="322"/>
      <c r="BH26" s="249">
        <f>IF(ISERROR(VLOOKUP(AX26,'抽選'!$A$3:$F$45,3,0)),"",VLOOKUP(AX26,'抽選'!$A$3:$F$45,3,0))</f>
        <v>0</v>
      </c>
      <c r="BI26" s="249">
        <f>IF(ISERROR(VLOOKUP(AX26,'抽選'!$A$3:$F$45,5,0)),"",VLOOKUP(AX26,'抽選'!$A$3:$F$45,5,0))</f>
        <v>0</v>
      </c>
    </row>
    <row r="27" spans="1:61" ht="12" customHeight="1">
      <c r="A27" s="249">
        <f>IF(ISERROR(VLOOKUP(L26,'抽選'!$A$3:$F$45,6,0)),"",VLOOKUP(L26,'抽選'!$A$3:$F$45,6,0))</f>
        <v>0</v>
      </c>
      <c r="B27" s="249">
        <f>IF(ISERROR(VLOOKUP(L26,'抽選'!$A$3:$F$45,4,0)),"",VLOOKUP(L26,'抽選'!$A$3:$F$45,4,0))</f>
        <v>0</v>
      </c>
      <c r="C27" s="319"/>
      <c r="D27" s="319"/>
      <c r="E27" s="319"/>
      <c r="F27" s="319"/>
      <c r="G27" s="319"/>
      <c r="H27" s="319"/>
      <c r="I27" s="319"/>
      <c r="J27" s="319"/>
      <c r="K27" s="319"/>
      <c r="L27" s="283"/>
      <c r="M27" s="169"/>
      <c r="N27" s="169"/>
      <c r="O27" s="169"/>
      <c r="P27" s="169"/>
      <c r="Q27" s="169"/>
      <c r="R27" s="169"/>
      <c r="S27" s="169"/>
      <c r="T27" s="169"/>
      <c r="U27" s="169"/>
      <c r="V27" s="211"/>
      <c r="W27" s="165"/>
      <c r="X27" s="165"/>
      <c r="Y27" s="204"/>
      <c r="Z27" s="85"/>
      <c r="AA27" s="85"/>
      <c r="AB27" s="98"/>
      <c r="AC27" s="85"/>
      <c r="AD27" s="328"/>
      <c r="AE27" s="328"/>
      <c r="AF27" s="85"/>
      <c r="AG27" s="85"/>
      <c r="AH27" s="183"/>
      <c r="AI27" s="99"/>
      <c r="AJ27" s="92"/>
      <c r="AK27" s="92"/>
      <c r="AL27" s="102"/>
      <c r="AM27" s="102"/>
      <c r="AN27" s="111"/>
      <c r="AO27" s="99" t="s">
        <v>205</v>
      </c>
      <c r="AP27" s="84"/>
      <c r="AQ27" s="84"/>
      <c r="AR27" s="92"/>
      <c r="AS27" s="92"/>
      <c r="AT27" s="92"/>
      <c r="AU27" s="92"/>
      <c r="AV27" s="92"/>
      <c r="AW27" s="92"/>
      <c r="AX27" s="311"/>
      <c r="AY27" s="322"/>
      <c r="AZ27" s="322"/>
      <c r="BA27" s="322"/>
      <c r="BB27" s="322"/>
      <c r="BC27" s="322"/>
      <c r="BD27" s="322"/>
      <c r="BE27" s="322"/>
      <c r="BF27" s="322"/>
      <c r="BG27" s="322"/>
      <c r="BH27" s="249">
        <f>IF(ISERROR(VLOOKUP(AX26,'抽選'!$A$3:$F$45,4,0)),"",VLOOKUP(AX26,'抽選'!$A$3:$F$45,4,0))</f>
        <v>0</v>
      </c>
      <c r="BI27" s="249">
        <f>IF(ISERROR(VLOOKUP(AX26,'抽選'!$A$3:$F$45,6,0)),"",VLOOKUP(AX26,'抽選'!$A$3:$F$45,6,0))</f>
        <v>0</v>
      </c>
    </row>
    <row r="28" spans="1:61" ht="12" customHeight="1" thickBot="1">
      <c r="A28" s="249">
        <f>IF(ISERROR(VLOOKUP(L28,'抽選'!$A$3:$F$45,5,0)),"",VLOOKUP(L28,'抽選'!$A$3:$F$45,5,0))</f>
        <v>0</v>
      </c>
      <c r="B28" s="249">
        <f>IF(ISERROR(VLOOKUP(L28,'抽選'!$A$3:$F$45,3,0)),"",VLOOKUP(L28,'抽選'!$A$3:$F$45,3,0))</f>
        <v>0</v>
      </c>
      <c r="C28" s="326" t="str">
        <f>IF(ISERROR(VLOOKUP(L28,'抽選'!$A$3:$F$45,2,0)),"",VLOOKUP(L28,'抽選'!$A$3:$F$45,2,0))</f>
        <v>扇台クラブ</v>
      </c>
      <c r="D28" s="326"/>
      <c r="E28" s="326"/>
      <c r="F28" s="326"/>
      <c r="G28" s="326"/>
      <c r="H28" s="326"/>
      <c r="I28" s="326"/>
      <c r="J28" s="326"/>
      <c r="K28" s="326"/>
      <c r="L28" s="311">
        <v>13</v>
      </c>
      <c r="M28" s="165"/>
      <c r="N28" s="165"/>
      <c r="O28" s="165"/>
      <c r="P28" s="165"/>
      <c r="Q28" s="165"/>
      <c r="R28" s="165"/>
      <c r="S28" s="169"/>
      <c r="T28" s="169" t="s">
        <v>201</v>
      </c>
      <c r="U28" s="169"/>
      <c r="V28" s="182"/>
      <c r="W28" s="169"/>
      <c r="X28" s="169"/>
      <c r="Y28" s="99"/>
      <c r="Z28" s="85"/>
      <c r="AA28" s="85"/>
      <c r="AB28" s="98"/>
      <c r="AC28" s="85"/>
      <c r="AD28" s="85"/>
      <c r="AE28" s="85"/>
      <c r="AF28" s="85"/>
      <c r="AG28" s="85"/>
      <c r="AH28" s="92"/>
      <c r="AI28" s="98"/>
      <c r="AJ28" s="85"/>
      <c r="AK28" s="92"/>
      <c r="AL28" s="201"/>
      <c r="AM28" s="180"/>
      <c r="AN28" s="106"/>
      <c r="AO28" s="99"/>
      <c r="AP28" s="92"/>
      <c r="AQ28" s="84"/>
      <c r="AR28" s="92"/>
      <c r="AS28" s="92"/>
      <c r="AT28" s="92"/>
      <c r="AU28" s="92"/>
      <c r="AV28" s="92"/>
      <c r="AW28" s="92"/>
      <c r="AX28" s="320">
        <v>30</v>
      </c>
      <c r="AY28" s="325" t="str">
        <f>IF(ISERROR(VLOOKUP(AX28,'抽選'!$A$3:$F$45,2,0)),"",VLOOKUP(AX28,'抽選'!$A$3:$F$45,2,0))</f>
        <v>額レッドライオンズ</v>
      </c>
      <c r="AZ28" s="325"/>
      <c r="BA28" s="325"/>
      <c r="BB28" s="325"/>
      <c r="BC28" s="325"/>
      <c r="BD28" s="325"/>
      <c r="BE28" s="325"/>
      <c r="BF28" s="325"/>
      <c r="BG28" s="325"/>
      <c r="BH28" s="249">
        <f>IF(ISERROR(VLOOKUP(AX28,'抽選'!$A$3:$F$45,3,0)),"",VLOOKUP(AX28,'抽選'!$A$3:$F$45,3,0))</f>
        <v>0</v>
      </c>
      <c r="BI28" s="249">
        <f>IF(ISERROR(VLOOKUP(AX28,'抽選'!$A$3:$F$45,5,0)),"",VLOOKUP(AX28,'抽選'!$A$3:$F$45,5,0))</f>
        <v>0</v>
      </c>
    </row>
    <row r="29" spans="1:61" ht="12" customHeight="1" thickBot="1">
      <c r="A29" s="249">
        <f>IF(ISERROR(VLOOKUP(L28,'抽選'!$A$3:$F$45,6,0)),"",VLOOKUP(L28,'抽選'!$A$3:$F$45,6,0))</f>
        <v>0</v>
      </c>
      <c r="B29" s="249">
        <f>IF(ISERROR(VLOOKUP(L28,'抽選'!$A$3:$F$45,4,0)),"",VLOOKUP(L28,'抽選'!$A$3:$F$45,4,0))</f>
        <v>0</v>
      </c>
      <c r="C29" s="326"/>
      <c r="D29" s="326"/>
      <c r="E29" s="326"/>
      <c r="F29" s="326"/>
      <c r="G29" s="326"/>
      <c r="H29" s="326"/>
      <c r="I29" s="326"/>
      <c r="J29" s="326"/>
      <c r="K29" s="326"/>
      <c r="L29" s="311"/>
      <c r="M29" s="169"/>
      <c r="N29" s="169"/>
      <c r="O29" s="169"/>
      <c r="P29" s="169"/>
      <c r="Q29" s="169" t="s">
        <v>188</v>
      </c>
      <c r="R29" s="169"/>
      <c r="S29" s="182">
        <v>1</v>
      </c>
      <c r="T29" s="169"/>
      <c r="U29" s="169"/>
      <c r="V29" s="182"/>
      <c r="W29" s="169"/>
      <c r="X29" s="169"/>
      <c r="Y29" s="99"/>
      <c r="Z29" s="85"/>
      <c r="AA29" s="85"/>
      <c r="AB29" s="98"/>
      <c r="AC29" s="85"/>
      <c r="AD29" s="85"/>
      <c r="AE29" s="85"/>
      <c r="AF29" s="85"/>
      <c r="AG29" s="85"/>
      <c r="AH29" s="92"/>
      <c r="AI29" s="99"/>
      <c r="AJ29" s="92"/>
      <c r="AK29" s="92"/>
      <c r="AL29" s="99"/>
      <c r="AM29" s="92"/>
      <c r="AN29" s="84"/>
      <c r="AO29" s="258"/>
      <c r="AP29" s="256"/>
      <c r="AQ29" s="257">
        <v>8</v>
      </c>
      <c r="AR29" s="253" t="s">
        <v>196</v>
      </c>
      <c r="AS29" s="254"/>
      <c r="AT29" s="255"/>
      <c r="AU29" s="254"/>
      <c r="AV29" s="254"/>
      <c r="AW29" s="254"/>
      <c r="AX29" s="283"/>
      <c r="AY29" s="325"/>
      <c r="AZ29" s="325"/>
      <c r="BA29" s="325"/>
      <c r="BB29" s="325"/>
      <c r="BC29" s="325"/>
      <c r="BD29" s="325"/>
      <c r="BE29" s="325"/>
      <c r="BF29" s="325"/>
      <c r="BG29" s="325"/>
      <c r="BH29" s="249">
        <f>IF(ISERROR(VLOOKUP(AX28,'抽選'!$A$3:$F$45,4,0)),"",VLOOKUP(AX28,'抽選'!$A$3:$F$45,4,0))</f>
        <v>0</v>
      </c>
      <c r="BI29" s="249">
        <f>IF(ISERROR(VLOOKUP(AX28,'抽選'!$A$3:$F$45,6,0)),"",VLOOKUP(AX28,'抽選'!$A$3:$F$45,6,0))</f>
        <v>0</v>
      </c>
    </row>
    <row r="30" spans="1:61" ht="12" customHeight="1" thickBot="1">
      <c r="A30" s="249">
        <f>IF(ISERROR(VLOOKUP(L30,'抽選'!$A$3:$F$45,5,0)),"",VLOOKUP(L30,'抽選'!$A$3:$F$45,5,0))</f>
        <v>0</v>
      </c>
      <c r="B30" s="249">
        <f>IF(ISERROR(VLOOKUP(L30,'抽選'!$A$3:$F$45,3,0)),"",VLOOKUP(L30,'抽選'!$A$3:$F$45,3,0))</f>
        <v>0</v>
      </c>
      <c r="C30" s="319" t="str">
        <f>IF(ISERROR(VLOOKUP(L30,'抽選'!$A$3:$F$45,2,0)),"",VLOOKUP(L30,'抽選'!$A$3:$F$45,2,0))</f>
        <v>夕日寺クラブ</v>
      </c>
      <c r="D30" s="319"/>
      <c r="E30" s="319"/>
      <c r="F30" s="319"/>
      <c r="G30" s="319"/>
      <c r="H30" s="319"/>
      <c r="I30" s="319"/>
      <c r="J30" s="319"/>
      <c r="K30" s="319"/>
      <c r="L30" s="283">
        <v>14</v>
      </c>
      <c r="M30" s="262"/>
      <c r="N30" s="263"/>
      <c r="O30" s="263"/>
      <c r="P30" s="263"/>
      <c r="Q30" s="263"/>
      <c r="R30" s="264"/>
      <c r="S30" s="265">
        <v>9</v>
      </c>
      <c r="T30" s="266"/>
      <c r="U30" s="266"/>
      <c r="V30" s="169"/>
      <c r="W30" s="169"/>
      <c r="X30" s="169"/>
      <c r="Y30" s="99"/>
      <c r="Z30" s="85"/>
      <c r="AA30" s="85"/>
      <c r="AB30" s="98"/>
      <c r="AC30" s="85"/>
      <c r="AD30" s="85"/>
      <c r="AE30" s="85"/>
      <c r="AF30" s="85"/>
      <c r="AG30" s="85"/>
      <c r="AH30" s="85"/>
      <c r="AI30" s="99"/>
      <c r="AJ30" s="92"/>
      <c r="AK30" s="92"/>
      <c r="AL30" s="99"/>
      <c r="AM30" s="92"/>
      <c r="AN30" s="84"/>
      <c r="AO30" s="84"/>
      <c r="AP30" s="84"/>
      <c r="AQ30" s="84">
        <v>1</v>
      </c>
      <c r="AR30" s="110"/>
      <c r="AS30" s="97"/>
      <c r="AT30" s="97"/>
      <c r="AU30" s="97"/>
      <c r="AV30" s="97"/>
      <c r="AW30" s="97"/>
      <c r="AX30" s="311">
        <v>31</v>
      </c>
      <c r="AY30" s="322" t="str">
        <f>IF(ISERROR(VLOOKUP(AX30,'抽選'!$A$3:$F$45,2,0)),"",VLOOKUP(AX30,'抽選'!$A$3:$F$45,2,0))</f>
        <v>兼六レッドソックス</v>
      </c>
      <c r="AZ30" s="322"/>
      <c r="BA30" s="322"/>
      <c r="BB30" s="322"/>
      <c r="BC30" s="322"/>
      <c r="BD30" s="322"/>
      <c r="BE30" s="322"/>
      <c r="BF30" s="322"/>
      <c r="BG30" s="322"/>
      <c r="BH30" s="249">
        <f>IF(ISERROR(VLOOKUP(AX30,'抽選'!$A$3:$F$45,3,0)),"",VLOOKUP(AX30,'抽選'!$A$3:$F$45,3,0))</f>
        <v>0</v>
      </c>
      <c r="BI30" s="249">
        <f>IF(ISERROR(VLOOKUP(AX30,'抽選'!$A$3:$F$45,5,0)),"",VLOOKUP(AX30,'抽選'!$A$3:$F$45,5,0))</f>
        <v>0</v>
      </c>
    </row>
    <row r="31" spans="1:61" ht="12" customHeight="1">
      <c r="A31" s="249">
        <f>IF(ISERROR(VLOOKUP(L30,'抽選'!$A$3:$F$45,6,0)),"",VLOOKUP(L30,'抽選'!$A$3:$F$45,6,0))</f>
        <v>0</v>
      </c>
      <c r="B31" s="249">
        <f>IF(ISERROR(VLOOKUP(L30,'抽選'!$A$3:$F$45,4,0)),"",VLOOKUP(L30,'抽選'!$A$3:$F$45,4,0))</f>
        <v>0</v>
      </c>
      <c r="C31" s="319"/>
      <c r="D31" s="319"/>
      <c r="E31" s="319"/>
      <c r="F31" s="319"/>
      <c r="G31" s="319"/>
      <c r="H31" s="319"/>
      <c r="I31" s="319"/>
      <c r="J31" s="319"/>
      <c r="K31" s="319"/>
      <c r="L31" s="283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 t="s">
        <v>282</v>
      </c>
      <c r="X31" s="169"/>
      <c r="Y31" s="110"/>
      <c r="Z31" s="102"/>
      <c r="AA31" s="113"/>
      <c r="AB31" s="98"/>
      <c r="AC31" s="85"/>
      <c r="AD31" s="85"/>
      <c r="AE31" s="85"/>
      <c r="AF31" s="85"/>
      <c r="AG31" s="85"/>
      <c r="AH31" s="85"/>
      <c r="AI31" s="110"/>
      <c r="AJ31" s="97"/>
      <c r="AK31" s="185"/>
      <c r="AL31" s="99" t="s">
        <v>284</v>
      </c>
      <c r="AM31" s="92"/>
      <c r="AN31" s="84"/>
      <c r="AO31" s="84"/>
      <c r="AP31" s="84"/>
      <c r="AQ31" s="84"/>
      <c r="AR31" s="92"/>
      <c r="AS31" s="92"/>
      <c r="AT31" s="92"/>
      <c r="AU31" s="92"/>
      <c r="AV31" s="92"/>
      <c r="AW31" s="92"/>
      <c r="AX31" s="311"/>
      <c r="AY31" s="322"/>
      <c r="AZ31" s="322"/>
      <c r="BA31" s="322"/>
      <c r="BB31" s="322"/>
      <c r="BC31" s="322"/>
      <c r="BD31" s="322"/>
      <c r="BE31" s="322"/>
      <c r="BF31" s="322"/>
      <c r="BG31" s="322"/>
      <c r="BH31" s="249">
        <f>IF(ISERROR(VLOOKUP(AX30,'抽選'!$A$3:$F$45,4,0)),"",VLOOKUP(AX30,'抽選'!$A$3:$F$45,4,0))</f>
        <v>0</v>
      </c>
      <c r="BI31" s="249">
        <f>IF(ISERROR(VLOOKUP(AX30,'抽選'!$A$3:$F$45,6,0)),"",VLOOKUP(AX30,'抽選'!$A$3:$F$45,6,0))</f>
        <v>0</v>
      </c>
    </row>
    <row r="32" spans="1:61" ht="12" customHeight="1" thickBot="1">
      <c r="A32" s="249">
        <f>IF(ISERROR(VLOOKUP(L32,'抽選'!$A$3:$F$45,5,0)),"",VLOOKUP(L32,'抽選'!$A$3:$F$45,5,0))</f>
        <v>0</v>
      </c>
      <c r="B32" s="249">
        <f>IF(ISERROR(VLOOKUP(L32,'抽選'!$A$3:$F$45,3,0)),"",VLOOKUP(L32,'抽選'!$A$3:$F$45,3,0))</f>
        <v>0</v>
      </c>
      <c r="C32" s="326" t="str">
        <f>IF(ISERROR(VLOOKUP(L32,'抽選'!$A$3:$F$45,2,0)),"",VLOOKUP(L32,'抽選'!$A$3:$F$45,2,0))</f>
        <v>森本ドリームス</v>
      </c>
      <c r="D32" s="326"/>
      <c r="E32" s="326"/>
      <c r="F32" s="326"/>
      <c r="G32" s="326"/>
      <c r="H32" s="326"/>
      <c r="I32" s="326"/>
      <c r="J32" s="326"/>
      <c r="K32" s="326"/>
      <c r="L32" s="311">
        <v>15</v>
      </c>
      <c r="M32" s="165"/>
      <c r="N32" s="165"/>
      <c r="O32" s="165"/>
      <c r="P32" s="165"/>
      <c r="Q32" s="165"/>
      <c r="R32" s="165"/>
      <c r="S32" s="169"/>
      <c r="T32" s="169"/>
      <c r="U32" s="169"/>
      <c r="V32" s="169"/>
      <c r="W32" s="169"/>
      <c r="X32" s="169"/>
      <c r="Y32" s="99"/>
      <c r="Z32" s="85"/>
      <c r="AA32" s="85"/>
      <c r="AB32" s="85"/>
      <c r="AC32" s="85"/>
      <c r="AD32" s="85"/>
      <c r="AE32" s="85"/>
      <c r="AF32" s="85"/>
      <c r="AG32" s="85"/>
      <c r="AH32" s="85"/>
      <c r="AI32" s="92"/>
      <c r="AJ32" s="92"/>
      <c r="AK32" s="183"/>
      <c r="AL32" s="99"/>
      <c r="AM32" s="92"/>
      <c r="AN32" s="84"/>
      <c r="AO32" s="84"/>
      <c r="AP32" s="84"/>
      <c r="AQ32" s="84"/>
      <c r="AR32" s="92"/>
      <c r="AS32" s="92"/>
      <c r="AT32" s="92"/>
      <c r="AU32" s="92"/>
      <c r="AV32" s="92"/>
      <c r="AW32" s="92"/>
      <c r="AX32" s="320">
        <v>32</v>
      </c>
      <c r="AY32" s="325" t="str">
        <f>IF(ISERROR(VLOOKUP(AX32,'抽選'!$A$3:$F$45,2,0)),"",VLOOKUP(AX32,'抽選'!$A$3:$F$45,2,0))</f>
        <v>伏見台ファイターズ</v>
      </c>
      <c r="AZ32" s="325"/>
      <c r="BA32" s="325"/>
      <c r="BB32" s="325"/>
      <c r="BC32" s="325"/>
      <c r="BD32" s="325"/>
      <c r="BE32" s="325"/>
      <c r="BF32" s="325"/>
      <c r="BG32" s="325"/>
      <c r="BH32" s="249">
        <f>IF(ISERROR(VLOOKUP(AX32,'抽選'!$A$3:$F$45,3,0)),"",VLOOKUP(AX32,'抽選'!$A$3:$F$45,3,0))</f>
        <v>0</v>
      </c>
      <c r="BI32" s="249">
        <f>IF(ISERROR(VLOOKUP(AX32,'抽選'!$A$3:$F$45,5,0)),"",VLOOKUP(AX32,'抽選'!$A$3:$F$45,5,0))</f>
        <v>0</v>
      </c>
    </row>
    <row r="33" spans="1:61" ht="12" customHeight="1" thickBot="1">
      <c r="A33" s="249">
        <f>IF(ISERROR(VLOOKUP(L32,'抽選'!$A$3:$F$45,6,0)),"",VLOOKUP(L32,'抽選'!$A$3:$F$45,6,0))</f>
        <v>0</v>
      </c>
      <c r="B33" s="249">
        <f>IF(ISERROR(VLOOKUP(L32,'抽選'!$A$3:$F$45,4,0)),"",VLOOKUP(L32,'抽選'!$A$3:$F$45,4,0))</f>
        <v>0</v>
      </c>
      <c r="C33" s="326"/>
      <c r="D33" s="326"/>
      <c r="E33" s="326"/>
      <c r="F33" s="326"/>
      <c r="G33" s="326"/>
      <c r="H33" s="326"/>
      <c r="I33" s="326"/>
      <c r="J33" s="326"/>
      <c r="K33" s="326"/>
      <c r="L33" s="311"/>
      <c r="M33" s="169"/>
      <c r="N33" s="169"/>
      <c r="O33" s="169"/>
      <c r="P33" s="169"/>
      <c r="Q33" s="169" t="s">
        <v>189</v>
      </c>
      <c r="R33" s="169"/>
      <c r="S33" s="182">
        <v>3</v>
      </c>
      <c r="T33" s="169"/>
      <c r="U33" s="169"/>
      <c r="V33" s="169"/>
      <c r="W33" s="169"/>
      <c r="X33" s="169"/>
      <c r="Y33" s="99"/>
      <c r="Z33" s="85"/>
      <c r="AA33" s="85"/>
      <c r="AB33" s="85"/>
      <c r="AC33" s="85"/>
      <c r="AD33" s="85"/>
      <c r="AE33" s="85"/>
      <c r="AF33" s="85"/>
      <c r="AG33" s="85"/>
      <c r="AH33" s="85"/>
      <c r="AI33" s="92"/>
      <c r="AJ33" s="92"/>
      <c r="AK33" s="183"/>
      <c r="AL33" s="99"/>
      <c r="AM33" s="92"/>
      <c r="AN33" s="84"/>
      <c r="AO33" s="256"/>
      <c r="AP33" s="256"/>
      <c r="AQ33" s="257">
        <v>5</v>
      </c>
      <c r="AR33" s="253" t="s">
        <v>197</v>
      </c>
      <c r="AS33" s="254"/>
      <c r="AT33" s="255"/>
      <c r="AU33" s="254"/>
      <c r="AV33" s="254"/>
      <c r="AW33" s="254"/>
      <c r="AX33" s="283"/>
      <c r="AY33" s="325"/>
      <c r="AZ33" s="325"/>
      <c r="BA33" s="325"/>
      <c r="BB33" s="325"/>
      <c r="BC33" s="325"/>
      <c r="BD33" s="325"/>
      <c r="BE33" s="325"/>
      <c r="BF33" s="325"/>
      <c r="BG33" s="325"/>
      <c r="BH33" s="249">
        <f>IF(ISERROR(VLOOKUP(AX32,'抽選'!$A$3:$F$45,4,0)),"",VLOOKUP(AX32,'抽選'!$A$3:$F$45,4,0))</f>
        <v>0</v>
      </c>
      <c r="BI33" s="249">
        <f>IF(ISERROR(VLOOKUP(AX32,'抽選'!$A$3:$F$45,6,0)),"",VLOOKUP(AX32,'抽選'!$A$3:$F$45,6,0))</f>
        <v>0</v>
      </c>
    </row>
    <row r="34" spans="1:61" ht="12" customHeight="1" thickBot="1">
      <c r="A34" s="249">
        <f>IF(ISERROR(VLOOKUP(L34,'抽選'!$A$3:$F$45,5,0)),"",VLOOKUP(L34,'抽選'!$A$3:$F$45,5,0))</f>
        <v>0</v>
      </c>
      <c r="B34" s="249">
        <f>IF(ISERROR(VLOOKUP(L34,'抽選'!$A$3:$F$45,3,0)),"",VLOOKUP(L34,'抽選'!$A$3:$F$45,3,0))</f>
        <v>0</v>
      </c>
      <c r="C34" s="319" t="str">
        <f>IF(ISERROR(VLOOKUP(L34,'抽選'!$A$3:$F$45,2,0)),"",VLOOKUP(L34,'抽選'!$A$3:$F$45,2,0))</f>
        <v>金沢泉野フレッシャーズ</v>
      </c>
      <c r="D34" s="319"/>
      <c r="E34" s="319"/>
      <c r="F34" s="319"/>
      <c r="G34" s="319"/>
      <c r="H34" s="319"/>
      <c r="I34" s="319"/>
      <c r="J34" s="319"/>
      <c r="K34" s="319"/>
      <c r="L34" s="283">
        <v>16</v>
      </c>
      <c r="M34" s="262"/>
      <c r="N34" s="263"/>
      <c r="O34" s="263"/>
      <c r="P34" s="263"/>
      <c r="Q34" s="263"/>
      <c r="R34" s="264"/>
      <c r="S34" s="265">
        <v>5</v>
      </c>
      <c r="T34" s="266"/>
      <c r="U34" s="267"/>
      <c r="V34" s="230"/>
      <c r="W34" s="169"/>
      <c r="X34" s="169"/>
      <c r="Y34" s="99"/>
      <c r="Z34" s="85"/>
      <c r="AA34" s="85"/>
      <c r="AB34" s="85"/>
      <c r="AC34" s="85"/>
      <c r="AD34" s="85"/>
      <c r="AE34" s="85"/>
      <c r="AF34" s="85"/>
      <c r="AG34" s="85"/>
      <c r="AH34" s="85"/>
      <c r="AI34" s="92"/>
      <c r="AJ34" s="92"/>
      <c r="AK34" s="183"/>
      <c r="AL34" s="99"/>
      <c r="AM34" s="92"/>
      <c r="AN34" s="84"/>
      <c r="AO34" s="93"/>
      <c r="AP34" s="84"/>
      <c r="AQ34" s="84">
        <v>4</v>
      </c>
      <c r="AR34" s="110"/>
      <c r="AS34" s="97"/>
      <c r="AT34" s="97"/>
      <c r="AU34" s="97"/>
      <c r="AV34" s="97"/>
      <c r="AW34" s="97"/>
      <c r="AX34" s="311">
        <v>33</v>
      </c>
      <c r="AY34" s="322" t="str">
        <f>IF(ISERROR(VLOOKUP(AX34,'抽選'!$A$3:$F$45,2,0)),"",VLOOKUP(AX34,'抽選'!$A$3:$F$45,2,0))</f>
        <v>長田町ベアーズ</v>
      </c>
      <c r="AZ34" s="322"/>
      <c r="BA34" s="322"/>
      <c r="BB34" s="322"/>
      <c r="BC34" s="322"/>
      <c r="BD34" s="322"/>
      <c r="BE34" s="322"/>
      <c r="BF34" s="322"/>
      <c r="BG34" s="322"/>
      <c r="BH34" s="249">
        <f>IF(ISERROR(VLOOKUP(AX34,'抽選'!$A$3:$F$45,3,0)),"",VLOOKUP(AX34,'抽選'!$A$3:$F$45,3,0))</f>
        <v>0</v>
      </c>
      <c r="BI34" s="249">
        <f>IF(ISERROR(VLOOKUP(AX34,'抽選'!$A$3:$F$45,5,0)),"",VLOOKUP(AX34,'抽選'!$A$3:$F$45,5,0))</f>
        <v>0</v>
      </c>
    </row>
    <row r="35" spans="1:61" ht="12" customHeight="1">
      <c r="A35" s="249">
        <f>IF(ISERROR(VLOOKUP(L34,'抽選'!$A$3:$F$45,6,0)),"",VLOOKUP(L34,'抽選'!$A$3:$F$45,6,0))</f>
        <v>0</v>
      </c>
      <c r="B35" s="249">
        <f>IF(ISERROR(VLOOKUP(L34,'抽選'!$A$3:$F$45,4,0)),"",VLOOKUP(L34,'抽選'!$A$3:$F$45,4,0))</f>
        <v>0</v>
      </c>
      <c r="C35" s="319"/>
      <c r="D35" s="319"/>
      <c r="E35" s="319"/>
      <c r="F35" s="319"/>
      <c r="G35" s="319"/>
      <c r="H35" s="319"/>
      <c r="I35" s="319"/>
      <c r="J35" s="319"/>
      <c r="K35" s="319"/>
      <c r="L35" s="283"/>
      <c r="M35" s="169"/>
      <c r="N35" s="169"/>
      <c r="O35" s="169"/>
      <c r="P35" s="169"/>
      <c r="Q35" s="169"/>
      <c r="R35" s="169"/>
      <c r="S35" s="169"/>
      <c r="T35" s="169" t="s">
        <v>202</v>
      </c>
      <c r="U35" s="169"/>
      <c r="V35" s="231"/>
      <c r="W35" s="165"/>
      <c r="X35" s="165"/>
      <c r="Y35" s="99"/>
      <c r="Z35" s="235" t="s">
        <v>296</v>
      </c>
      <c r="AA35" s="85"/>
      <c r="AB35" s="85"/>
      <c r="AC35" s="85"/>
      <c r="AD35" s="85"/>
      <c r="AE35" s="85"/>
      <c r="AF35" s="85"/>
      <c r="AG35" s="85"/>
      <c r="AH35" s="85"/>
      <c r="AI35" s="92"/>
      <c r="AJ35" s="92"/>
      <c r="AK35" s="92"/>
      <c r="AL35" s="110"/>
      <c r="AM35" s="97"/>
      <c r="AN35" s="83"/>
      <c r="AO35" s="99" t="s">
        <v>206</v>
      </c>
      <c r="AP35" s="84"/>
      <c r="AQ35" s="84"/>
      <c r="AR35" s="92"/>
      <c r="AS35" s="92"/>
      <c r="AT35" s="92"/>
      <c r="AU35" s="92"/>
      <c r="AV35" s="92"/>
      <c r="AW35" s="92"/>
      <c r="AX35" s="311"/>
      <c r="AY35" s="322"/>
      <c r="AZ35" s="322"/>
      <c r="BA35" s="322"/>
      <c r="BB35" s="322"/>
      <c r="BC35" s="322"/>
      <c r="BD35" s="322"/>
      <c r="BE35" s="322"/>
      <c r="BF35" s="322"/>
      <c r="BG35" s="322"/>
      <c r="BH35" s="249">
        <f>IF(ISERROR(VLOOKUP(AX34,'抽選'!$A$3:$F$45,4,0)),"",VLOOKUP(AX34,'抽選'!$A$3:$F$45,4,0))</f>
        <v>0</v>
      </c>
      <c r="BI35" s="249">
        <f>IF(ISERROR(VLOOKUP(AX34,'抽選'!$A$3:$F$45,6,0)),"",VLOOKUP(AX34,'抽選'!$A$3:$F$45,6,0))</f>
        <v>0</v>
      </c>
    </row>
    <row r="36" spans="1:61" ht="15" customHeight="1" thickBot="1">
      <c r="A36" s="249">
        <f>IF(ISERROR(VLOOKUP(L36,'抽選'!$A$3:$F$45,5,0)),"",VLOOKUP(L36,'抽選'!$A$3:$F$45,5,0))</f>
        <v>0</v>
      </c>
      <c r="B36" s="249">
        <f>IF(ISERROR(VLOOKUP(L36,'抽選'!$A$3:$F$45,3,0)),"",VLOOKUP(L36,'抽選'!$A$3:$F$45,3,0))</f>
        <v>0</v>
      </c>
      <c r="C36" s="319" t="str">
        <f>IF(ISERROR(VLOOKUP(L36,'抽選'!$A$3:$F$45,2,0)),"",VLOOKUP(L36,'抽選'!$A$3:$F$45,2,0))</f>
        <v>戸板ライオンズ</v>
      </c>
      <c r="D36" s="319"/>
      <c r="E36" s="319"/>
      <c r="F36" s="319"/>
      <c r="G36" s="319"/>
      <c r="H36" s="319"/>
      <c r="I36" s="319"/>
      <c r="J36" s="319"/>
      <c r="K36" s="319"/>
      <c r="L36" s="283">
        <v>17</v>
      </c>
      <c r="M36" s="169"/>
      <c r="N36" s="169"/>
      <c r="O36" s="169"/>
      <c r="P36" s="169"/>
      <c r="Q36" s="169"/>
      <c r="R36" s="169"/>
      <c r="S36" s="169"/>
      <c r="T36" s="169"/>
      <c r="U36" s="169"/>
      <c r="V36" s="182"/>
      <c r="W36" s="169"/>
      <c r="X36" s="169"/>
      <c r="Y36" s="92"/>
      <c r="Z36" s="331"/>
      <c r="AA36" s="332"/>
      <c r="AB36" s="333" t="s">
        <v>54</v>
      </c>
      <c r="AC36" s="334"/>
      <c r="AD36" s="334"/>
      <c r="AE36" s="335"/>
      <c r="AF36" s="333" t="s">
        <v>55</v>
      </c>
      <c r="AG36" s="334"/>
      <c r="AH36" s="334"/>
      <c r="AI36" s="334"/>
      <c r="AJ36" s="335"/>
      <c r="AK36" s="92"/>
      <c r="AL36" s="180"/>
      <c r="AM36" s="180"/>
      <c r="AN36" s="205"/>
      <c r="AO36" s="93"/>
      <c r="AP36" s="84"/>
      <c r="AQ36" s="84"/>
      <c r="AR36" s="97"/>
      <c r="AS36" s="97"/>
      <c r="AT36" s="97"/>
      <c r="AU36" s="97"/>
      <c r="AV36" s="97"/>
      <c r="AW36" s="97"/>
      <c r="AX36" s="310">
        <v>34</v>
      </c>
      <c r="AY36" s="322" t="str">
        <f>IF(ISERROR(VLOOKUP(AX36,'抽選'!$A$3:$F$45,2,0)),"",VLOOKUP(AX36,'抽選'!$A$3:$F$45,2,0))</f>
        <v>森山ラッキーズ</v>
      </c>
      <c r="AZ36" s="322"/>
      <c r="BA36" s="322"/>
      <c r="BB36" s="322"/>
      <c r="BC36" s="322"/>
      <c r="BD36" s="322"/>
      <c r="BE36" s="322"/>
      <c r="BF36" s="322"/>
      <c r="BG36" s="322"/>
      <c r="BH36" s="249">
        <f>IF(ISERROR(VLOOKUP(AX36,'抽選'!$A$3:$F$45,3,0)),"",VLOOKUP(AX36,'抽選'!$A$3:$F$45,3,0))</f>
        <v>0</v>
      </c>
      <c r="BI36" s="249">
        <f>IF(ISERROR(VLOOKUP(AX36,'抽選'!$A$3:$F$45,5,0)),"",VLOOKUP(AX36,'抽選'!$A$3:$F$45,5,0))</f>
        <v>0</v>
      </c>
    </row>
    <row r="37" spans="1:61" ht="15" customHeight="1" thickBot="1">
      <c r="A37" s="249">
        <f>IF(ISERROR(VLOOKUP(L36,'抽選'!$A$3:$F$45,6,0)),"",VLOOKUP(L36,'抽選'!$A$3:$F$45,6,0))</f>
        <v>0</v>
      </c>
      <c r="B37" s="249">
        <f>IF(ISERROR(VLOOKUP(L36,'抽選'!$A$3:$F$45,4,0)),"",VLOOKUP(L36,'抽選'!$A$3:$F$45,4,0))</f>
        <v>0</v>
      </c>
      <c r="C37" s="319"/>
      <c r="D37" s="319"/>
      <c r="E37" s="319"/>
      <c r="F37" s="319"/>
      <c r="G37" s="319"/>
      <c r="H37" s="319"/>
      <c r="I37" s="319"/>
      <c r="J37" s="319"/>
      <c r="K37" s="319"/>
      <c r="L37" s="283"/>
      <c r="M37" s="266"/>
      <c r="N37" s="266"/>
      <c r="O37" s="266"/>
      <c r="P37" s="266"/>
      <c r="Q37" s="266" t="s">
        <v>212</v>
      </c>
      <c r="R37" s="268"/>
      <c r="S37" s="269">
        <v>7</v>
      </c>
      <c r="T37" s="262"/>
      <c r="U37" s="270"/>
      <c r="V37" s="182"/>
      <c r="W37" s="169"/>
      <c r="X37" s="169"/>
      <c r="Y37" s="92"/>
      <c r="Z37" s="336" t="s">
        <v>217</v>
      </c>
      <c r="AA37" s="337"/>
      <c r="AB37" s="340" t="s">
        <v>266</v>
      </c>
      <c r="AC37" s="341"/>
      <c r="AD37" s="341"/>
      <c r="AE37" s="342"/>
      <c r="AF37" s="346" t="s">
        <v>229</v>
      </c>
      <c r="AG37" s="347"/>
      <c r="AH37" s="347"/>
      <c r="AI37" s="347"/>
      <c r="AJ37" s="348"/>
      <c r="AK37" s="92"/>
      <c r="AL37" s="205"/>
      <c r="AM37" s="205"/>
      <c r="AN37" s="205"/>
      <c r="AO37" s="99"/>
      <c r="AP37" s="84"/>
      <c r="AQ37" s="84">
        <v>1</v>
      </c>
      <c r="AR37" s="201" t="s">
        <v>194</v>
      </c>
      <c r="AS37" s="180"/>
      <c r="AT37" s="114"/>
      <c r="AU37" s="92"/>
      <c r="AV37" s="92"/>
      <c r="AW37" s="92"/>
      <c r="AX37" s="311"/>
      <c r="AY37" s="322"/>
      <c r="AZ37" s="322"/>
      <c r="BA37" s="322"/>
      <c r="BB37" s="322"/>
      <c r="BC37" s="322"/>
      <c r="BD37" s="322"/>
      <c r="BE37" s="322"/>
      <c r="BF37" s="322"/>
      <c r="BG37" s="322"/>
      <c r="BH37" s="249">
        <f>IF(ISERROR(VLOOKUP(AX36,'抽選'!$A$3:$F$45,4,0)),"",VLOOKUP(AX36,'抽選'!$A$3:$F$45,4,0))</f>
        <v>0</v>
      </c>
      <c r="BI37" s="249">
        <f>IF(ISERROR(VLOOKUP(AX36,'抽選'!$A$3:$F$45,6,0)),"",VLOOKUP(AX36,'抽選'!$A$3:$F$45,6,0))</f>
        <v>0</v>
      </c>
    </row>
    <row r="38" spans="1:61" ht="14.25" customHeight="1" thickBot="1">
      <c r="A38" s="249">
        <f>IF(ISERROR(VLOOKUP(L38,'抽選'!$A$3:$F$45,5,0)),"",VLOOKUP(L38,'抽選'!$A$3:$F$45,5,0))</f>
        <v>0</v>
      </c>
      <c r="B38" s="249">
        <f>IF(ISERROR(VLOOKUP(L38,'抽選'!$A$3:$F$45,3,0)),"",VLOOKUP(L38,'抽選'!$A$3:$F$45,3,0))</f>
        <v>0</v>
      </c>
      <c r="C38" s="326" t="str">
        <f>IF(ISERROR(VLOOKUP(L38,'抽選'!$A$3:$F$45,2,0)),"",VLOOKUP(L38,'抽選'!$A$3:$F$45,2,0))</f>
        <v>浅野川ヤンキース</v>
      </c>
      <c r="D38" s="326"/>
      <c r="E38" s="326"/>
      <c r="F38" s="326"/>
      <c r="G38" s="326"/>
      <c r="H38" s="326"/>
      <c r="I38" s="326"/>
      <c r="J38" s="326"/>
      <c r="K38" s="326"/>
      <c r="L38" s="311">
        <v>18</v>
      </c>
      <c r="M38" s="165"/>
      <c r="N38" s="223"/>
      <c r="O38" s="223"/>
      <c r="P38" s="223"/>
      <c r="Q38" s="223"/>
      <c r="R38" s="224"/>
      <c r="S38" s="182">
        <v>3</v>
      </c>
      <c r="T38" s="169"/>
      <c r="U38" s="169"/>
      <c r="V38" s="169"/>
      <c r="W38" s="169"/>
      <c r="X38" s="169"/>
      <c r="Y38" s="92"/>
      <c r="Z38" s="338"/>
      <c r="AA38" s="339"/>
      <c r="AB38" s="343"/>
      <c r="AC38" s="344"/>
      <c r="AD38" s="344"/>
      <c r="AE38" s="345"/>
      <c r="AF38" s="349"/>
      <c r="AG38" s="350"/>
      <c r="AH38" s="350"/>
      <c r="AI38" s="350"/>
      <c r="AJ38" s="351"/>
      <c r="AK38" s="92"/>
      <c r="AL38" s="92"/>
      <c r="AM38" s="92"/>
      <c r="AN38" s="84"/>
      <c r="AO38" s="254"/>
      <c r="AP38" s="254"/>
      <c r="AQ38" s="261">
        <v>5</v>
      </c>
      <c r="AR38" s="259"/>
      <c r="AS38" s="260"/>
      <c r="AT38" s="260"/>
      <c r="AU38" s="260"/>
      <c r="AV38" s="260"/>
      <c r="AW38" s="260"/>
      <c r="AX38" s="283">
        <v>35</v>
      </c>
      <c r="AY38" s="325" t="str">
        <f>IF(ISERROR(VLOOKUP(AX38,'抽選'!$A$3:$F$45,2,0)),"",VLOOKUP(AX38,'抽選'!$A$3:$F$45,2,0))</f>
        <v>北金沢ツインズ</v>
      </c>
      <c r="AZ38" s="325"/>
      <c r="BA38" s="325"/>
      <c r="BB38" s="325"/>
      <c r="BC38" s="325"/>
      <c r="BD38" s="325"/>
      <c r="BE38" s="325"/>
      <c r="BF38" s="325"/>
      <c r="BG38" s="325"/>
      <c r="BH38" s="249">
        <f>IF(ISERROR(VLOOKUP(AX38,'抽選'!$A$3:$F$45,3,0)),"",VLOOKUP(AX38,'抽選'!$A$3:$F$45,3,0))</f>
        <v>0</v>
      </c>
      <c r="BI38" s="249">
        <f>IF(ISERROR(VLOOKUP(AX38,'抽選'!$A$3:$F$45,5,0)),"",VLOOKUP(AX38,'抽選'!$A$3:$F$45,5,0))</f>
        <v>0</v>
      </c>
    </row>
    <row r="39" spans="1:61" ht="15" customHeight="1">
      <c r="A39" s="249">
        <f>IF(ISERROR(VLOOKUP(L38,'抽選'!$A$3:$F$45,6,0)),"",VLOOKUP(L38,'抽選'!$A$3:$F$45,6,0))</f>
        <v>0</v>
      </c>
      <c r="B39" s="249">
        <f>IF(ISERROR(VLOOKUP(L38,'抽選'!$A$3:$F$45,4,0)),"",VLOOKUP(L38,'抽選'!$A$3:$F$45,4,0))</f>
        <v>0</v>
      </c>
      <c r="C39" s="326"/>
      <c r="D39" s="326"/>
      <c r="E39" s="326"/>
      <c r="F39" s="326"/>
      <c r="G39" s="326"/>
      <c r="H39" s="326"/>
      <c r="I39" s="326"/>
      <c r="J39" s="326"/>
      <c r="K39" s="326"/>
      <c r="L39" s="311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92"/>
      <c r="Z39" s="312" t="s">
        <v>70</v>
      </c>
      <c r="AA39" s="313"/>
      <c r="AB39" s="352" t="s">
        <v>267</v>
      </c>
      <c r="AC39" s="353"/>
      <c r="AD39" s="353"/>
      <c r="AE39" s="354"/>
      <c r="AF39" s="361" t="s">
        <v>214</v>
      </c>
      <c r="AG39" s="362"/>
      <c r="AH39" s="362"/>
      <c r="AI39" s="362"/>
      <c r="AJ39" s="363"/>
      <c r="AK39" s="92"/>
      <c r="AL39" s="92"/>
      <c r="AM39" s="92"/>
      <c r="AN39" s="84"/>
      <c r="AO39" s="193"/>
      <c r="AP39" s="193"/>
      <c r="AQ39" s="84"/>
      <c r="AR39" s="92"/>
      <c r="AS39" s="92"/>
      <c r="AT39" s="92"/>
      <c r="AU39" s="92"/>
      <c r="AV39" s="92"/>
      <c r="AW39" s="92"/>
      <c r="AX39" s="283"/>
      <c r="AY39" s="325"/>
      <c r="AZ39" s="325"/>
      <c r="BA39" s="325"/>
      <c r="BB39" s="325"/>
      <c r="BC39" s="325"/>
      <c r="BD39" s="325"/>
      <c r="BE39" s="325"/>
      <c r="BF39" s="325"/>
      <c r="BG39" s="325"/>
      <c r="BH39" s="249">
        <f>IF(ISERROR(VLOOKUP(AX38,'抽選'!$A$3:$F$45,4,0)),"",VLOOKUP(AX38,'抽選'!$A$3:$F$45,4,0))</f>
        <v>0</v>
      </c>
      <c r="BI39" s="249">
        <f>IF(ISERROR(VLOOKUP(AX38,'抽選'!$A$3:$F$45,6,0)),"",VLOOKUP(AX38,'抽選'!$A$3:$F$45,6,0))</f>
        <v>0</v>
      </c>
    </row>
    <row r="40" spans="1:61" ht="15.75" customHeight="1">
      <c r="A40" s="249">
        <f>IF(ISERROR(VLOOKUP(L40,'抽選'!$A$3:$F$45,5,0)),"",VLOOKUP(L40,'抽選'!$A$3:$F$45,5,0))</f>
      </c>
      <c r="B40" s="249">
        <f>IF(ISERROR(VLOOKUP(L40,'抽選'!$A$3:$F$45,3,0)),"",VLOOKUP(L40,'抽選'!$A$3:$F$45,3,0))</f>
      </c>
      <c r="C40" s="364">
        <f>IF(ISERROR(VLOOKUP(L40,'抽選'!$A$3:$F$45,2,0)),"",VLOOKUP(L40,'抽選'!$A$3:$F$45,2,0))</f>
      </c>
      <c r="D40" s="364"/>
      <c r="E40" s="364"/>
      <c r="F40" s="364"/>
      <c r="G40" s="364"/>
      <c r="H40" s="364"/>
      <c r="I40" s="364"/>
      <c r="J40" s="364"/>
      <c r="K40" s="364"/>
      <c r="L40" s="366"/>
      <c r="M40" s="169"/>
      <c r="N40" s="169"/>
      <c r="O40" s="169"/>
      <c r="P40" s="169"/>
      <c r="Q40" s="228"/>
      <c r="R40" s="228"/>
      <c r="S40" s="169"/>
      <c r="T40" s="169"/>
      <c r="U40" s="169"/>
      <c r="V40" s="169"/>
      <c r="W40" s="169"/>
      <c r="X40" s="169"/>
      <c r="Y40" s="92"/>
      <c r="Z40" s="368" t="s">
        <v>78</v>
      </c>
      <c r="AA40" s="369"/>
      <c r="AB40" s="355"/>
      <c r="AC40" s="356"/>
      <c r="AD40" s="356"/>
      <c r="AE40" s="357"/>
      <c r="AF40" s="370" t="s">
        <v>219</v>
      </c>
      <c r="AG40" s="371"/>
      <c r="AH40" s="371"/>
      <c r="AI40" s="371"/>
      <c r="AJ40" s="372"/>
      <c r="AK40" s="92"/>
      <c r="AL40" s="92"/>
      <c r="AM40" s="92"/>
      <c r="AN40" s="84"/>
      <c r="AO40" s="84"/>
      <c r="AP40" s="84"/>
      <c r="AQ40" s="84"/>
      <c r="AR40" s="92"/>
      <c r="AS40" s="92"/>
      <c r="AT40" s="92"/>
      <c r="AU40" s="92"/>
      <c r="AV40" s="92"/>
      <c r="AW40" s="92"/>
      <c r="AX40" s="283"/>
      <c r="AY40" s="325">
        <f>IF(ISERROR(VLOOKUP(AX40,'抽選'!$A$3:$F$45,2,0)),"",VLOOKUP(AX40,'抽選'!$A$3:$F$45,2,0))</f>
      </c>
      <c r="AZ40" s="325"/>
      <c r="BA40" s="325"/>
      <c r="BB40" s="325"/>
      <c r="BC40" s="325"/>
      <c r="BD40" s="325"/>
      <c r="BE40" s="325"/>
      <c r="BF40" s="325"/>
      <c r="BG40" s="325"/>
      <c r="BH40" s="249">
        <f>IF(ISERROR(VLOOKUP(AX40,'抽選'!$A$3:$F$45,3,0)),"",VLOOKUP(AX40,'抽選'!$A$3:$F$45,3,0))</f>
      </c>
      <c r="BI40" s="249">
        <f>IF(ISERROR(VLOOKUP(AX40,'抽選'!$A$3:$F$45,5,0)),"",VLOOKUP(AX40,'抽選'!$A$3:$F$45,5,0))</f>
      </c>
    </row>
    <row r="41" spans="1:61" ht="14.25" customHeight="1">
      <c r="A41" s="249">
        <f>IF(ISERROR(VLOOKUP(L40,'抽選'!$A$3:$F$45,6,0)),"",VLOOKUP(L40,'抽選'!$A$3:$F$45,6,0))</f>
      </c>
      <c r="B41" s="249">
        <f>IF(ISERROR(VLOOKUP(L40,'抽選'!$A$3:$F$45,4,0)),"",VLOOKUP(L40,'抽選'!$A$3:$F$45,4,0))</f>
      </c>
      <c r="C41" s="365"/>
      <c r="D41" s="365"/>
      <c r="E41" s="365"/>
      <c r="F41" s="365"/>
      <c r="G41" s="365"/>
      <c r="H41" s="365"/>
      <c r="I41" s="365"/>
      <c r="J41" s="365"/>
      <c r="K41" s="365"/>
      <c r="L41" s="3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85"/>
      <c r="Z41" s="374" t="s">
        <v>71</v>
      </c>
      <c r="AA41" s="375"/>
      <c r="AB41" s="355"/>
      <c r="AC41" s="356"/>
      <c r="AD41" s="356"/>
      <c r="AE41" s="357"/>
      <c r="AF41" s="370" t="s">
        <v>218</v>
      </c>
      <c r="AG41" s="371"/>
      <c r="AH41" s="371"/>
      <c r="AI41" s="371"/>
      <c r="AJ41" s="372"/>
      <c r="AK41" s="92"/>
      <c r="AL41" s="92"/>
      <c r="AM41" s="92"/>
      <c r="AN41" s="84"/>
      <c r="AO41" s="84"/>
      <c r="AP41" s="84"/>
      <c r="AQ41" s="84"/>
      <c r="AR41" s="92"/>
      <c r="AS41" s="92"/>
      <c r="AT41" s="92"/>
      <c r="AU41" s="92"/>
      <c r="AV41" s="92"/>
      <c r="AW41" s="92"/>
      <c r="AX41" s="366"/>
      <c r="AY41" s="373"/>
      <c r="AZ41" s="373"/>
      <c r="BA41" s="373"/>
      <c r="BB41" s="373"/>
      <c r="BC41" s="373"/>
      <c r="BD41" s="373"/>
      <c r="BE41" s="373"/>
      <c r="BF41" s="373"/>
      <c r="BG41" s="373"/>
      <c r="BH41" s="249">
        <f>IF(ISERROR(VLOOKUP(AX40,'抽選'!$A$3:$F$45,4,0)),"",VLOOKUP(AX40,'抽選'!$A$3:$F$45,4,0))</f>
      </c>
      <c r="BI41" s="249">
        <f>IF(ISERROR(VLOOKUP(AX40,'抽選'!$A$3:$F$45,6,0)),"",VLOOKUP(AX40,'抽選'!$A$3:$F$45,6,0))</f>
      </c>
    </row>
    <row r="42" spans="1:61" ht="14.25" customHeight="1">
      <c r="A42" s="249">
        <f>IF(ISERROR(VLOOKUP(L42,'抽選'!$A$3:$F$45,5,0)),"",VLOOKUP(L42,'抽選'!$A$3:$F$45,5,0))</f>
      </c>
      <c r="B42" s="249">
        <f>IF(ISERROR(VLOOKUP(L42,'抽選'!$A$3:$F$45,3,0)),"",VLOOKUP(L42,'抽選'!$A$3:$F$45,3,0))</f>
      </c>
      <c r="C42" s="365">
        <f>IF(ISERROR(VLOOKUP(L42,'抽選'!$A$3:$F$45,2,0)),"",VLOOKUP(L42,'抽選'!$A$3:$F$45,2,0))</f>
      </c>
      <c r="D42" s="365"/>
      <c r="E42" s="365"/>
      <c r="F42" s="365"/>
      <c r="G42" s="365"/>
      <c r="H42" s="365"/>
      <c r="I42" s="365"/>
      <c r="J42" s="365"/>
      <c r="K42" s="365"/>
      <c r="L42" s="367"/>
      <c r="M42" s="229"/>
      <c r="N42" s="229"/>
      <c r="O42" s="229"/>
      <c r="P42" s="184"/>
      <c r="Q42" s="184"/>
      <c r="R42" s="184"/>
      <c r="S42" s="184"/>
      <c r="T42" s="184"/>
      <c r="U42" s="184"/>
      <c r="V42" s="167"/>
      <c r="W42" s="167"/>
      <c r="X42" s="167"/>
      <c r="Y42" s="85"/>
      <c r="Z42" s="377" t="s">
        <v>79</v>
      </c>
      <c r="AA42" s="378"/>
      <c r="AB42" s="358"/>
      <c r="AC42" s="359"/>
      <c r="AD42" s="359"/>
      <c r="AE42" s="360"/>
      <c r="AF42" s="379" t="s">
        <v>216</v>
      </c>
      <c r="AG42" s="380"/>
      <c r="AH42" s="380"/>
      <c r="AI42" s="380"/>
      <c r="AJ42" s="381"/>
      <c r="AK42" s="92"/>
      <c r="AL42" s="92"/>
      <c r="AM42" s="92"/>
      <c r="AN42" s="84"/>
      <c r="AO42" s="84"/>
      <c r="AP42" s="84"/>
      <c r="AQ42" s="84"/>
      <c r="AR42" s="92"/>
      <c r="AS42" s="92"/>
      <c r="AT42" s="92"/>
      <c r="AU42" s="92"/>
      <c r="AV42" s="92"/>
      <c r="AW42" s="92"/>
      <c r="AX42" s="367"/>
      <c r="AY42" s="386">
        <f>IF(ISERROR(VLOOKUP(AX42,'抽選'!$A$3:$F$45,2,0)),"",VLOOKUP(AX42,'抽選'!$A$3:$F$45,2,0))</f>
      </c>
      <c r="AZ42" s="386"/>
      <c r="BA42" s="386"/>
      <c r="BB42" s="386"/>
      <c r="BC42" s="386"/>
      <c r="BD42" s="386"/>
      <c r="BE42" s="386"/>
      <c r="BF42" s="386"/>
      <c r="BG42" s="386"/>
      <c r="BH42" s="249">
        <f>IF(ISERROR(VLOOKUP(AX42,'抽選'!$A$3:$F$45,3,0)),"",VLOOKUP(AX42,'抽選'!$A$3:$F$45,3,0))</f>
      </c>
      <c r="BI42" s="249">
        <f>IF(ISERROR(VLOOKUP(AX42,'抽選'!$A$3:$F$45,5,0)),"",VLOOKUP(AX42,'抽選'!$A$3:$F$45,5,0))</f>
      </c>
    </row>
    <row r="43" spans="1:61" ht="14.25" customHeight="1">
      <c r="A43" s="249">
        <f>IF(ISERROR(VLOOKUP(L42,'抽選'!$A$3:$F$45,6,0)),"",VLOOKUP(L42,'抽選'!$A$3:$F$45,6,0))</f>
      </c>
      <c r="B43" s="249">
        <f>IF(ISERROR(VLOOKUP(L42,'抽選'!$A$3:$F$45,4,0)),"",VLOOKUP(L42,'抽選'!$A$3:$F$45,4,0))</f>
      </c>
      <c r="C43" s="365"/>
      <c r="D43" s="365"/>
      <c r="E43" s="365"/>
      <c r="F43" s="365"/>
      <c r="G43" s="365"/>
      <c r="H43" s="365"/>
      <c r="I43" s="365"/>
      <c r="J43" s="365"/>
      <c r="K43" s="365"/>
      <c r="L43" s="367"/>
      <c r="M43" s="229"/>
      <c r="N43" s="229"/>
      <c r="O43" s="229"/>
      <c r="P43" s="184"/>
      <c r="Q43" s="184"/>
      <c r="R43" s="184"/>
      <c r="S43" s="184"/>
      <c r="T43" s="184"/>
      <c r="U43" s="184"/>
      <c r="V43" s="167"/>
      <c r="W43" s="167"/>
      <c r="X43" s="167"/>
      <c r="Y43" s="85"/>
      <c r="Z43" s="609" t="s">
        <v>285</v>
      </c>
      <c r="AA43" s="610"/>
      <c r="AB43" s="611" t="s">
        <v>268</v>
      </c>
      <c r="AC43" s="612"/>
      <c r="AD43" s="612"/>
      <c r="AE43" s="613"/>
      <c r="AF43" s="614" t="s">
        <v>214</v>
      </c>
      <c r="AG43" s="615"/>
      <c r="AH43" s="615"/>
      <c r="AI43" s="615"/>
      <c r="AJ43" s="616"/>
      <c r="AK43" s="92"/>
      <c r="AL43" s="92"/>
      <c r="AM43" s="92"/>
      <c r="AN43" s="84"/>
      <c r="AR43" s="206"/>
      <c r="AS43" s="206"/>
      <c r="AT43" s="206"/>
      <c r="AU43" s="206"/>
      <c r="AV43" s="206"/>
      <c r="AW43" s="206"/>
      <c r="AX43" s="367"/>
      <c r="AY43" s="386"/>
      <c r="AZ43" s="386"/>
      <c r="BA43" s="386"/>
      <c r="BB43" s="386"/>
      <c r="BC43" s="386"/>
      <c r="BD43" s="386"/>
      <c r="BE43" s="386"/>
      <c r="BF43" s="386"/>
      <c r="BG43" s="386"/>
      <c r="BH43" s="249">
        <f>IF(ISERROR(VLOOKUP(AX42,'抽選'!$A$3:$F$45,4,0)),"",VLOOKUP(AX42,'抽選'!$A$3:$F$45,4,0))</f>
      </c>
      <c r="BI43" s="249">
        <f>IF(ISERROR(VLOOKUP(AX42,'抽選'!$A$3:$F$45,6,0)),"",VLOOKUP(AX42,'抽選'!$A$3:$F$45,6,0))</f>
      </c>
    </row>
    <row r="44" spans="1:61" ht="14.25" customHeight="1">
      <c r="A44" s="249">
        <f>IF(ISERROR(VLOOKUP(L44,'抽選'!$A$3:$F$45,5,0)),"",VLOOKUP(L44,'抽選'!$A$3:$F$45,5,0))</f>
      </c>
      <c r="B44" s="249">
        <f>IF(ISERROR(VLOOKUP(L44,'抽選'!$A$3:$F$45,3,0)),"",VLOOKUP(L44,'抽選'!$A$3:$F$45,3,0))</f>
      </c>
      <c r="C44" s="376">
        <f>IF(ISERROR(VLOOKUP(L44,'抽選'!$A$3:$F$45,2,0)),"",VLOOKUP(L44,'抽選'!$A$3:$F$45,2,0))</f>
      </c>
      <c r="D44" s="376"/>
      <c r="E44" s="376"/>
      <c r="F44" s="376"/>
      <c r="G44" s="376"/>
      <c r="H44" s="376"/>
      <c r="I44" s="376"/>
      <c r="J44" s="376"/>
      <c r="K44" s="376"/>
      <c r="L44" s="385"/>
      <c r="M44" s="184"/>
      <c r="N44" s="184"/>
      <c r="O44" s="184"/>
      <c r="P44" s="184"/>
      <c r="Q44" s="184"/>
      <c r="R44" s="184"/>
      <c r="S44" s="184"/>
      <c r="T44" s="184"/>
      <c r="U44" s="184"/>
      <c r="V44" s="167"/>
      <c r="W44" s="167"/>
      <c r="X44" s="167"/>
      <c r="Y44" s="85"/>
      <c r="Z44" s="377"/>
      <c r="AA44" s="378"/>
      <c r="AB44" s="617"/>
      <c r="AC44" s="618"/>
      <c r="AD44" s="618"/>
      <c r="AE44" s="619"/>
      <c r="AF44" s="620"/>
      <c r="AG44" s="621"/>
      <c r="AH44" s="621"/>
      <c r="AI44" s="621"/>
      <c r="AJ44" s="622"/>
      <c r="AK44" s="92"/>
      <c r="AL44" s="92"/>
      <c r="AM44" s="92"/>
      <c r="AN44" s="84"/>
      <c r="AX44" s="236"/>
      <c r="AY44" s="237">
        <f>IF(ISERROR(VLOOKUP(AX44,'抽選'!$A$3:$F$45,2,0)),"",VLOOKUP(AX44,'抽選'!$A$3:$F$45,2,0))</f>
      </c>
      <c r="AZ44" s="237"/>
      <c r="BA44" s="237"/>
      <c r="BB44" s="237"/>
      <c r="BC44" s="237"/>
      <c r="BD44" s="237"/>
      <c r="BE44" s="237"/>
      <c r="BF44" s="237"/>
      <c r="BG44" s="237"/>
      <c r="BH44" s="249">
        <f>IF(ISERROR(VLOOKUP(AX44,'抽選'!$A$3:$F$45,3,0)),"",VLOOKUP(AX44,'抽選'!$A$3:$F$45,3,0))</f>
      </c>
      <c r="BI44" s="249">
        <f>IF(ISERROR(VLOOKUP(AX44,'抽選'!$A$3:$F$45,5,0)),"",VLOOKUP(AX44,'抽選'!$A$3:$F$45,5,0))</f>
      </c>
    </row>
    <row r="45" spans="1:61" ht="14.25" customHeight="1">
      <c r="A45" s="249">
        <f>IF(ISERROR(VLOOKUP(L44,'抽選'!$A$3:$F$45,6,0)),"",VLOOKUP(L44,'抽選'!$A$3:$F$45,6,0))</f>
      </c>
      <c r="B45" s="249">
        <f>IF(ISERROR(VLOOKUP(L44,'抽選'!$A$3:$F$45,4,0)),"",VLOOKUP(L44,'抽選'!$A$3:$F$45,4,0))</f>
      </c>
      <c r="C45" s="376"/>
      <c r="D45" s="376"/>
      <c r="E45" s="376"/>
      <c r="F45" s="376"/>
      <c r="G45" s="376"/>
      <c r="H45" s="376"/>
      <c r="I45" s="376"/>
      <c r="J45" s="376"/>
      <c r="K45" s="376"/>
      <c r="L45" s="385"/>
      <c r="M45" s="184"/>
      <c r="N45" s="184"/>
      <c r="O45" s="184"/>
      <c r="P45" s="184"/>
      <c r="Q45" s="184"/>
      <c r="R45" s="184"/>
      <c r="S45" s="184"/>
      <c r="T45" s="184"/>
      <c r="U45" s="184"/>
      <c r="V45" s="167"/>
      <c r="W45" s="167"/>
      <c r="X45" s="167"/>
      <c r="Y45" s="85"/>
      <c r="Z45" s="306" t="s">
        <v>72</v>
      </c>
      <c r="AA45" s="307"/>
      <c r="AB45" s="382" t="s">
        <v>269</v>
      </c>
      <c r="AC45" s="383"/>
      <c r="AD45" s="383"/>
      <c r="AE45" s="384"/>
      <c r="AF45" s="300" t="s">
        <v>214</v>
      </c>
      <c r="AG45" s="301"/>
      <c r="AH45" s="301"/>
      <c r="AI45" s="301"/>
      <c r="AJ45" s="302"/>
      <c r="AK45" s="92"/>
      <c r="AL45" s="92"/>
      <c r="AN45" s="84"/>
      <c r="AX45" s="236"/>
      <c r="AY45" s="237"/>
      <c r="AZ45" s="237"/>
      <c r="BA45" s="237"/>
      <c r="BB45" s="237"/>
      <c r="BC45" s="237"/>
      <c r="BD45" s="237"/>
      <c r="BE45" s="237"/>
      <c r="BF45" s="237"/>
      <c r="BG45" s="237"/>
      <c r="BH45" s="249">
        <f>IF(ISERROR(VLOOKUP(AX44,'抽選'!$A$3:$F$45,4,0)),"",VLOOKUP(AX44,'抽選'!$A$3:$F$45,4,0))</f>
      </c>
      <c r="BI45" s="249">
        <f>IF(ISERROR(VLOOKUP(AX44,'抽選'!$A$3:$F$45,6,0)),"",VLOOKUP(AX44,'抽選'!$A$3:$F$45,6,0))</f>
      </c>
    </row>
    <row r="46" spans="1:61" ht="14.25" customHeight="1">
      <c r="A46" s="249">
        <f>IF(ISERROR(VLOOKUP(L46,'抽選'!$A$3:$F$45,5,0)),"",VLOOKUP(L46,'抽選'!$A$3:$F$45,5,0))</f>
      </c>
      <c r="B46" s="249">
        <f>IF(ISERROR(VLOOKUP(L46,'抽選'!$A$3:$F$45,3,0)),"",VLOOKUP(L46,'抽選'!$A$3:$F$45,3,0))</f>
      </c>
      <c r="C46" s="376">
        <f>IF(ISERROR(VLOOKUP(L46,'抽選'!$A$3:$F$45,2,0)),"",VLOOKUP(L46,'抽選'!$A$3:$F$45,2,0))</f>
      </c>
      <c r="D46" s="376"/>
      <c r="E46" s="376"/>
      <c r="F46" s="376"/>
      <c r="G46" s="376"/>
      <c r="H46" s="376"/>
      <c r="I46" s="376"/>
      <c r="J46" s="376"/>
      <c r="K46" s="376"/>
      <c r="L46" s="3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308" t="s">
        <v>292</v>
      </c>
      <c r="AA46" s="309"/>
      <c r="AB46" s="291"/>
      <c r="AC46" s="292"/>
      <c r="AD46" s="292"/>
      <c r="AE46" s="293"/>
      <c r="AF46" s="303" t="s">
        <v>218</v>
      </c>
      <c r="AG46" s="304"/>
      <c r="AH46" s="304"/>
      <c r="AI46" s="304"/>
      <c r="AJ46" s="305"/>
      <c r="AK46" s="92"/>
      <c r="AL46" s="92"/>
      <c r="AM46" s="92"/>
      <c r="AN46" s="84"/>
      <c r="AX46" s="236"/>
      <c r="AY46" s="237">
        <f>IF(ISERROR(VLOOKUP(AX46,'抽選'!$A$3:$F$45,2,0)),"",VLOOKUP(AX46,'抽選'!$A$3:$F$45,2,0))</f>
      </c>
      <c r="AZ46" s="237"/>
      <c r="BA46" s="237"/>
      <c r="BB46" s="237"/>
      <c r="BC46" s="237"/>
      <c r="BD46" s="237"/>
      <c r="BE46" s="237"/>
      <c r="BF46" s="237"/>
      <c r="BG46" s="237"/>
      <c r="BH46" s="249">
        <f>IF(ISERROR(VLOOKUP(AX46,'抽選'!$A$3:$F$45,3,0)),"",VLOOKUP(AX46,'抽選'!$A$3:$F$45,3,0))</f>
      </c>
      <c r="BI46" s="249">
        <f>IF(ISERROR(VLOOKUP(AX46,'抽選'!$A$3:$F$45,5,0)),"",VLOOKUP(AX46,'抽選'!$A$3:$F$45,5,0))</f>
      </c>
    </row>
    <row r="47" spans="1:61" ht="14.25" customHeight="1">
      <c r="A47" s="249">
        <f>IF(ISERROR(VLOOKUP(L46,'抽選'!$A$3:$F$45,6,0)),"",VLOOKUP(L46,'抽選'!$A$3:$F$45,6,0))</f>
      </c>
      <c r="B47" s="249">
        <f>IF(ISERROR(VLOOKUP(L46,'抽選'!$A$3:$F$45,4,0)),"",VLOOKUP(L46,'抽選'!$A$3:$F$45,4,0))</f>
      </c>
      <c r="C47" s="376"/>
      <c r="D47" s="376"/>
      <c r="E47" s="376"/>
      <c r="F47" s="376"/>
      <c r="G47" s="376"/>
      <c r="H47" s="376"/>
      <c r="I47" s="376"/>
      <c r="J47" s="376"/>
      <c r="K47" s="376"/>
      <c r="L47" s="385"/>
      <c r="M47" s="87"/>
      <c r="N47" s="87"/>
      <c r="O47" s="87"/>
      <c r="P47" s="87"/>
      <c r="Q47" s="85"/>
      <c r="R47" s="85"/>
      <c r="S47" s="87"/>
      <c r="T47" s="85"/>
      <c r="U47" s="85"/>
      <c r="V47" s="87"/>
      <c r="W47" s="85"/>
      <c r="X47" s="87"/>
      <c r="Y47" s="85"/>
      <c r="Z47" s="284" t="s">
        <v>220</v>
      </c>
      <c r="AA47" s="285"/>
      <c r="AB47" s="288" t="s">
        <v>270</v>
      </c>
      <c r="AC47" s="289"/>
      <c r="AD47" s="289"/>
      <c r="AE47" s="290"/>
      <c r="AF47" s="294" t="s">
        <v>229</v>
      </c>
      <c r="AG47" s="295"/>
      <c r="AH47" s="295"/>
      <c r="AI47" s="295"/>
      <c r="AJ47" s="296"/>
      <c r="AK47" s="85" t="s">
        <v>297</v>
      </c>
      <c r="AL47" s="85"/>
      <c r="AM47" s="85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236"/>
      <c r="AY47" s="237"/>
      <c r="AZ47" s="237"/>
      <c r="BA47" s="237"/>
      <c r="BB47" s="237"/>
      <c r="BC47" s="237"/>
      <c r="BD47" s="237"/>
      <c r="BE47" s="237"/>
      <c r="BF47" s="237"/>
      <c r="BG47" s="237"/>
      <c r="BH47" s="249">
        <f>IF(ISERROR(VLOOKUP(AX46,'抽選'!$A$3:$F$45,4,0)),"",VLOOKUP(AX46,'抽選'!$A$3:$F$45,4,0))</f>
      </c>
      <c r="BI47" s="249">
        <f>IF(ISERROR(VLOOKUP(AX46,'抽選'!$A$3:$F$45,6,0)),"",VLOOKUP(AX46,'抽選'!$A$3:$F$45,6,0))</f>
      </c>
    </row>
    <row r="48" spans="3:61" ht="12.75" customHeight="1">
      <c r="C48" s="376"/>
      <c r="D48" s="376"/>
      <c r="E48" s="376"/>
      <c r="F48" s="376"/>
      <c r="G48" s="376"/>
      <c r="H48" s="376"/>
      <c r="I48" s="376"/>
      <c r="J48" s="376"/>
      <c r="K48" s="376"/>
      <c r="L48" s="385"/>
      <c r="M48" s="87"/>
      <c r="N48" s="87"/>
      <c r="O48" s="87"/>
      <c r="P48" s="87"/>
      <c r="Q48" s="85"/>
      <c r="R48" s="85"/>
      <c r="S48" s="87"/>
      <c r="T48" s="85"/>
      <c r="U48" s="85"/>
      <c r="V48" s="87"/>
      <c r="W48" s="85"/>
      <c r="X48" s="87"/>
      <c r="Y48" s="87"/>
      <c r="Z48" s="286"/>
      <c r="AA48" s="287"/>
      <c r="AB48" s="291"/>
      <c r="AC48" s="292"/>
      <c r="AD48" s="292"/>
      <c r="AE48" s="293"/>
      <c r="AF48" s="297"/>
      <c r="AG48" s="298"/>
      <c r="AH48" s="298"/>
      <c r="AI48" s="298"/>
      <c r="AJ48" s="299"/>
      <c r="AK48" s="87"/>
      <c r="AL48" s="85"/>
      <c r="AM48" s="85"/>
      <c r="AN48" s="85"/>
      <c r="AO48" s="92"/>
      <c r="AP48" s="92"/>
      <c r="AQ48" s="92"/>
      <c r="AR48" s="92"/>
      <c r="AS48" s="92"/>
      <c r="AT48" s="92"/>
      <c r="AU48" s="92"/>
      <c r="AV48" s="92"/>
      <c r="AW48" s="92"/>
      <c r="AX48" s="236"/>
      <c r="AY48" s="237">
        <f>IF(ISERROR(VLOOKUP(AX48,'抽選'!$A$3:$F$45,2,0)),"",VLOOKUP(AX48,'抽選'!$A$3:$F$45,2,0))</f>
      </c>
      <c r="AZ48" s="237"/>
      <c r="BA48" s="237"/>
      <c r="BB48" s="237"/>
      <c r="BC48" s="237"/>
      <c r="BD48" s="237"/>
      <c r="BE48" s="237"/>
      <c r="BF48" s="237"/>
      <c r="BG48" s="237"/>
      <c r="BH48" s="249">
        <f>IF(ISERROR(VLOOKUP(AX48,'抽選'!$A$3:$F$45,3,0)),"",VLOOKUP(AX48,'抽選'!$A$3:$F$45,3,0))</f>
      </c>
      <c r="BI48" s="249">
        <f>IF(ISERROR(VLOOKUP(AX48,'抽選'!$A$3:$F$45,5,0)),"",VLOOKUP(AX48,'抽選'!$A$3:$F$45,5,0))</f>
      </c>
    </row>
    <row r="49" spans="3:61" ht="15" customHeight="1">
      <c r="C49" s="376"/>
      <c r="D49" s="376"/>
      <c r="E49" s="376"/>
      <c r="F49" s="376"/>
      <c r="G49" s="376"/>
      <c r="H49" s="376"/>
      <c r="I49" s="376"/>
      <c r="J49" s="376"/>
      <c r="K49" s="376"/>
      <c r="L49" s="385"/>
      <c r="M49" s="85"/>
      <c r="N49" s="85"/>
      <c r="O49" s="85"/>
      <c r="P49" s="85"/>
      <c r="Q49" s="85"/>
      <c r="R49" s="85"/>
      <c r="S49" s="85"/>
      <c r="T49" s="85"/>
      <c r="U49" s="85"/>
      <c r="V49" s="87"/>
      <c r="W49" s="85"/>
      <c r="X49" s="87"/>
      <c r="Y49" s="87"/>
      <c r="Z49" s="284" t="s">
        <v>277</v>
      </c>
      <c r="AA49" s="285"/>
      <c r="AB49" s="288" t="s">
        <v>276</v>
      </c>
      <c r="AC49" s="289"/>
      <c r="AD49" s="289"/>
      <c r="AE49" s="290"/>
      <c r="AF49" s="294" t="s">
        <v>229</v>
      </c>
      <c r="AG49" s="295"/>
      <c r="AH49" s="295"/>
      <c r="AI49" s="295"/>
      <c r="AJ49" s="296"/>
      <c r="AK49" s="85" t="s">
        <v>297</v>
      </c>
      <c r="AL49" s="92"/>
      <c r="AM49" s="92"/>
      <c r="AN49" s="92"/>
      <c r="AO49" s="92"/>
      <c r="AP49" s="92"/>
      <c r="AQ49" s="92"/>
      <c r="AR49" s="92"/>
      <c r="AS49" s="92"/>
      <c r="AT49" s="92"/>
      <c r="AU49" s="85"/>
      <c r="AV49" s="85"/>
      <c r="AW49" s="85"/>
      <c r="AX49" s="236"/>
      <c r="AY49" s="237"/>
      <c r="AZ49" s="237"/>
      <c r="BA49" s="237"/>
      <c r="BB49" s="237"/>
      <c r="BC49" s="237"/>
      <c r="BD49" s="237"/>
      <c r="BE49" s="237"/>
      <c r="BF49" s="237"/>
      <c r="BG49" s="237"/>
      <c r="BH49" s="249">
        <f>IF(ISERROR(VLOOKUP(AX48,'抽選'!$A$3:$F$45,4,0)),"",VLOOKUP(AX48,'抽選'!$A$3:$F$45,4,0))</f>
      </c>
      <c r="BI49" s="249">
        <f>IF(ISERROR(VLOOKUP(AX48,'抽選'!$A$3:$F$45,6,0)),"",VLOOKUP(AX48,'抽選'!$A$3:$F$45,6,0))</f>
      </c>
    </row>
    <row r="50" spans="1:59" s="242" customFormat="1" ht="14.25" customHeight="1">
      <c r="A50" s="241"/>
      <c r="B50" s="241"/>
      <c r="C50" s="250"/>
      <c r="D50" s="250"/>
      <c r="E50" s="250"/>
      <c r="F50" s="250"/>
      <c r="G50" s="250"/>
      <c r="H50" s="250"/>
      <c r="I50" s="250"/>
      <c r="J50" s="250"/>
      <c r="K50" s="250"/>
      <c r="M50" s="87"/>
      <c r="N50" s="87"/>
      <c r="O50" s="87"/>
      <c r="P50" s="87"/>
      <c r="Q50" s="85"/>
      <c r="R50" s="85"/>
      <c r="S50" s="87"/>
      <c r="T50" s="85"/>
      <c r="U50" s="85"/>
      <c r="V50" s="87"/>
      <c r="W50" s="85"/>
      <c r="X50" s="87"/>
      <c r="Y50" s="87"/>
      <c r="Z50" s="286"/>
      <c r="AA50" s="287"/>
      <c r="AB50" s="291"/>
      <c r="AC50" s="292"/>
      <c r="AD50" s="292"/>
      <c r="AE50" s="293"/>
      <c r="AF50" s="297"/>
      <c r="AG50" s="298"/>
      <c r="AH50" s="298"/>
      <c r="AI50" s="298"/>
      <c r="AJ50" s="299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87"/>
      <c r="AV50" s="87"/>
      <c r="AW50" s="87"/>
      <c r="AY50" s="251"/>
      <c r="AZ50" s="251"/>
      <c r="BA50" s="251"/>
      <c r="BB50" s="251"/>
      <c r="BC50" s="251"/>
      <c r="BD50" s="251"/>
      <c r="BE50" s="251"/>
      <c r="BF50" s="251"/>
      <c r="BG50" s="251"/>
    </row>
    <row r="51" spans="1:59" s="242" customFormat="1" ht="15" customHeight="1">
      <c r="A51" s="241"/>
      <c r="B51" s="241"/>
      <c r="C51" s="250"/>
      <c r="D51" s="250"/>
      <c r="E51" s="250"/>
      <c r="F51" s="250"/>
      <c r="G51" s="250"/>
      <c r="H51" s="250"/>
      <c r="I51" s="250"/>
      <c r="J51" s="250"/>
      <c r="K51" s="250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Y51" s="251"/>
      <c r="AZ51" s="251"/>
      <c r="BA51" s="251"/>
      <c r="BB51" s="251"/>
      <c r="BC51" s="251"/>
      <c r="BD51" s="251"/>
      <c r="BE51" s="251"/>
      <c r="BF51" s="251"/>
      <c r="BG51" s="251"/>
    </row>
    <row r="52" spans="1:59" s="242" customFormat="1" ht="15" customHeight="1">
      <c r="A52" s="241"/>
      <c r="B52" s="241"/>
      <c r="C52" s="250"/>
      <c r="D52" s="250"/>
      <c r="E52" s="250"/>
      <c r="F52" s="250"/>
      <c r="G52" s="250"/>
      <c r="H52" s="250"/>
      <c r="I52" s="250"/>
      <c r="J52" s="250"/>
      <c r="K52" s="250"/>
      <c r="AY52" s="251"/>
      <c r="AZ52" s="251"/>
      <c r="BA52" s="251"/>
      <c r="BB52" s="251"/>
      <c r="BC52" s="251"/>
      <c r="BD52" s="251"/>
      <c r="BE52" s="251"/>
      <c r="BF52" s="251"/>
      <c r="BG52" s="251"/>
    </row>
    <row r="53" spans="1:59" s="242" customFormat="1" ht="15" customHeight="1">
      <c r="A53" s="241"/>
      <c r="B53" s="241"/>
      <c r="C53" s="250"/>
      <c r="D53" s="250"/>
      <c r="E53" s="250"/>
      <c r="F53" s="250"/>
      <c r="G53" s="250"/>
      <c r="H53" s="250"/>
      <c r="I53" s="250"/>
      <c r="J53" s="250"/>
      <c r="K53" s="250"/>
      <c r="AY53" s="251"/>
      <c r="AZ53" s="251"/>
      <c r="BA53" s="251"/>
      <c r="BB53" s="251"/>
      <c r="BC53" s="251"/>
      <c r="BD53" s="251"/>
      <c r="BE53" s="251"/>
      <c r="BF53" s="251"/>
      <c r="BG53" s="251"/>
    </row>
    <row r="54" spans="1:59" s="242" customFormat="1" ht="15" customHeight="1">
      <c r="A54" s="241"/>
      <c r="B54" s="241"/>
      <c r="C54" s="250"/>
      <c r="D54" s="250"/>
      <c r="E54" s="250"/>
      <c r="F54" s="250"/>
      <c r="G54" s="250"/>
      <c r="H54" s="250"/>
      <c r="I54" s="250"/>
      <c r="J54" s="250"/>
      <c r="K54" s="250"/>
      <c r="AY54" s="251"/>
      <c r="AZ54" s="251"/>
      <c r="BA54" s="251"/>
      <c r="BB54" s="251"/>
      <c r="BC54" s="251"/>
      <c r="BD54" s="251"/>
      <c r="BE54" s="251"/>
      <c r="BF54" s="251"/>
      <c r="BG54" s="251"/>
    </row>
    <row r="55" spans="1:59" s="242" customFormat="1" ht="15" customHeight="1">
      <c r="A55" s="241"/>
      <c r="B55" s="241"/>
      <c r="C55" s="250"/>
      <c r="D55" s="250"/>
      <c r="E55" s="250"/>
      <c r="F55" s="250"/>
      <c r="G55" s="250"/>
      <c r="H55" s="250"/>
      <c r="I55" s="250"/>
      <c r="J55" s="250"/>
      <c r="K55" s="250"/>
      <c r="AY55" s="251"/>
      <c r="AZ55" s="251"/>
      <c r="BA55" s="251"/>
      <c r="BB55" s="251"/>
      <c r="BC55" s="251"/>
      <c r="BD55" s="251"/>
      <c r="BE55" s="251"/>
      <c r="BF55" s="251"/>
      <c r="BG55" s="251"/>
    </row>
    <row r="56" spans="1:59" s="242" customFormat="1" ht="15" customHeight="1">
      <c r="A56" s="241"/>
      <c r="B56" s="241"/>
      <c r="C56" s="250"/>
      <c r="D56" s="250"/>
      <c r="E56" s="250"/>
      <c r="F56" s="250"/>
      <c r="G56" s="250"/>
      <c r="H56" s="250"/>
      <c r="I56" s="250"/>
      <c r="J56" s="250"/>
      <c r="K56" s="250"/>
      <c r="AY56" s="251"/>
      <c r="AZ56" s="251"/>
      <c r="BA56" s="251"/>
      <c r="BB56" s="251"/>
      <c r="BC56" s="251"/>
      <c r="BD56" s="251"/>
      <c r="BE56" s="251"/>
      <c r="BF56" s="251"/>
      <c r="BG56" s="251"/>
    </row>
    <row r="57" spans="1:59" s="242" customFormat="1" ht="15" customHeight="1">
      <c r="A57" s="241"/>
      <c r="B57" s="241"/>
      <c r="C57" s="250"/>
      <c r="D57" s="250"/>
      <c r="E57" s="250"/>
      <c r="F57" s="250"/>
      <c r="G57" s="250"/>
      <c r="H57" s="250"/>
      <c r="I57" s="250"/>
      <c r="J57" s="250"/>
      <c r="K57" s="250"/>
      <c r="AY57" s="251"/>
      <c r="AZ57" s="251"/>
      <c r="BA57" s="251"/>
      <c r="BB57" s="251"/>
      <c r="BC57" s="251"/>
      <c r="BD57" s="251"/>
      <c r="BE57" s="251"/>
      <c r="BF57" s="251"/>
      <c r="BG57" s="251"/>
    </row>
    <row r="58" spans="1:59" s="242" customFormat="1" ht="15" customHeight="1">
      <c r="A58" s="241"/>
      <c r="B58" s="241"/>
      <c r="C58" s="250"/>
      <c r="D58" s="250"/>
      <c r="E58" s="250"/>
      <c r="F58" s="250"/>
      <c r="G58" s="250"/>
      <c r="H58" s="250"/>
      <c r="I58" s="250"/>
      <c r="J58" s="250"/>
      <c r="K58" s="250"/>
      <c r="AY58" s="251"/>
      <c r="AZ58" s="251"/>
      <c r="BA58" s="251"/>
      <c r="BB58" s="251"/>
      <c r="BC58" s="251"/>
      <c r="BD58" s="251"/>
      <c r="BE58" s="251"/>
      <c r="BF58" s="251"/>
      <c r="BG58" s="251"/>
    </row>
    <row r="59" spans="1:59" s="242" customFormat="1" ht="15" customHeight="1">
      <c r="A59" s="241"/>
      <c r="B59" s="241"/>
      <c r="C59" s="250"/>
      <c r="D59" s="250"/>
      <c r="E59" s="250"/>
      <c r="F59" s="250"/>
      <c r="G59" s="250"/>
      <c r="H59" s="250"/>
      <c r="I59" s="250"/>
      <c r="J59" s="250"/>
      <c r="K59" s="250"/>
      <c r="AY59" s="251"/>
      <c r="AZ59" s="251"/>
      <c r="BA59" s="251"/>
      <c r="BB59" s="251"/>
      <c r="BC59" s="251"/>
      <c r="BD59" s="251"/>
      <c r="BE59" s="251"/>
      <c r="BF59" s="251"/>
      <c r="BG59" s="251"/>
    </row>
    <row r="60" spans="1:59" s="242" customFormat="1" ht="15" customHeight="1">
      <c r="A60" s="241"/>
      <c r="B60" s="241"/>
      <c r="C60" s="250"/>
      <c r="D60" s="250"/>
      <c r="E60" s="250"/>
      <c r="F60" s="250"/>
      <c r="G60" s="250"/>
      <c r="H60" s="250"/>
      <c r="I60" s="250"/>
      <c r="J60" s="250"/>
      <c r="K60" s="250"/>
      <c r="AY60" s="251"/>
      <c r="AZ60" s="251"/>
      <c r="BA60" s="251"/>
      <c r="BB60" s="251"/>
      <c r="BC60" s="251"/>
      <c r="BD60" s="251"/>
      <c r="BE60" s="251"/>
      <c r="BF60" s="251"/>
      <c r="BG60" s="251"/>
    </row>
    <row r="61" spans="1:59" s="242" customFormat="1" ht="15" customHeight="1">
      <c r="A61" s="241"/>
      <c r="B61" s="241"/>
      <c r="C61" s="250"/>
      <c r="D61" s="250"/>
      <c r="E61" s="250"/>
      <c r="F61" s="250"/>
      <c r="G61" s="250"/>
      <c r="H61" s="250"/>
      <c r="I61" s="250"/>
      <c r="J61" s="250"/>
      <c r="K61" s="250"/>
      <c r="AY61" s="251"/>
      <c r="AZ61" s="251"/>
      <c r="BA61" s="251"/>
      <c r="BB61" s="251"/>
      <c r="BC61" s="251"/>
      <c r="BD61" s="251"/>
      <c r="BE61" s="251"/>
      <c r="BF61" s="251"/>
      <c r="BG61" s="251"/>
    </row>
    <row r="62" spans="1:59" s="242" customFormat="1" ht="15" customHeight="1">
      <c r="A62" s="241"/>
      <c r="B62" s="241"/>
      <c r="C62" s="250"/>
      <c r="D62" s="250"/>
      <c r="E62" s="250"/>
      <c r="F62" s="250"/>
      <c r="G62" s="250"/>
      <c r="H62" s="250"/>
      <c r="I62" s="250"/>
      <c r="J62" s="250"/>
      <c r="K62" s="250"/>
      <c r="AY62" s="251"/>
      <c r="AZ62" s="251"/>
      <c r="BA62" s="251"/>
      <c r="BB62" s="251"/>
      <c r="BC62" s="251"/>
      <c r="BD62" s="251"/>
      <c r="BE62" s="251"/>
      <c r="BF62" s="251"/>
      <c r="BG62" s="251"/>
    </row>
    <row r="63" spans="1:59" s="242" customFormat="1" ht="15" customHeight="1">
      <c r="A63" s="241"/>
      <c r="B63" s="241"/>
      <c r="C63" s="250"/>
      <c r="D63" s="250"/>
      <c r="E63" s="250"/>
      <c r="F63" s="250"/>
      <c r="G63" s="250"/>
      <c r="H63" s="250"/>
      <c r="I63" s="250"/>
      <c r="J63" s="250"/>
      <c r="K63" s="250"/>
      <c r="AY63" s="251"/>
      <c r="AZ63" s="251"/>
      <c r="BA63" s="251"/>
      <c r="BB63" s="251"/>
      <c r="BC63" s="251"/>
      <c r="BD63" s="251"/>
      <c r="BE63" s="251"/>
      <c r="BF63" s="251"/>
      <c r="BG63" s="251"/>
    </row>
    <row r="64" spans="1:59" s="242" customFormat="1" ht="15" customHeight="1">
      <c r="A64" s="241"/>
      <c r="B64" s="241"/>
      <c r="C64" s="250"/>
      <c r="D64" s="250"/>
      <c r="E64" s="250"/>
      <c r="F64" s="250"/>
      <c r="G64" s="250"/>
      <c r="H64" s="250"/>
      <c r="I64" s="250"/>
      <c r="J64" s="250"/>
      <c r="K64" s="250"/>
      <c r="AY64" s="251"/>
      <c r="AZ64" s="251"/>
      <c r="BA64" s="251"/>
      <c r="BB64" s="251"/>
      <c r="BC64" s="251"/>
      <c r="BD64" s="251"/>
      <c r="BE64" s="251"/>
      <c r="BF64" s="251"/>
      <c r="BG64" s="251"/>
    </row>
    <row r="65" spans="1:59" s="242" customFormat="1" ht="15" customHeight="1">
      <c r="A65" s="241"/>
      <c r="B65" s="241"/>
      <c r="C65" s="250"/>
      <c r="D65" s="250"/>
      <c r="E65" s="250"/>
      <c r="F65" s="250"/>
      <c r="G65" s="250"/>
      <c r="H65" s="250"/>
      <c r="I65" s="250"/>
      <c r="J65" s="250"/>
      <c r="K65" s="250"/>
      <c r="AY65" s="251"/>
      <c r="AZ65" s="251"/>
      <c r="BA65" s="251"/>
      <c r="BB65" s="251"/>
      <c r="BC65" s="251"/>
      <c r="BD65" s="251"/>
      <c r="BE65" s="251"/>
      <c r="BF65" s="251"/>
      <c r="BG65" s="251"/>
    </row>
    <row r="66" spans="1:59" s="242" customFormat="1" ht="15" customHeight="1">
      <c r="A66" s="241"/>
      <c r="B66" s="241"/>
      <c r="C66" s="250"/>
      <c r="D66" s="250"/>
      <c r="E66" s="250"/>
      <c r="F66" s="250"/>
      <c r="G66" s="250"/>
      <c r="H66" s="250"/>
      <c r="I66" s="250"/>
      <c r="J66" s="250"/>
      <c r="K66" s="250"/>
      <c r="AY66" s="251"/>
      <c r="AZ66" s="251"/>
      <c r="BA66" s="251"/>
      <c r="BB66" s="251"/>
      <c r="BC66" s="251"/>
      <c r="BD66" s="251"/>
      <c r="BE66" s="251"/>
      <c r="BF66" s="251"/>
      <c r="BG66" s="251"/>
    </row>
    <row r="67" spans="1:59" s="242" customFormat="1" ht="15" customHeight="1">
      <c r="A67" s="241"/>
      <c r="B67" s="241"/>
      <c r="C67" s="250"/>
      <c r="D67" s="250"/>
      <c r="E67" s="250"/>
      <c r="F67" s="250"/>
      <c r="G67" s="250"/>
      <c r="H67" s="250"/>
      <c r="I67" s="250"/>
      <c r="J67" s="250"/>
      <c r="K67" s="250"/>
      <c r="AY67" s="251"/>
      <c r="AZ67" s="251"/>
      <c r="BA67" s="251"/>
      <c r="BB67" s="251"/>
      <c r="BC67" s="251"/>
      <c r="BD67" s="251"/>
      <c r="BE67" s="251"/>
      <c r="BF67" s="251"/>
      <c r="BG67" s="251"/>
    </row>
    <row r="68" spans="1:59" s="242" customFormat="1" ht="15" customHeight="1">
      <c r="A68" s="241"/>
      <c r="B68" s="241"/>
      <c r="C68" s="250"/>
      <c r="D68" s="250"/>
      <c r="E68" s="250"/>
      <c r="F68" s="250"/>
      <c r="G68" s="250"/>
      <c r="H68" s="250"/>
      <c r="I68" s="250"/>
      <c r="J68" s="250"/>
      <c r="K68" s="250"/>
      <c r="AY68" s="251"/>
      <c r="AZ68" s="251"/>
      <c r="BA68" s="251"/>
      <c r="BB68" s="251"/>
      <c r="BC68" s="251"/>
      <c r="BD68" s="251"/>
      <c r="BE68" s="251"/>
      <c r="BF68" s="251"/>
      <c r="BG68" s="251"/>
    </row>
    <row r="69" spans="1:59" s="242" customFormat="1" ht="15" customHeight="1">
      <c r="A69" s="241"/>
      <c r="B69" s="241"/>
      <c r="C69" s="250"/>
      <c r="D69" s="250"/>
      <c r="E69" s="250"/>
      <c r="F69" s="250"/>
      <c r="G69" s="250"/>
      <c r="H69" s="250"/>
      <c r="I69" s="250"/>
      <c r="J69" s="250"/>
      <c r="K69" s="250"/>
      <c r="AY69" s="251"/>
      <c r="AZ69" s="251"/>
      <c r="BA69" s="251"/>
      <c r="BB69" s="251"/>
      <c r="BC69" s="251"/>
      <c r="BD69" s="251"/>
      <c r="BE69" s="251"/>
      <c r="BF69" s="251"/>
      <c r="BG69" s="251"/>
    </row>
    <row r="70" spans="1:59" s="242" customFormat="1" ht="15" customHeight="1">
      <c r="A70" s="241"/>
      <c r="B70" s="241"/>
      <c r="C70" s="250"/>
      <c r="D70" s="250"/>
      <c r="E70" s="250"/>
      <c r="F70" s="250"/>
      <c r="G70" s="250"/>
      <c r="H70" s="250"/>
      <c r="I70" s="250"/>
      <c r="J70" s="250"/>
      <c r="K70" s="250"/>
      <c r="AY70" s="251"/>
      <c r="AZ70" s="251"/>
      <c r="BA70" s="251"/>
      <c r="BB70" s="251"/>
      <c r="BC70" s="251"/>
      <c r="BD70" s="251"/>
      <c r="BE70" s="251"/>
      <c r="BF70" s="251"/>
      <c r="BG70" s="251"/>
    </row>
    <row r="71" spans="1:59" s="242" customFormat="1" ht="15" customHeight="1">
      <c r="A71" s="241"/>
      <c r="B71" s="241"/>
      <c r="C71" s="250"/>
      <c r="D71" s="250"/>
      <c r="E71" s="250"/>
      <c r="F71" s="250"/>
      <c r="G71" s="250"/>
      <c r="H71" s="250"/>
      <c r="I71" s="250"/>
      <c r="J71" s="250"/>
      <c r="K71" s="250"/>
      <c r="AY71" s="251"/>
      <c r="AZ71" s="251"/>
      <c r="BA71" s="251"/>
      <c r="BB71" s="251"/>
      <c r="BC71" s="251"/>
      <c r="BD71" s="251"/>
      <c r="BE71" s="251"/>
      <c r="BF71" s="251"/>
      <c r="BG71" s="251"/>
    </row>
    <row r="72" spans="1:59" s="242" customFormat="1" ht="15" customHeight="1">
      <c r="A72" s="241"/>
      <c r="B72" s="241"/>
      <c r="C72" s="250"/>
      <c r="D72" s="250"/>
      <c r="E72" s="250"/>
      <c r="F72" s="250"/>
      <c r="G72" s="250"/>
      <c r="H72" s="250"/>
      <c r="I72" s="250"/>
      <c r="J72" s="250"/>
      <c r="K72" s="250"/>
      <c r="AY72" s="251"/>
      <c r="AZ72" s="251"/>
      <c r="BA72" s="251"/>
      <c r="BB72" s="251"/>
      <c r="BC72" s="251"/>
      <c r="BD72" s="251"/>
      <c r="BE72" s="251"/>
      <c r="BF72" s="251"/>
      <c r="BG72" s="251"/>
    </row>
    <row r="73" spans="1:59" s="242" customFormat="1" ht="15" customHeight="1">
      <c r="A73" s="241"/>
      <c r="B73" s="241"/>
      <c r="C73" s="250"/>
      <c r="D73" s="250"/>
      <c r="E73" s="250"/>
      <c r="F73" s="250"/>
      <c r="G73" s="250"/>
      <c r="H73" s="250"/>
      <c r="I73" s="250"/>
      <c r="J73" s="250"/>
      <c r="K73" s="250"/>
      <c r="AY73" s="251"/>
      <c r="AZ73" s="251"/>
      <c r="BA73" s="251"/>
      <c r="BB73" s="251"/>
      <c r="BC73" s="251"/>
      <c r="BD73" s="251"/>
      <c r="BE73" s="251"/>
      <c r="BF73" s="251"/>
      <c r="BG73" s="251"/>
    </row>
    <row r="74" spans="1:59" s="242" customFormat="1" ht="15" customHeight="1">
      <c r="A74" s="241"/>
      <c r="B74" s="241"/>
      <c r="C74" s="250"/>
      <c r="D74" s="250"/>
      <c r="E74" s="250"/>
      <c r="F74" s="250"/>
      <c r="G74" s="250"/>
      <c r="H74" s="250"/>
      <c r="I74" s="250"/>
      <c r="J74" s="250"/>
      <c r="K74" s="250"/>
      <c r="AY74" s="251"/>
      <c r="AZ74" s="251"/>
      <c r="BA74" s="251"/>
      <c r="BB74" s="251"/>
      <c r="BC74" s="251"/>
      <c r="BD74" s="251"/>
      <c r="BE74" s="251"/>
      <c r="BF74" s="251"/>
      <c r="BG74" s="251"/>
    </row>
    <row r="75" spans="1:59" s="242" customFormat="1" ht="15" customHeight="1">
      <c r="A75" s="241"/>
      <c r="B75" s="241"/>
      <c r="C75" s="250"/>
      <c r="D75" s="250"/>
      <c r="E75" s="250"/>
      <c r="F75" s="250"/>
      <c r="G75" s="250"/>
      <c r="H75" s="250"/>
      <c r="I75" s="250"/>
      <c r="J75" s="250"/>
      <c r="K75" s="250"/>
      <c r="AY75" s="251"/>
      <c r="AZ75" s="251"/>
      <c r="BA75" s="251"/>
      <c r="BB75" s="251"/>
      <c r="BC75" s="251"/>
      <c r="BD75" s="251"/>
      <c r="BE75" s="251"/>
      <c r="BF75" s="251"/>
      <c r="BG75" s="251"/>
    </row>
    <row r="76" spans="1:59" s="242" customFormat="1" ht="15" customHeight="1">
      <c r="A76" s="241"/>
      <c r="B76" s="241"/>
      <c r="C76" s="250"/>
      <c r="D76" s="250"/>
      <c r="E76" s="250"/>
      <c r="F76" s="250"/>
      <c r="G76" s="250"/>
      <c r="H76" s="250"/>
      <c r="I76" s="250"/>
      <c r="J76" s="250"/>
      <c r="K76" s="250"/>
      <c r="AY76" s="251"/>
      <c r="AZ76" s="251"/>
      <c r="BA76" s="251"/>
      <c r="BB76" s="251"/>
      <c r="BC76" s="251"/>
      <c r="BD76" s="251"/>
      <c r="BE76" s="251"/>
      <c r="BF76" s="251"/>
      <c r="BG76" s="251"/>
    </row>
    <row r="77" spans="1:59" s="242" customFormat="1" ht="15" customHeight="1">
      <c r="A77" s="241"/>
      <c r="B77" s="241"/>
      <c r="C77" s="250"/>
      <c r="D77" s="250"/>
      <c r="E77" s="250"/>
      <c r="F77" s="250"/>
      <c r="G77" s="250"/>
      <c r="H77" s="250"/>
      <c r="I77" s="250"/>
      <c r="J77" s="250"/>
      <c r="K77" s="250"/>
      <c r="AY77" s="251"/>
      <c r="AZ77" s="251"/>
      <c r="BA77" s="251"/>
      <c r="BB77" s="251"/>
      <c r="BC77" s="251"/>
      <c r="BD77" s="251"/>
      <c r="BE77" s="251"/>
      <c r="BF77" s="251"/>
      <c r="BG77" s="251"/>
    </row>
    <row r="78" spans="1:59" s="242" customFormat="1" ht="15" customHeight="1">
      <c r="A78" s="241"/>
      <c r="B78" s="241"/>
      <c r="C78" s="250"/>
      <c r="D78" s="250"/>
      <c r="E78" s="250"/>
      <c r="F78" s="250"/>
      <c r="G78" s="250"/>
      <c r="H78" s="250"/>
      <c r="I78" s="250"/>
      <c r="J78" s="250"/>
      <c r="K78" s="250"/>
      <c r="AY78" s="251"/>
      <c r="AZ78" s="251"/>
      <c r="BA78" s="251"/>
      <c r="BB78" s="251"/>
      <c r="BC78" s="251"/>
      <c r="BD78" s="251"/>
      <c r="BE78" s="251"/>
      <c r="BF78" s="251"/>
      <c r="BG78" s="251"/>
    </row>
    <row r="79" spans="1:59" s="242" customFormat="1" ht="15" customHeight="1">
      <c r="A79" s="241"/>
      <c r="B79" s="241"/>
      <c r="C79" s="250"/>
      <c r="D79" s="250"/>
      <c r="E79" s="250"/>
      <c r="F79" s="250"/>
      <c r="G79" s="250"/>
      <c r="H79" s="250"/>
      <c r="I79" s="250"/>
      <c r="J79" s="250"/>
      <c r="K79" s="250"/>
      <c r="AY79" s="251"/>
      <c r="AZ79" s="251"/>
      <c r="BA79" s="251"/>
      <c r="BB79" s="251"/>
      <c r="BC79" s="251"/>
      <c r="BD79" s="251"/>
      <c r="BE79" s="251"/>
      <c r="BF79" s="251"/>
      <c r="BG79" s="251"/>
    </row>
    <row r="80" spans="1:59" s="242" customFormat="1" ht="15" customHeight="1">
      <c r="A80" s="241"/>
      <c r="B80" s="241"/>
      <c r="C80" s="250"/>
      <c r="D80" s="250"/>
      <c r="E80" s="250"/>
      <c r="F80" s="250"/>
      <c r="G80" s="250"/>
      <c r="H80" s="250"/>
      <c r="I80" s="250"/>
      <c r="J80" s="250"/>
      <c r="K80" s="250"/>
      <c r="AY80" s="251"/>
      <c r="AZ80" s="251"/>
      <c r="BA80" s="251"/>
      <c r="BB80" s="251"/>
      <c r="BC80" s="251"/>
      <c r="BD80" s="251"/>
      <c r="BE80" s="251"/>
      <c r="BF80" s="251"/>
      <c r="BG80" s="251"/>
    </row>
    <row r="81" spans="1:59" s="242" customFormat="1" ht="15" customHeight="1">
      <c r="A81" s="241"/>
      <c r="B81" s="241"/>
      <c r="C81" s="250"/>
      <c r="D81" s="250"/>
      <c r="E81" s="250"/>
      <c r="F81" s="250"/>
      <c r="G81" s="250"/>
      <c r="H81" s="250"/>
      <c r="I81" s="250"/>
      <c r="J81" s="250"/>
      <c r="K81" s="250"/>
      <c r="AY81" s="251"/>
      <c r="AZ81" s="251"/>
      <c r="BA81" s="251"/>
      <c r="BB81" s="251"/>
      <c r="BC81" s="251"/>
      <c r="BD81" s="251"/>
      <c r="BE81" s="251"/>
      <c r="BF81" s="251"/>
      <c r="BG81" s="251"/>
    </row>
    <row r="82" spans="1:59" s="242" customFormat="1" ht="15" customHeight="1">
      <c r="A82" s="241"/>
      <c r="B82" s="241"/>
      <c r="C82" s="250"/>
      <c r="D82" s="250"/>
      <c r="E82" s="250"/>
      <c r="F82" s="250"/>
      <c r="G82" s="250"/>
      <c r="H82" s="250"/>
      <c r="I82" s="250"/>
      <c r="J82" s="250"/>
      <c r="K82" s="250"/>
      <c r="AY82" s="251"/>
      <c r="AZ82" s="251"/>
      <c r="BA82" s="251"/>
      <c r="BB82" s="251"/>
      <c r="BC82" s="251"/>
      <c r="BD82" s="251"/>
      <c r="BE82" s="251"/>
      <c r="BF82" s="251"/>
      <c r="BG82" s="251"/>
    </row>
    <row r="83" spans="1:59" s="242" customFormat="1" ht="15" customHeight="1">
      <c r="A83" s="241"/>
      <c r="B83" s="241"/>
      <c r="C83" s="250"/>
      <c r="D83" s="250"/>
      <c r="E83" s="250"/>
      <c r="F83" s="250"/>
      <c r="G83" s="250"/>
      <c r="H83" s="250"/>
      <c r="I83" s="250"/>
      <c r="J83" s="250"/>
      <c r="K83" s="250"/>
      <c r="AY83" s="251"/>
      <c r="AZ83" s="251"/>
      <c r="BA83" s="251"/>
      <c r="BB83" s="251"/>
      <c r="BC83" s="251"/>
      <c r="BD83" s="251"/>
      <c r="BE83" s="251"/>
      <c r="BF83" s="251"/>
      <c r="BG83" s="251"/>
    </row>
    <row r="84" spans="1:59" s="242" customFormat="1" ht="15" customHeight="1">
      <c r="A84" s="241"/>
      <c r="B84" s="241"/>
      <c r="C84" s="250"/>
      <c r="D84" s="250"/>
      <c r="E84" s="250"/>
      <c r="F84" s="250"/>
      <c r="G84" s="250"/>
      <c r="H84" s="250"/>
      <c r="I84" s="250"/>
      <c r="J84" s="250"/>
      <c r="K84" s="250"/>
      <c r="AY84" s="251"/>
      <c r="AZ84" s="251"/>
      <c r="BA84" s="251"/>
      <c r="BB84" s="251"/>
      <c r="BC84" s="251"/>
      <c r="BD84" s="251"/>
      <c r="BE84" s="251"/>
      <c r="BF84" s="251"/>
      <c r="BG84" s="251"/>
    </row>
    <row r="85" spans="1:59" s="242" customFormat="1" ht="15" customHeight="1">
      <c r="A85" s="241"/>
      <c r="B85" s="241"/>
      <c r="C85" s="250"/>
      <c r="D85" s="250"/>
      <c r="E85" s="250"/>
      <c r="F85" s="250"/>
      <c r="G85" s="250"/>
      <c r="H85" s="250"/>
      <c r="I85" s="250"/>
      <c r="J85" s="250"/>
      <c r="K85" s="250"/>
      <c r="AY85" s="251"/>
      <c r="AZ85" s="251"/>
      <c r="BA85" s="251"/>
      <c r="BB85" s="251"/>
      <c r="BC85" s="251"/>
      <c r="BD85" s="251"/>
      <c r="BE85" s="251"/>
      <c r="BF85" s="251"/>
      <c r="BG85" s="251"/>
    </row>
    <row r="86" spans="1:59" s="242" customFormat="1" ht="15" customHeight="1">
      <c r="A86" s="241"/>
      <c r="B86" s="241"/>
      <c r="C86" s="250"/>
      <c r="D86" s="250"/>
      <c r="E86" s="250"/>
      <c r="F86" s="250"/>
      <c r="G86" s="250"/>
      <c r="H86" s="250"/>
      <c r="I86" s="250"/>
      <c r="J86" s="250"/>
      <c r="K86" s="250"/>
      <c r="AY86" s="251"/>
      <c r="AZ86" s="251"/>
      <c r="BA86" s="251"/>
      <c r="BB86" s="251"/>
      <c r="BC86" s="251"/>
      <c r="BD86" s="251"/>
      <c r="BE86" s="251"/>
      <c r="BF86" s="251"/>
      <c r="BG86" s="251"/>
    </row>
    <row r="87" spans="1:59" s="242" customFormat="1" ht="15" customHeight="1">
      <c r="A87" s="241"/>
      <c r="B87" s="241"/>
      <c r="C87" s="250"/>
      <c r="D87" s="250"/>
      <c r="E87" s="250"/>
      <c r="F87" s="250"/>
      <c r="G87" s="250"/>
      <c r="H87" s="250"/>
      <c r="I87" s="250"/>
      <c r="J87" s="250"/>
      <c r="K87" s="250"/>
      <c r="AY87" s="251"/>
      <c r="AZ87" s="251"/>
      <c r="BA87" s="251"/>
      <c r="BB87" s="251"/>
      <c r="BC87" s="251"/>
      <c r="BD87" s="251"/>
      <c r="BE87" s="251"/>
      <c r="BF87" s="251"/>
      <c r="BG87" s="251"/>
    </row>
    <row r="88" spans="1:59" s="242" customFormat="1" ht="15" customHeight="1">
      <c r="A88" s="241"/>
      <c r="B88" s="241"/>
      <c r="C88" s="250"/>
      <c r="D88" s="250"/>
      <c r="E88" s="250"/>
      <c r="F88" s="250"/>
      <c r="G88" s="250"/>
      <c r="H88" s="250"/>
      <c r="I88" s="250"/>
      <c r="J88" s="250"/>
      <c r="K88" s="250"/>
      <c r="AY88" s="251"/>
      <c r="AZ88" s="251"/>
      <c r="BA88" s="251"/>
      <c r="BB88" s="251"/>
      <c r="BC88" s="251"/>
      <c r="BD88" s="251"/>
      <c r="BE88" s="251"/>
      <c r="BF88" s="251"/>
      <c r="BG88" s="251"/>
    </row>
    <row r="89" spans="1:59" s="242" customFormat="1" ht="15" customHeight="1">
      <c r="A89" s="241"/>
      <c r="B89" s="241"/>
      <c r="C89" s="250"/>
      <c r="D89" s="250"/>
      <c r="E89" s="250"/>
      <c r="F89" s="250"/>
      <c r="G89" s="250"/>
      <c r="H89" s="250"/>
      <c r="I89" s="250"/>
      <c r="J89" s="250"/>
      <c r="K89" s="250"/>
      <c r="AY89" s="251"/>
      <c r="AZ89" s="251"/>
      <c r="BA89" s="251"/>
      <c r="BB89" s="251"/>
      <c r="BC89" s="251"/>
      <c r="BD89" s="251"/>
      <c r="BE89" s="251"/>
      <c r="BF89" s="251"/>
      <c r="BG89" s="251"/>
    </row>
    <row r="90" spans="1:59" s="242" customFormat="1" ht="15" customHeight="1">
      <c r="A90" s="241"/>
      <c r="B90" s="241"/>
      <c r="C90" s="250"/>
      <c r="D90" s="250"/>
      <c r="E90" s="250"/>
      <c r="F90" s="250"/>
      <c r="G90" s="250"/>
      <c r="H90" s="250"/>
      <c r="I90" s="250"/>
      <c r="J90" s="250"/>
      <c r="K90" s="250"/>
      <c r="AY90" s="251"/>
      <c r="AZ90" s="251"/>
      <c r="BA90" s="251"/>
      <c r="BB90" s="251"/>
      <c r="BC90" s="251"/>
      <c r="BD90" s="251"/>
      <c r="BE90" s="251"/>
      <c r="BF90" s="251"/>
      <c r="BG90" s="251"/>
    </row>
    <row r="91" spans="1:59" s="242" customFormat="1" ht="15" customHeight="1">
      <c r="A91" s="241"/>
      <c r="B91" s="241"/>
      <c r="C91" s="250"/>
      <c r="D91" s="250"/>
      <c r="E91" s="250"/>
      <c r="F91" s="250"/>
      <c r="G91" s="250"/>
      <c r="H91" s="250"/>
      <c r="I91" s="250"/>
      <c r="J91" s="250"/>
      <c r="K91" s="250"/>
      <c r="AY91" s="251"/>
      <c r="AZ91" s="251"/>
      <c r="BA91" s="251"/>
      <c r="BB91" s="251"/>
      <c r="BC91" s="251"/>
      <c r="BD91" s="251"/>
      <c r="BE91" s="251"/>
      <c r="BF91" s="251"/>
      <c r="BG91" s="251"/>
    </row>
    <row r="92" spans="1:59" s="242" customFormat="1" ht="15" customHeight="1">
      <c r="A92" s="241"/>
      <c r="B92" s="241"/>
      <c r="C92" s="250"/>
      <c r="D92" s="250"/>
      <c r="E92" s="250"/>
      <c r="F92" s="250"/>
      <c r="G92" s="250"/>
      <c r="H92" s="250"/>
      <c r="I92" s="250"/>
      <c r="J92" s="250"/>
      <c r="K92" s="250"/>
      <c r="AY92" s="251"/>
      <c r="AZ92" s="251"/>
      <c r="BA92" s="251"/>
      <c r="BB92" s="251"/>
      <c r="BC92" s="251"/>
      <c r="BD92" s="251"/>
      <c r="BE92" s="251"/>
      <c r="BF92" s="251"/>
      <c r="BG92" s="251"/>
    </row>
    <row r="93" spans="1:59" s="242" customFormat="1" ht="15" customHeight="1">
      <c r="A93" s="241"/>
      <c r="B93" s="241"/>
      <c r="C93" s="250"/>
      <c r="D93" s="250"/>
      <c r="E93" s="250"/>
      <c r="F93" s="250"/>
      <c r="G93" s="250"/>
      <c r="H93" s="250"/>
      <c r="I93" s="250"/>
      <c r="J93" s="250"/>
      <c r="K93" s="250"/>
      <c r="AY93" s="251"/>
      <c r="AZ93" s="251"/>
      <c r="BA93" s="251"/>
      <c r="BB93" s="251"/>
      <c r="BC93" s="251"/>
      <c r="BD93" s="251"/>
      <c r="BE93" s="251"/>
      <c r="BF93" s="251"/>
      <c r="BG93" s="251"/>
    </row>
    <row r="94" spans="1:59" s="242" customFormat="1" ht="15" customHeight="1">
      <c r="A94" s="241"/>
      <c r="B94" s="241"/>
      <c r="C94" s="250"/>
      <c r="D94" s="250"/>
      <c r="E94" s="250"/>
      <c r="F94" s="250"/>
      <c r="G94" s="250"/>
      <c r="H94" s="250"/>
      <c r="I94" s="250"/>
      <c r="J94" s="250"/>
      <c r="K94" s="250"/>
      <c r="AY94" s="251"/>
      <c r="AZ94" s="251"/>
      <c r="BA94" s="251"/>
      <c r="BB94" s="251"/>
      <c r="BC94" s="251"/>
      <c r="BD94" s="251"/>
      <c r="BE94" s="251"/>
      <c r="BF94" s="251"/>
      <c r="BG94" s="251"/>
    </row>
    <row r="95" spans="1:59" s="242" customFormat="1" ht="15" customHeight="1">
      <c r="A95" s="241"/>
      <c r="B95" s="241"/>
      <c r="C95" s="250"/>
      <c r="D95" s="250"/>
      <c r="E95" s="250"/>
      <c r="F95" s="250"/>
      <c r="G95" s="250"/>
      <c r="H95" s="250"/>
      <c r="I95" s="250"/>
      <c r="J95" s="250"/>
      <c r="K95" s="250"/>
      <c r="AY95" s="251"/>
      <c r="AZ95" s="251"/>
      <c r="BA95" s="251"/>
      <c r="BB95" s="251"/>
      <c r="BC95" s="251"/>
      <c r="BD95" s="251"/>
      <c r="BE95" s="251"/>
      <c r="BF95" s="251"/>
      <c r="BG95" s="251"/>
    </row>
    <row r="96" spans="1:59" s="242" customFormat="1" ht="15" customHeight="1">
      <c r="A96" s="241"/>
      <c r="B96" s="241"/>
      <c r="C96" s="250"/>
      <c r="D96" s="250"/>
      <c r="E96" s="250"/>
      <c r="F96" s="250"/>
      <c r="G96" s="250"/>
      <c r="H96" s="250"/>
      <c r="I96" s="250"/>
      <c r="J96" s="250"/>
      <c r="K96" s="250"/>
      <c r="AY96" s="251"/>
      <c r="AZ96" s="251"/>
      <c r="BA96" s="251"/>
      <c r="BB96" s="251"/>
      <c r="BC96" s="251"/>
      <c r="BD96" s="251"/>
      <c r="BE96" s="251"/>
      <c r="BF96" s="251"/>
      <c r="BG96" s="251"/>
    </row>
    <row r="97" spans="1:59" s="242" customFormat="1" ht="15" customHeight="1">
      <c r="A97" s="241"/>
      <c r="B97" s="241"/>
      <c r="C97" s="250"/>
      <c r="D97" s="250"/>
      <c r="E97" s="250"/>
      <c r="F97" s="250"/>
      <c r="G97" s="250"/>
      <c r="H97" s="250"/>
      <c r="I97" s="250"/>
      <c r="J97" s="250"/>
      <c r="K97" s="250"/>
      <c r="AY97" s="251"/>
      <c r="AZ97" s="251"/>
      <c r="BA97" s="251"/>
      <c r="BB97" s="251"/>
      <c r="BC97" s="251"/>
      <c r="BD97" s="251"/>
      <c r="BE97" s="251"/>
      <c r="BF97" s="251"/>
      <c r="BG97" s="251"/>
    </row>
    <row r="98" spans="1:59" s="242" customFormat="1" ht="15" customHeight="1">
      <c r="A98" s="241"/>
      <c r="B98" s="241"/>
      <c r="C98" s="250"/>
      <c r="D98" s="250"/>
      <c r="E98" s="250"/>
      <c r="F98" s="250"/>
      <c r="G98" s="250"/>
      <c r="H98" s="250"/>
      <c r="I98" s="250"/>
      <c r="J98" s="250"/>
      <c r="K98" s="250"/>
      <c r="AY98" s="251"/>
      <c r="AZ98" s="251"/>
      <c r="BA98" s="251"/>
      <c r="BB98" s="251"/>
      <c r="BC98" s="251"/>
      <c r="BD98" s="251"/>
      <c r="BE98" s="251"/>
      <c r="BF98" s="251"/>
      <c r="BG98" s="251"/>
    </row>
    <row r="99" spans="1:59" s="242" customFormat="1" ht="15" customHeight="1">
      <c r="A99" s="241"/>
      <c r="B99" s="241"/>
      <c r="C99" s="250"/>
      <c r="D99" s="250"/>
      <c r="E99" s="250"/>
      <c r="F99" s="250"/>
      <c r="G99" s="250"/>
      <c r="H99" s="250"/>
      <c r="I99" s="250"/>
      <c r="J99" s="250"/>
      <c r="K99" s="250"/>
      <c r="AY99" s="251"/>
      <c r="AZ99" s="251"/>
      <c r="BA99" s="251"/>
      <c r="BB99" s="251"/>
      <c r="BC99" s="251"/>
      <c r="BD99" s="251"/>
      <c r="BE99" s="251"/>
      <c r="BF99" s="251"/>
      <c r="BG99" s="251"/>
    </row>
    <row r="100" spans="1:59" s="242" customFormat="1" ht="15" customHeight="1">
      <c r="A100" s="241"/>
      <c r="B100" s="241"/>
      <c r="C100" s="250"/>
      <c r="D100" s="250"/>
      <c r="E100" s="250"/>
      <c r="F100" s="250"/>
      <c r="G100" s="250"/>
      <c r="H100" s="250"/>
      <c r="I100" s="250"/>
      <c r="J100" s="250"/>
      <c r="K100" s="250"/>
      <c r="AY100" s="251"/>
      <c r="AZ100" s="251"/>
      <c r="BA100" s="251"/>
      <c r="BB100" s="251"/>
      <c r="BC100" s="251"/>
      <c r="BD100" s="251"/>
      <c r="BE100" s="251"/>
      <c r="BF100" s="251"/>
      <c r="BG100" s="251"/>
    </row>
    <row r="101" spans="1:59" s="242" customFormat="1" ht="15" customHeight="1">
      <c r="A101" s="241"/>
      <c r="B101" s="241"/>
      <c r="C101" s="250"/>
      <c r="D101" s="250"/>
      <c r="E101" s="250"/>
      <c r="F101" s="250"/>
      <c r="G101" s="250"/>
      <c r="H101" s="250"/>
      <c r="I101" s="250"/>
      <c r="J101" s="250"/>
      <c r="K101" s="250"/>
      <c r="AY101" s="251"/>
      <c r="AZ101" s="251"/>
      <c r="BA101" s="251"/>
      <c r="BB101" s="251"/>
      <c r="BC101" s="251"/>
      <c r="BD101" s="251"/>
      <c r="BE101" s="251"/>
      <c r="BF101" s="251"/>
      <c r="BG101" s="251"/>
    </row>
    <row r="102" spans="1:59" s="242" customFormat="1" ht="15" customHeight="1">
      <c r="A102" s="241"/>
      <c r="B102" s="241"/>
      <c r="C102" s="250"/>
      <c r="D102" s="250"/>
      <c r="E102" s="250"/>
      <c r="F102" s="250"/>
      <c r="G102" s="250"/>
      <c r="H102" s="250"/>
      <c r="I102" s="250"/>
      <c r="J102" s="250"/>
      <c r="K102" s="250"/>
      <c r="AY102" s="251"/>
      <c r="AZ102" s="251"/>
      <c r="BA102" s="251"/>
      <c r="BB102" s="251"/>
      <c r="BC102" s="251"/>
      <c r="BD102" s="251"/>
      <c r="BE102" s="251"/>
      <c r="BF102" s="251"/>
      <c r="BG102" s="251"/>
    </row>
    <row r="103" spans="1:59" s="242" customFormat="1" ht="15" customHeight="1">
      <c r="A103" s="241"/>
      <c r="B103" s="241"/>
      <c r="C103" s="250"/>
      <c r="D103" s="250"/>
      <c r="E103" s="250"/>
      <c r="F103" s="250"/>
      <c r="G103" s="250"/>
      <c r="H103" s="250"/>
      <c r="I103" s="250"/>
      <c r="J103" s="250"/>
      <c r="K103" s="250"/>
      <c r="AY103" s="251"/>
      <c r="AZ103" s="251"/>
      <c r="BA103" s="251"/>
      <c r="BB103" s="251"/>
      <c r="BC103" s="251"/>
      <c r="BD103" s="251"/>
      <c r="BE103" s="251"/>
      <c r="BF103" s="251"/>
      <c r="BG103" s="251"/>
    </row>
    <row r="104" spans="1:59" s="242" customFormat="1" ht="15" customHeight="1">
      <c r="A104" s="241"/>
      <c r="B104" s="241"/>
      <c r="C104" s="250"/>
      <c r="D104" s="250"/>
      <c r="E104" s="250"/>
      <c r="F104" s="250"/>
      <c r="G104" s="250"/>
      <c r="H104" s="250"/>
      <c r="I104" s="250"/>
      <c r="J104" s="250"/>
      <c r="K104" s="250"/>
      <c r="AY104" s="251"/>
      <c r="AZ104" s="251"/>
      <c r="BA104" s="251"/>
      <c r="BB104" s="251"/>
      <c r="BC104" s="251"/>
      <c r="BD104" s="251"/>
      <c r="BE104" s="251"/>
      <c r="BF104" s="251"/>
      <c r="BG104" s="251"/>
    </row>
    <row r="105" spans="1:59" s="242" customFormat="1" ht="15" customHeight="1">
      <c r="A105" s="241"/>
      <c r="B105" s="241"/>
      <c r="C105" s="250"/>
      <c r="D105" s="250"/>
      <c r="E105" s="250"/>
      <c r="F105" s="250"/>
      <c r="G105" s="250"/>
      <c r="H105" s="250"/>
      <c r="I105" s="250"/>
      <c r="J105" s="250"/>
      <c r="K105" s="250"/>
      <c r="AY105" s="251"/>
      <c r="AZ105" s="251"/>
      <c r="BA105" s="251"/>
      <c r="BB105" s="251"/>
      <c r="BC105" s="251"/>
      <c r="BD105" s="251"/>
      <c r="BE105" s="251"/>
      <c r="BF105" s="251"/>
      <c r="BG105" s="251"/>
    </row>
    <row r="106" spans="1:59" s="242" customFormat="1" ht="15" customHeight="1">
      <c r="A106" s="241"/>
      <c r="B106" s="241"/>
      <c r="C106" s="250"/>
      <c r="D106" s="250"/>
      <c r="E106" s="250"/>
      <c r="F106" s="250"/>
      <c r="G106" s="250"/>
      <c r="H106" s="250"/>
      <c r="I106" s="250"/>
      <c r="J106" s="250"/>
      <c r="K106" s="250"/>
      <c r="AY106" s="251"/>
      <c r="AZ106" s="251"/>
      <c r="BA106" s="251"/>
      <c r="BB106" s="251"/>
      <c r="BC106" s="251"/>
      <c r="BD106" s="251"/>
      <c r="BE106" s="251"/>
      <c r="BF106" s="251"/>
      <c r="BG106" s="251"/>
    </row>
    <row r="107" spans="1:59" s="242" customFormat="1" ht="15" customHeight="1">
      <c r="A107" s="241"/>
      <c r="B107" s="241"/>
      <c r="C107" s="250"/>
      <c r="D107" s="250"/>
      <c r="E107" s="250"/>
      <c r="F107" s="250"/>
      <c r="G107" s="250"/>
      <c r="H107" s="250"/>
      <c r="I107" s="250"/>
      <c r="J107" s="250"/>
      <c r="K107" s="250"/>
      <c r="AY107" s="251"/>
      <c r="AZ107" s="251"/>
      <c r="BA107" s="251"/>
      <c r="BB107" s="251"/>
      <c r="BC107" s="251"/>
      <c r="BD107" s="251"/>
      <c r="BE107" s="251"/>
      <c r="BF107" s="251"/>
      <c r="BG107" s="251"/>
    </row>
    <row r="108" spans="1:59" s="242" customFormat="1" ht="15" customHeight="1">
      <c r="A108" s="241"/>
      <c r="B108" s="241"/>
      <c r="C108" s="250"/>
      <c r="D108" s="250"/>
      <c r="E108" s="250"/>
      <c r="F108" s="250"/>
      <c r="G108" s="250"/>
      <c r="H108" s="250"/>
      <c r="I108" s="250"/>
      <c r="J108" s="250"/>
      <c r="K108" s="250"/>
      <c r="AY108" s="251"/>
      <c r="AZ108" s="251"/>
      <c r="BA108" s="251"/>
      <c r="BB108" s="251"/>
      <c r="BC108" s="251"/>
      <c r="BD108" s="251"/>
      <c r="BE108" s="251"/>
      <c r="BF108" s="251"/>
      <c r="BG108" s="251"/>
    </row>
    <row r="109" spans="1:59" s="242" customFormat="1" ht="15" customHeight="1">
      <c r="A109" s="241"/>
      <c r="B109" s="241"/>
      <c r="C109" s="250"/>
      <c r="D109" s="250"/>
      <c r="E109" s="250"/>
      <c r="F109" s="250"/>
      <c r="G109" s="250"/>
      <c r="H109" s="250"/>
      <c r="I109" s="250"/>
      <c r="J109" s="250"/>
      <c r="K109" s="250"/>
      <c r="AY109" s="251"/>
      <c r="AZ109" s="251"/>
      <c r="BA109" s="251"/>
      <c r="BB109" s="251"/>
      <c r="BC109" s="251"/>
      <c r="BD109" s="251"/>
      <c r="BE109" s="251"/>
      <c r="BF109" s="251"/>
      <c r="BG109" s="251"/>
    </row>
    <row r="110" spans="1:59" s="242" customFormat="1" ht="15" customHeight="1">
      <c r="A110" s="241"/>
      <c r="B110" s="241"/>
      <c r="C110" s="250"/>
      <c r="D110" s="250"/>
      <c r="E110" s="250"/>
      <c r="F110" s="250"/>
      <c r="G110" s="250"/>
      <c r="H110" s="250"/>
      <c r="I110" s="250"/>
      <c r="J110" s="250"/>
      <c r="K110" s="250"/>
      <c r="AY110" s="251"/>
      <c r="AZ110" s="251"/>
      <c r="BA110" s="251"/>
      <c r="BB110" s="251"/>
      <c r="BC110" s="251"/>
      <c r="BD110" s="251"/>
      <c r="BE110" s="251"/>
      <c r="BF110" s="251"/>
      <c r="BG110" s="251"/>
    </row>
    <row r="111" spans="1:59" s="242" customFormat="1" ht="15" customHeight="1">
      <c r="A111" s="241"/>
      <c r="B111" s="241"/>
      <c r="C111" s="250"/>
      <c r="D111" s="250"/>
      <c r="E111" s="250"/>
      <c r="F111" s="250"/>
      <c r="G111" s="250"/>
      <c r="H111" s="250"/>
      <c r="I111" s="250"/>
      <c r="J111" s="250"/>
      <c r="K111" s="250"/>
      <c r="AY111" s="251"/>
      <c r="AZ111" s="251"/>
      <c r="BA111" s="251"/>
      <c r="BB111" s="251"/>
      <c r="BC111" s="251"/>
      <c r="BD111" s="251"/>
      <c r="BE111" s="251"/>
      <c r="BF111" s="251"/>
      <c r="BG111" s="251"/>
    </row>
    <row r="112" spans="1:59" s="242" customFormat="1" ht="15" customHeight="1">
      <c r="A112" s="241"/>
      <c r="B112" s="241"/>
      <c r="C112" s="250"/>
      <c r="D112" s="250"/>
      <c r="E112" s="250"/>
      <c r="F112" s="250"/>
      <c r="G112" s="250"/>
      <c r="H112" s="250"/>
      <c r="I112" s="250"/>
      <c r="J112" s="250"/>
      <c r="K112" s="250"/>
      <c r="AY112" s="251"/>
      <c r="AZ112" s="251"/>
      <c r="BA112" s="251"/>
      <c r="BB112" s="251"/>
      <c r="BC112" s="251"/>
      <c r="BD112" s="251"/>
      <c r="BE112" s="251"/>
      <c r="BF112" s="251"/>
      <c r="BG112" s="251"/>
    </row>
    <row r="113" spans="1:59" s="242" customFormat="1" ht="15" customHeight="1">
      <c r="A113" s="241"/>
      <c r="B113" s="241"/>
      <c r="C113" s="250"/>
      <c r="D113" s="250"/>
      <c r="E113" s="250"/>
      <c r="F113" s="250"/>
      <c r="G113" s="250"/>
      <c r="H113" s="250"/>
      <c r="I113" s="250"/>
      <c r="J113" s="250"/>
      <c r="K113" s="250"/>
      <c r="AY113" s="251"/>
      <c r="AZ113" s="251"/>
      <c r="BA113" s="251"/>
      <c r="BB113" s="251"/>
      <c r="BC113" s="251"/>
      <c r="BD113" s="251"/>
      <c r="BE113" s="251"/>
      <c r="BF113" s="251"/>
      <c r="BG113" s="251"/>
    </row>
    <row r="114" spans="1:59" s="242" customFormat="1" ht="15" customHeight="1">
      <c r="A114" s="241"/>
      <c r="B114" s="241"/>
      <c r="C114" s="250"/>
      <c r="D114" s="250"/>
      <c r="E114" s="250"/>
      <c r="F114" s="250"/>
      <c r="G114" s="250"/>
      <c r="H114" s="250"/>
      <c r="I114" s="250"/>
      <c r="J114" s="250"/>
      <c r="K114" s="250"/>
      <c r="AY114" s="251"/>
      <c r="AZ114" s="251"/>
      <c r="BA114" s="251"/>
      <c r="BB114" s="251"/>
      <c r="BC114" s="251"/>
      <c r="BD114" s="251"/>
      <c r="BE114" s="251"/>
      <c r="BF114" s="251"/>
      <c r="BG114" s="251"/>
    </row>
    <row r="115" spans="1:59" s="242" customFormat="1" ht="15" customHeight="1">
      <c r="A115" s="241"/>
      <c r="B115" s="241"/>
      <c r="C115" s="250"/>
      <c r="D115" s="250"/>
      <c r="E115" s="250"/>
      <c r="F115" s="250"/>
      <c r="G115" s="250"/>
      <c r="H115" s="250"/>
      <c r="I115" s="250"/>
      <c r="J115" s="250"/>
      <c r="K115" s="250"/>
      <c r="AY115" s="251"/>
      <c r="AZ115" s="251"/>
      <c r="BA115" s="251"/>
      <c r="BB115" s="251"/>
      <c r="BC115" s="251"/>
      <c r="BD115" s="251"/>
      <c r="BE115" s="251"/>
      <c r="BF115" s="251"/>
      <c r="BG115" s="251"/>
    </row>
    <row r="116" spans="1:59" s="242" customFormat="1" ht="15" customHeight="1">
      <c r="A116" s="241"/>
      <c r="B116" s="241"/>
      <c r="C116" s="250"/>
      <c r="D116" s="250"/>
      <c r="E116" s="250"/>
      <c r="F116" s="250"/>
      <c r="G116" s="250"/>
      <c r="H116" s="250"/>
      <c r="I116" s="250"/>
      <c r="J116" s="250"/>
      <c r="K116" s="250"/>
      <c r="AY116" s="251"/>
      <c r="AZ116" s="251"/>
      <c r="BA116" s="251"/>
      <c r="BB116" s="251"/>
      <c r="BC116" s="251"/>
      <c r="BD116" s="251"/>
      <c r="BE116" s="251"/>
      <c r="BF116" s="251"/>
      <c r="BG116" s="251"/>
    </row>
    <row r="117" spans="1:59" s="242" customFormat="1" ht="15" customHeight="1">
      <c r="A117" s="241"/>
      <c r="B117" s="241"/>
      <c r="C117" s="250"/>
      <c r="D117" s="250"/>
      <c r="E117" s="250"/>
      <c r="F117" s="250"/>
      <c r="G117" s="250"/>
      <c r="H117" s="250"/>
      <c r="I117" s="250"/>
      <c r="J117" s="250"/>
      <c r="K117" s="250"/>
      <c r="AY117" s="251"/>
      <c r="AZ117" s="251"/>
      <c r="BA117" s="251"/>
      <c r="BB117" s="251"/>
      <c r="BC117" s="251"/>
      <c r="BD117" s="251"/>
      <c r="BE117" s="251"/>
      <c r="BF117" s="251"/>
      <c r="BG117" s="251"/>
    </row>
    <row r="118" spans="1:59" s="242" customFormat="1" ht="15" customHeight="1">
      <c r="A118" s="241"/>
      <c r="B118" s="241"/>
      <c r="C118" s="250"/>
      <c r="D118" s="250"/>
      <c r="E118" s="250"/>
      <c r="F118" s="250"/>
      <c r="G118" s="250"/>
      <c r="H118" s="250"/>
      <c r="I118" s="250"/>
      <c r="J118" s="250"/>
      <c r="K118" s="250"/>
      <c r="AY118" s="251"/>
      <c r="AZ118" s="251"/>
      <c r="BA118" s="251"/>
      <c r="BB118" s="251"/>
      <c r="BC118" s="251"/>
      <c r="BD118" s="251"/>
      <c r="BE118" s="251"/>
      <c r="BF118" s="251"/>
      <c r="BG118" s="251"/>
    </row>
    <row r="119" spans="1:59" s="242" customFormat="1" ht="15" customHeight="1">
      <c r="A119" s="241"/>
      <c r="B119" s="241"/>
      <c r="C119" s="250"/>
      <c r="D119" s="250"/>
      <c r="E119" s="250"/>
      <c r="F119" s="250"/>
      <c r="G119" s="250"/>
      <c r="H119" s="250"/>
      <c r="I119" s="250"/>
      <c r="J119" s="250"/>
      <c r="K119" s="250"/>
      <c r="AY119" s="251"/>
      <c r="AZ119" s="251"/>
      <c r="BA119" s="251"/>
      <c r="BB119" s="251"/>
      <c r="BC119" s="251"/>
      <c r="BD119" s="251"/>
      <c r="BE119" s="251"/>
      <c r="BF119" s="251"/>
      <c r="BG119" s="251"/>
    </row>
    <row r="120" spans="1:59" s="242" customFormat="1" ht="15" customHeight="1">
      <c r="A120" s="241"/>
      <c r="B120" s="241"/>
      <c r="C120" s="250"/>
      <c r="D120" s="250"/>
      <c r="E120" s="250"/>
      <c r="F120" s="250"/>
      <c r="G120" s="250"/>
      <c r="H120" s="250"/>
      <c r="I120" s="250"/>
      <c r="J120" s="250"/>
      <c r="K120" s="250"/>
      <c r="AY120" s="251"/>
      <c r="AZ120" s="251"/>
      <c r="BA120" s="251"/>
      <c r="BB120" s="251"/>
      <c r="BC120" s="251"/>
      <c r="BD120" s="251"/>
      <c r="BE120" s="251"/>
      <c r="BF120" s="251"/>
      <c r="BG120" s="251"/>
    </row>
    <row r="121" spans="1:59" s="242" customFormat="1" ht="15" customHeight="1">
      <c r="A121" s="241"/>
      <c r="B121" s="241"/>
      <c r="C121" s="250"/>
      <c r="D121" s="250"/>
      <c r="E121" s="250"/>
      <c r="F121" s="250"/>
      <c r="G121" s="250"/>
      <c r="H121" s="250"/>
      <c r="I121" s="250"/>
      <c r="J121" s="250"/>
      <c r="K121" s="250"/>
      <c r="AY121" s="251"/>
      <c r="AZ121" s="251"/>
      <c r="BA121" s="251"/>
      <c r="BB121" s="251"/>
      <c r="BC121" s="251"/>
      <c r="BD121" s="251"/>
      <c r="BE121" s="251"/>
      <c r="BF121" s="251"/>
      <c r="BG121" s="251"/>
    </row>
    <row r="122" spans="1:59" s="242" customFormat="1" ht="15" customHeight="1">
      <c r="A122" s="241"/>
      <c r="B122" s="241"/>
      <c r="C122" s="250"/>
      <c r="D122" s="250"/>
      <c r="E122" s="250"/>
      <c r="F122" s="250"/>
      <c r="G122" s="250"/>
      <c r="H122" s="250"/>
      <c r="I122" s="250"/>
      <c r="J122" s="250"/>
      <c r="K122" s="250"/>
      <c r="AY122" s="251"/>
      <c r="AZ122" s="251"/>
      <c r="BA122" s="251"/>
      <c r="BB122" s="251"/>
      <c r="BC122" s="251"/>
      <c r="BD122" s="251"/>
      <c r="BE122" s="251"/>
      <c r="BF122" s="251"/>
      <c r="BG122" s="251"/>
    </row>
    <row r="123" spans="1:59" s="242" customFormat="1" ht="15" customHeight="1">
      <c r="A123" s="241"/>
      <c r="B123" s="241"/>
      <c r="C123" s="250"/>
      <c r="D123" s="250"/>
      <c r="E123" s="250"/>
      <c r="F123" s="250"/>
      <c r="G123" s="250"/>
      <c r="H123" s="250"/>
      <c r="I123" s="250"/>
      <c r="J123" s="250"/>
      <c r="K123" s="250"/>
      <c r="AY123" s="251"/>
      <c r="AZ123" s="251"/>
      <c r="BA123" s="251"/>
      <c r="BB123" s="251"/>
      <c r="BC123" s="251"/>
      <c r="BD123" s="251"/>
      <c r="BE123" s="251"/>
      <c r="BF123" s="251"/>
      <c r="BG123" s="251"/>
    </row>
    <row r="124" spans="1:59" s="242" customFormat="1" ht="15" customHeight="1">
      <c r="A124" s="241"/>
      <c r="B124" s="241"/>
      <c r="C124" s="250"/>
      <c r="D124" s="250"/>
      <c r="E124" s="250"/>
      <c r="F124" s="250"/>
      <c r="G124" s="250"/>
      <c r="H124" s="250"/>
      <c r="I124" s="250"/>
      <c r="J124" s="250"/>
      <c r="K124" s="250"/>
      <c r="AY124" s="251"/>
      <c r="AZ124" s="251"/>
      <c r="BA124" s="251"/>
      <c r="BB124" s="251"/>
      <c r="BC124" s="251"/>
      <c r="BD124" s="251"/>
      <c r="BE124" s="251"/>
      <c r="BF124" s="251"/>
      <c r="BG124" s="251"/>
    </row>
    <row r="125" spans="1:59" s="242" customFormat="1" ht="15" customHeight="1">
      <c r="A125" s="241"/>
      <c r="B125" s="241"/>
      <c r="C125" s="250"/>
      <c r="D125" s="250"/>
      <c r="E125" s="250"/>
      <c r="F125" s="250"/>
      <c r="G125" s="250"/>
      <c r="H125" s="250"/>
      <c r="I125" s="250"/>
      <c r="J125" s="250"/>
      <c r="K125" s="250"/>
      <c r="AY125" s="251"/>
      <c r="AZ125" s="251"/>
      <c r="BA125" s="251"/>
      <c r="BB125" s="251"/>
      <c r="BC125" s="251"/>
      <c r="BD125" s="251"/>
      <c r="BE125" s="251"/>
      <c r="BF125" s="251"/>
      <c r="BG125" s="251"/>
    </row>
    <row r="126" spans="1:59" s="242" customFormat="1" ht="15" customHeight="1">
      <c r="A126" s="241"/>
      <c r="B126" s="241"/>
      <c r="C126" s="250"/>
      <c r="D126" s="250"/>
      <c r="E126" s="250"/>
      <c r="F126" s="250"/>
      <c r="G126" s="250"/>
      <c r="H126" s="250"/>
      <c r="I126" s="250"/>
      <c r="J126" s="250"/>
      <c r="K126" s="250"/>
      <c r="AY126" s="251"/>
      <c r="AZ126" s="251"/>
      <c r="BA126" s="251"/>
      <c r="BB126" s="251"/>
      <c r="BC126" s="251"/>
      <c r="BD126" s="251"/>
      <c r="BE126" s="251"/>
      <c r="BF126" s="251"/>
      <c r="BG126" s="251"/>
    </row>
    <row r="127" spans="1:59" s="242" customFormat="1" ht="15" customHeight="1">
      <c r="A127" s="241"/>
      <c r="B127" s="241"/>
      <c r="C127" s="250"/>
      <c r="D127" s="250"/>
      <c r="E127" s="250"/>
      <c r="F127" s="250"/>
      <c r="G127" s="250"/>
      <c r="H127" s="250"/>
      <c r="I127" s="250"/>
      <c r="J127" s="250"/>
      <c r="K127" s="250"/>
      <c r="AY127" s="251"/>
      <c r="AZ127" s="251"/>
      <c r="BA127" s="251"/>
      <c r="BB127" s="251"/>
      <c r="BC127" s="251"/>
      <c r="BD127" s="251"/>
      <c r="BE127" s="251"/>
      <c r="BF127" s="251"/>
      <c r="BG127" s="251"/>
    </row>
    <row r="128" spans="1:59" s="242" customFormat="1" ht="15" customHeight="1">
      <c r="A128" s="241"/>
      <c r="B128" s="241"/>
      <c r="C128" s="250"/>
      <c r="D128" s="250"/>
      <c r="E128" s="250"/>
      <c r="F128" s="250"/>
      <c r="G128" s="250"/>
      <c r="H128" s="250"/>
      <c r="I128" s="250"/>
      <c r="J128" s="250"/>
      <c r="K128" s="250"/>
      <c r="AY128" s="251"/>
      <c r="AZ128" s="251"/>
      <c r="BA128" s="251"/>
      <c r="BB128" s="251"/>
      <c r="BC128" s="251"/>
      <c r="BD128" s="251"/>
      <c r="BE128" s="251"/>
      <c r="BF128" s="251"/>
      <c r="BG128" s="251"/>
    </row>
    <row r="129" spans="1:59" s="242" customFormat="1" ht="15" customHeight="1">
      <c r="A129" s="241"/>
      <c r="B129" s="241"/>
      <c r="C129" s="250"/>
      <c r="D129" s="250"/>
      <c r="E129" s="250"/>
      <c r="F129" s="250"/>
      <c r="G129" s="250"/>
      <c r="H129" s="250"/>
      <c r="I129" s="250"/>
      <c r="J129" s="250"/>
      <c r="K129" s="250"/>
      <c r="AY129" s="251"/>
      <c r="AZ129" s="251"/>
      <c r="BA129" s="251"/>
      <c r="BB129" s="251"/>
      <c r="BC129" s="251"/>
      <c r="BD129" s="251"/>
      <c r="BE129" s="251"/>
      <c r="BF129" s="251"/>
      <c r="BG129" s="251"/>
    </row>
    <row r="130" spans="1:59" s="242" customFormat="1" ht="15" customHeight="1">
      <c r="A130" s="241"/>
      <c r="B130" s="241"/>
      <c r="C130" s="250"/>
      <c r="D130" s="250"/>
      <c r="E130" s="250"/>
      <c r="F130" s="250"/>
      <c r="G130" s="250"/>
      <c r="H130" s="250"/>
      <c r="I130" s="250"/>
      <c r="J130" s="250"/>
      <c r="K130" s="250"/>
      <c r="AY130" s="251"/>
      <c r="AZ130" s="251"/>
      <c r="BA130" s="251"/>
      <c r="BB130" s="251"/>
      <c r="BC130" s="251"/>
      <c r="BD130" s="251"/>
      <c r="BE130" s="251"/>
      <c r="BF130" s="251"/>
      <c r="BG130" s="251"/>
    </row>
    <row r="131" spans="1:59" s="242" customFormat="1" ht="15" customHeight="1">
      <c r="A131" s="241"/>
      <c r="B131" s="241"/>
      <c r="C131" s="250"/>
      <c r="D131" s="250"/>
      <c r="E131" s="250"/>
      <c r="F131" s="250"/>
      <c r="G131" s="250"/>
      <c r="H131" s="250"/>
      <c r="I131" s="250"/>
      <c r="J131" s="250"/>
      <c r="K131" s="250"/>
      <c r="AY131" s="251"/>
      <c r="AZ131" s="251"/>
      <c r="BA131" s="251"/>
      <c r="BB131" s="251"/>
      <c r="BC131" s="251"/>
      <c r="BD131" s="251"/>
      <c r="BE131" s="251"/>
      <c r="BF131" s="251"/>
      <c r="BG131" s="251"/>
    </row>
    <row r="132" spans="1:59" s="242" customFormat="1" ht="15" customHeight="1">
      <c r="A132" s="241"/>
      <c r="B132" s="241"/>
      <c r="C132" s="250"/>
      <c r="D132" s="250"/>
      <c r="E132" s="250"/>
      <c r="F132" s="250"/>
      <c r="G132" s="250"/>
      <c r="H132" s="250"/>
      <c r="I132" s="250"/>
      <c r="J132" s="250"/>
      <c r="K132" s="250"/>
      <c r="AY132" s="251"/>
      <c r="AZ132" s="251"/>
      <c r="BA132" s="251"/>
      <c r="BB132" s="251"/>
      <c r="BC132" s="251"/>
      <c r="BD132" s="251"/>
      <c r="BE132" s="251"/>
      <c r="BF132" s="251"/>
      <c r="BG132" s="251"/>
    </row>
    <row r="133" spans="1:59" s="242" customFormat="1" ht="15" customHeight="1">
      <c r="A133" s="241"/>
      <c r="B133" s="241"/>
      <c r="C133" s="250"/>
      <c r="D133" s="250"/>
      <c r="E133" s="250"/>
      <c r="F133" s="250"/>
      <c r="G133" s="250"/>
      <c r="H133" s="250"/>
      <c r="I133" s="250"/>
      <c r="J133" s="250"/>
      <c r="K133" s="250"/>
      <c r="AY133" s="251"/>
      <c r="AZ133" s="251"/>
      <c r="BA133" s="251"/>
      <c r="BB133" s="251"/>
      <c r="BC133" s="251"/>
      <c r="BD133" s="251"/>
      <c r="BE133" s="251"/>
      <c r="BF133" s="251"/>
      <c r="BG133" s="251"/>
    </row>
    <row r="134" spans="1:59" s="242" customFormat="1" ht="15" customHeight="1">
      <c r="A134" s="241"/>
      <c r="B134" s="241"/>
      <c r="C134" s="250"/>
      <c r="D134" s="250"/>
      <c r="E134" s="250"/>
      <c r="F134" s="250"/>
      <c r="G134" s="250"/>
      <c r="H134" s="250"/>
      <c r="I134" s="250"/>
      <c r="J134" s="250"/>
      <c r="K134" s="250"/>
      <c r="AY134" s="251"/>
      <c r="AZ134" s="251"/>
      <c r="BA134" s="251"/>
      <c r="BB134" s="251"/>
      <c r="BC134" s="251"/>
      <c r="BD134" s="251"/>
      <c r="BE134" s="251"/>
      <c r="BF134" s="251"/>
      <c r="BG134" s="251"/>
    </row>
    <row r="135" spans="1:59" s="242" customFormat="1" ht="15" customHeight="1">
      <c r="A135" s="241"/>
      <c r="B135" s="241"/>
      <c r="C135" s="250"/>
      <c r="D135" s="250"/>
      <c r="E135" s="250"/>
      <c r="F135" s="250"/>
      <c r="G135" s="250"/>
      <c r="H135" s="250"/>
      <c r="I135" s="250"/>
      <c r="J135" s="250"/>
      <c r="K135" s="250"/>
      <c r="AY135" s="251"/>
      <c r="AZ135" s="251"/>
      <c r="BA135" s="251"/>
      <c r="BB135" s="251"/>
      <c r="BC135" s="251"/>
      <c r="BD135" s="251"/>
      <c r="BE135" s="251"/>
      <c r="BF135" s="251"/>
      <c r="BG135" s="251"/>
    </row>
    <row r="136" spans="1:59" s="242" customFormat="1" ht="15" customHeight="1">
      <c r="A136" s="241"/>
      <c r="B136" s="241"/>
      <c r="C136" s="250"/>
      <c r="D136" s="250"/>
      <c r="E136" s="250"/>
      <c r="F136" s="250"/>
      <c r="G136" s="250"/>
      <c r="H136" s="250"/>
      <c r="I136" s="250"/>
      <c r="J136" s="250"/>
      <c r="K136" s="250"/>
      <c r="AY136" s="251"/>
      <c r="AZ136" s="251"/>
      <c r="BA136" s="251"/>
      <c r="BB136" s="251"/>
      <c r="BC136" s="251"/>
      <c r="BD136" s="251"/>
      <c r="BE136" s="251"/>
      <c r="BF136" s="251"/>
      <c r="BG136" s="251"/>
    </row>
    <row r="137" spans="1:59" s="242" customFormat="1" ht="15" customHeight="1">
      <c r="A137" s="241"/>
      <c r="B137" s="241"/>
      <c r="C137" s="250"/>
      <c r="D137" s="250"/>
      <c r="E137" s="250"/>
      <c r="F137" s="250"/>
      <c r="G137" s="250"/>
      <c r="H137" s="250"/>
      <c r="I137" s="250"/>
      <c r="J137" s="250"/>
      <c r="K137" s="250"/>
      <c r="AY137" s="251"/>
      <c r="AZ137" s="251"/>
      <c r="BA137" s="251"/>
      <c r="BB137" s="251"/>
      <c r="BC137" s="251"/>
      <c r="BD137" s="251"/>
      <c r="BE137" s="251"/>
      <c r="BF137" s="251"/>
      <c r="BG137" s="251"/>
    </row>
    <row r="138" spans="1:59" s="242" customFormat="1" ht="15" customHeight="1">
      <c r="A138" s="241"/>
      <c r="B138" s="241"/>
      <c r="C138" s="250"/>
      <c r="D138" s="250"/>
      <c r="E138" s="250"/>
      <c r="F138" s="250"/>
      <c r="G138" s="250"/>
      <c r="H138" s="250"/>
      <c r="I138" s="250"/>
      <c r="J138" s="250"/>
      <c r="K138" s="250"/>
      <c r="AY138" s="251"/>
      <c r="AZ138" s="251"/>
      <c r="BA138" s="251"/>
      <c r="BB138" s="251"/>
      <c r="BC138" s="251"/>
      <c r="BD138" s="251"/>
      <c r="BE138" s="251"/>
      <c r="BF138" s="251"/>
      <c r="BG138" s="251"/>
    </row>
    <row r="139" spans="1:59" s="242" customFormat="1" ht="15" customHeight="1">
      <c r="A139" s="241"/>
      <c r="B139" s="241"/>
      <c r="C139" s="250"/>
      <c r="D139" s="250"/>
      <c r="E139" s="250"/>
      <c r="F139" s="250"/>
      <c r="G139" s="250"/>
      <c r="H139" s="250"/>
      <c r="I139" s="250"/>
      <c r="J139" s="250"/>
      <c r="K139" s="250"/>
      <c r="AY139" s="251"/>
      <c r="AZ139" s="251"/>
      <c r="BA139" s="251"/>
      <c r="BB139" s="251"/>
      <c r="BC139" s="251"/>
      <c r="BD139" s="251"/>
      <c r="BE139" s="251"/>
      <c r="BF139" s="251"/>
      <c r="BG139" s="251"/>
    </row>
    <row r="140" spans="1:59" s="242" customFormat="1" ht="15" customHeight="1">
      <c r="A140" s="241"/>
      <c r="B140" s="241"/>
      <c r="C140" s="250"/>
      <c r="D140" s="250"/>
      <c r="E140" s="250"/>
      <c r="F140" s="250"/>
      <c r="G140" s="250"/>
      <c r="H140" s="250"/>
      <c r="I140" s="250"/>
      <c r="J140" s="250"/>
      <c r="K140" s="250"/>
      <c r="AY140" s="251"/>
      <c r="AZ140" s="251"/>
      <c r="BA140" s="251"/>
      <c r="BB140" s="251"/>
      <c r="BC140" s="251"/>
      <c r="BD140" s="251"/>
      <c r="BE140" s="251"/>
      <c r="BF140" s="251"/>
      <c r="BG140" s="251"/>
    </row>
    <row r="141" spans="1:59" s="242" customFormat="1" ht="15" customHeight="1">
      <c r="A141" s="241"/>
      <c r="B141" s="241"/>
      <c r="C141" s="250"/>
      <c r="D141" s="250"/>
      <c r="E141" s="250"/>
      <c r="F141" s="250"/>
      <c r="G141" s="250"/>
      <c r="H141" s="250"/>
      <c r="I141" s="250"/>
      <c r="J141" s="250"/>
      <c r="K141" s="250"/>
      <c r="AY141" s="251"/>
      <c r="AZ141" s="251"/>
      <c r="BA141" s="251"/>
      <c r="BB141" s="251"/>
      <c r="BC141" s="251"/>
      <c r="BD141" s="251"/>
      <c r="BE141" s="251"/>
      <c r="BF141" s="251"/>
      <c r="BG141" s="251"/>
    </row>
    <row r="142" spans="1:59" s="242" customFormat="1" ht="15" customHeight="1">
      <c r="A142" s="241"/>
      <c r="B142" s="241"/>
      <c r="C142" s="250"/>
      <c r="D142" s="250"/>
      <c r="E142" s="250"/>
      <c r="F142" s="250"/>
      <c r="G142" s="250"/>
      <c r="H142" s="250"/>
      <c r="I142" s="250"/>
      <c r="J142" s="250"/>
      <c r="K142" s="250"/>
      <c r="AY142" s="251"/>
      <c r="AZ142" s="251"/>
      <c r="BA142" s="251"/>
      <c r="BB142" s="251"/>
      <c r="BC142" s="251"/>
      <c r="BD142" s="251"/>
      <c r="BE142" s="251"/>
      <c r="BF142" s="251"/>
      <c r="BG142" s="251"/>
    </row>
    <row r="143" spans="1:59" s="242" customFormat="1" ht="15" customHeight="1">
      <c r="A143" s="241"/>
      <c r="B143" s="241"/>
      <c r="C143" s="250"/>
      <c r="D143" s="250"/>
      <c r="E143" s="250"/>
      <c r="F143" s="250"/>
      <c r="G143" s="250"/>
      <c r="H143" s="250"/>
      <c r="I143" s="250"/>
      <c r="J143" s="250"/>
      <c r="K143" s="250"/>
      <c r="AY143" s="251"/>
      <c r="AZ143" s="251"/>
      <c r="BA143" s="251"/>
      <c r="BB143" s="251"/>
      <c r="BC143" s="251"/>
      <c r="BD143" s="251"/>
      <c r="BE143" s="251"/>
      <c r="BF143" s="251"/>
      <c r="BG143" s="251"/>
    </row>
    <row r="144" spans="1:59" s="242" customFormat="1" ht="15" customHeight="1">
      <c r="A144" s="241"/>
      <c r="B144" s="241"/>
      <c r="C144" s="250"/>
      <c r="D144" s="250"/>
      <c r="E144" s="250"/>
      <c r="F144" s="250"/>
      <c r="G144" s="250"/>
      <c r="H144" s="250"/>
      <c r="I144" s="250"/>
      <c r="J144" s="250"/>
      <c r="K144" s="250"/>
      <c r="AY144" s="251"/>
      <c r="AZ144" s="251"/>
      <c r="BA144" s="251"/>
      <c r="BB144" s="251"/>
      <c r="BC144" s="251"/>
      <c r="BD144" s="251"/>
      <c r="BE144" s="251"/>
      <c r="BF144" s="251"/>
      <c r="BG144" s="251"/>
    </row>
    <row r="145" spans="1:59" s="242" customFormat="1" ht="15" customHeight="1">
      <c r="A145" s="241"/>
      <c r="B145" s="241"/>
      <c r="C145" s="250"/>
      <c r="D145" s="250"/>
      <c r="E145" s="250"/>
      <c r="F145" s="250"/>
      <c r="G145" s="250"/>
      <c r="H145" s="250"/>
      <c r="I145" s="250"/>
      <c r="J145" s="250"/>
      <c r="K145" s="250"/>
      <c r="AY145" s="251"/>
      <c r="AZ145" s="251"/>
      <c r="BA145" s="251"/>
      <c r="BB145" s="251"/>
      <c r="BC145" s="251"/>
      <c r="BD145" s="251"/>
      <c r="BE145" s="251"/>
      <c r="BF145" s="251"/>
      <c r="BG145" s="251"/>
    </row>
    <row r="146" spans="1:59" s="242" customFormat="1" ht="15" customHeight="1">
      <c r="A146" s="241"/>
      <c r="B146" s="241"/>
      <c r="C146" s="250"/>
      <c r="D146" s="250"/>
      <c r="E146" s="250"/>
      <c r="F146" s="250"/>
      <c r="G146" s="250"/>
      <c r="H146" s="250"/>
      <c r="I146" s="250"/>
      <c r="J146" s="250"/>
      <c r="K146" s="250"/>
      <c r="AY146" s="251"/>
      <c r="AZ146" s="251"/>
      <c r="BA146" s="251"/>
      <c r="BB146" s="251"/>
      <c r="BC146" s="251"/>
      <c r="BD146" s="251"/>
      <c r="BE146" s="251"/>
      <c r="BF146" s="251"/>
      <c r="BG146" s="251"/>
    </row>
    <row r="147" spans="1:59" s="242" customFormat="1" ht="15" customHeight="1">
      <c r="A147" s="241"/>
      <c r="B147" s="241"/>
      <c r="C147" s="250"/>
      <c r="D147" s="250"/>
      <c r="E147" s="250"/>
      <c r="F147" s="250"/>
      <c r="G147" s="250"/>
      <c r="H147" s="250"/>
      <c r="I147" s="250"/>
      <c r="J147" s="250"/>
      <c r="K147" s="250"/>
      <c r="AY147" s="251"/>
      <c r="AZ147" s="251"/>
      <c r="BA147" s="251"/>
      <c r="BB147" s="251"/>
      <c r="BC147" s="251"/>
      <c r="BD147" s="251"/>
      <c r="BE147" s="251"/>
      <c r="BF147" s="251"/>
      <c r="BG147" s="251"/>
    </row>
    <row r="148" spans="1:59" s="242" customFormat="1" ht="15" customHeight="1">
      <c r="A148" s="241"/>
      <c r="B148" s="241"/>
      <c r="C148" s="250"/>
      <c r="D148" s="250"/>
      <c r="E148" s="250"/>
      <c r="F148" s="250"/>
      <c r="G148" s="250"/>
      <c r="H148" s="250"/>
      <c r="I148" s="250"/>
      <c r="J148" s="250"/>
      <c r="K148" s="250"/>
      <c r="AY148" s="251"/>
      <c r="AZ148" s="251"/>
      <c r="BA148" s="251"/>
      <c r="BB148" s="251"/>
      <c r="BC148" s="251"/>
      <c r="BD148" s="251"/>
      <c r="BE148" s="251"/>
      <c r="BF148" s="251"/>
      <c r="BG148" s="251"/>
    </row>
    <row r="149" spans="1:59" s="242" customFormat="1" ht="15" customHeight="1">
      <c r="A149" s="241"/>
      <c r="B149" s="241"/>
      <c r="C149" s="250"/>
      <c r="D149" s="250"/>
      <c r="E149" s="250"/>
      <c r="F149" s="250"/>
      <c r="G149" s="250"/>
      <c r="H149" s="250"/>
      <c r="I149" s="250"/>
      <c r="J149" s="250"/>
      <c r="K149" s="250"/>
      <c r="AY149" s="251"/>
      <c r="AZ149" s="251"/>
      <c r="BA149" s="251"/>
      <c r="BB149" s="251"/>
      <c r="BC149" s="251"/>
      <c r="BD149" s="251"/>
      <c r="BE149" s="251"/>
      <c r="BF149" s="251"/>
      <c r="BG149" s="251"/>
    </row>
    <row r="150" spans="1:59" s="242" customFormat="1" ht="15" customHeight="1">
      <c r="A150" s="241"/>
      <c r="B150" s="241"/>
      <c r="C150" s="250"/>
      <c r="D150" s="250"/>
      <c r="E150" s="250"/>
      <c r="F150" s="250"/>
      <c r="G150" s="250"/>
      <c r="H150" s="250"/>
      <c r="I150" s="250"/>
      <c r="J150" s="250"/>
      <c r="K150" s="250"/>
      <c r="AY150" s="251"/>
      <c r="AZ150" s="251"/>
      <c r="BA150" s="251"/>
      <c r="BB150" s="251"/>
      <c r="BC150" s="251"/>
      <c r="BD150" s="251"/>
      <c r="BE150" s="251"/>
      <c r="BF150" s="251"/>
      <c r="BG150" s="251"/>
    </row>
    <row r="151" spans="1:59" s="242" customFormat="1" ht="15" customHeight="1">
      <c r="A151" s="241"/>
      <c r="B151" s="241"/>
      <c r="C151" s="250"/>
      <c r="D151" s="250"/>
      <c r="E151" s="250"/>
      <c r="F151" s="250"/>
      <c r="G151" s="250"/>
      <c r="H151" s="250"/>
      <c r="I151" s="250"/>
      <c r="J151" s="250"/>
      <c r="K151" s="250"/>
      <c r="AY151" s="251"/>
      <c r="AZ151" s="251"/>
      <c r="BA151" s="251"/>
      <c r="BB151" s="251"/>
      <c r="BC151" s="251"/>
      <c r="BD151" s="251"/>
      <c r="BE151" s="251"/>
      <c r="BF151" s="251"/>
      <c r="BG151" s="251"/>
    </row>
    <row r="152" spans="1:59" s="242" customFormat="1" ht="15" customHeight="1">
      <c r="A152" s="241"/>
      <c r="B152" s="241"/>
      <c r="C152" s="250"/>
      <c r="D152" s="250"/>
      <c r="E152" s="250"/>
      <c r="F152" s="250"/>
      <c r="G152" s="250"/>
      <c r="H152" s="250"/>
      <c r="I152" s="250"/>
      <c r="J152" s="250"/>
      <c r="K152" s="250"/>
      <c r="AY152" s="251"/>
      <c r="AZ152" s="251"/>
      <c r="BA152" s="251"/>
      <c r="BB152" s="251"/>
      <c r="BC152" s="251"/>
      <c r="BD152" s="251"/>
      <c r="BE152" s="251"/>
      <c r="BF152" s="251"/>
      <c r="BG152" s="251"/>
    </row>
    <row r="153" spans="1:59" s="242" customFormat="1" ht="15" customHeight="1">
      <c r="A153" s="241"/>
      <c r="B153" s="241"/>
      <c r="C153" s="250"/>
      <c r="D153" s="250"/>
      <c r="E153" s="250"/>
      <c r="F153" s="250"/>
      <c r="G153" s="250"/>
      <c r="H153" s="250"/>
      <c r="I153" s="250"/>
      <c r="J153" s="250"/>
      <c r="K153" s="250"/>
      <c r="AY153" s="251"/>
      <c r="AZ153" s="251"/>
      <c r="BA153" s="251"/>
      <c r="BB153" s="251"/>
      <c r="BC153" s="251"/>
      <c r="BD153" s="251"/>
      <c r="BE153" s="251"/>
      <c r="BF153" s="251"/>
      <c r="BG153" s="251"/>
    </row>
    <row r="154" spans="1:59" s="242" customFormat="1" ht="15" customHeight="1">
      <c r="A154" s="241"/>
      <c r="B154" s="241"/>
      <c r="C154" s="250"/>
      <c r="D154" s="250"/>
      <c r="E154" s="250"/>
      <c r="F154" s="250"/>
      <c r="G154" s="250"/>
      <c r="H154" s="250"/>
      <c r="I154" s="250"/>
      <c r="J154" s="250"/>
      <c r="K154" s="250"/>
      <c r="AY154" s="251"/>
      <c r="AZ154" s="251"/>
      <c r="BA154" s="251"/>
      <c r="BB154" s="251"/>
      <c r="BC154" s="251"/>
      <c r="BD154" s="251"/>
      <c r="BE154" s="251"/>
      <c r="BF154" s="251"/>
      <c r="BG154" s="251"/>
    </row>
    <row r="155" spans="1:59" s="242" customFormat="1" ht="15" customHeight="1">
      <c r="A155" s="241"/>
      <c r="B155" s="241"/>
      <c r="C155" s="250"/>
      <c r="D155" s="250"/>
      <c r="E155" s="250"/>
      <c r="F155" s="250"/>
      <c r="G155" s="250"/>
      <c r="H155" s="250"/>
      <c r="I155" s="250"/>
      <c r="J155" s="250"/>
      <c r="K155" s="250"/>
      <c r="AY155" s="251"/>
      <c r="AZ155" s="251"/>
      <c r="BA155" s="251"/>
      <c r="BB155" s="251"/>
      <c r="BC155" s="251"/>
      <c r="BD155" s="251"/>
      <c r="BE155" s="251"/>
      <c r="BF155" s="251"/>
      <c r="BG155" s="251"/>
    </row>
    <row r="156" spans="1:59" s="242" customFormat="1" ht="15" customHeight="1">
      <c r="A156" s="241"/>
      <c r="B156" s="241"/>
      <c r="C156" s="250"/>
      <c r="D156" s="250"/>
      <c r="E156" s="250"/>
      <c r="F156" s="250"/>
      <c r="G156" s="250"/>
      <c r="H156" s="250"/>
      <c r="I156" s="250"/>
      <c r="J156" s="250"/>
      <c r="K156" s="250"/>
      <c r="AY156" s="251"/>
      <c r="AZ156" s="251"/>
      <c r="BA156" s="251"/>
      <c r="BB156" s="251"/>
      <c r="BC156" s="251"/>
      <c r="BD156" s="251"/>
      <c r="BE156" s="251"/>
      <c r="BF156" s="251"/>
      <c r="BG156" s="251"/>
    </row>
    <row r="157" spans="1:59" s="242" customFormat="1" ht="15" customHeight="1">
      <c r="A157" s="241"/>
      <c r="B157" s="241"/>
      <c r="C157" s="250"/>
      <c r="D157" s="250"/>
      <c r="E157" s="250"/>
      <c r="F157" s="250"/>
      <c r="G157" s="250"/>
      <c r="H157" s="250"/>
      <c r="I157" s="250"/>
      <c r="J157" s="250"/>
      <c r="K157" s="250"/>
      <c r="AY157" s="251"/>
      <c r="AZ157" s="251"/>
      <c r="BA157" s="251"/>
      <c r="BB157" s="251"/>
      <c r="BC157" s="251"/>
      <c r="BD157" s="251"/>
      <c r="BE157" s="251"/>
      <c r="BF157" s="251"/>
      <c r="BG157" s="251"/>
    </row>
    <row r="158" spans="1:59" s="242" customFormat="1" ht="15" customHeight="1">
      <c r="A158" s="241"/>
      <c r="B158" s="241"/>
      <c r="C158" s="250"/>
      <c r="D158" s="250"/>
      <c r="E158" s="250"/>
      <c r="F158" s="250"/>
      <c r="G158" s="250"/>
      <c r="H158" s="250"/>
      <c r="I158" s="250"/>
      <c r="J158" s="250"/>
      <c r="K158" s="250"/>
      <c r="AY158" s="251"/>
      <c r="AZ158" s="251"/>
      <c r="BA158" s="251"/>
      <c r="BB158" s="251"/>
      <c r="BC158" s="251"/>
      <c r="BD158" s="251"/>
      <c r="BE158" s="251"/>
      <c r="BF158" s="251"/>
      <c r="BG158" s="251"/>
    </row>
    <row r="159" spans="1:59" s="242" customFormat="1" ht="15" customHeight="1">
      <c r="A159" s="241"/>
      <c r="B159" s="241"/>
      <c r="C159" s="250"/>
      <c r="D159" s="250"/>
      <c r="E159" s="250"/>
      <c r="F159" s="250"/>
      <c r="G159" s="250"/>
      <c r="H159" s="250"/>
      <c r="I159" s="250"/>
      <c r="J159" s="250"/>
      <c r="K159" s="250"/>
      <c r="AY159" s="251"/>
      <c r="AZ159" s="251"/>
      <c r="BA159" s="251"/>
      <c r="BB159" s="251"/>
      <c r="BC159" s="251"/>
      <c r="BD159" s="251"/>
      <c r="BE159" s="251"/>
      <c r="BF159" s="251"/>
      <c r="BG159" s="251"/>
    </row>
    <row r="160" spans="1:59" s="242" customFormat="1" ht="15" customHeight="1">
      <c r="A160" s="241"/>
      <c r="B160" s="241"/>
      <c r="C160" s="250"/>
      <c r="D160" s="250"/>
      <c r="E160" s="250"/>
      <c r="F160" s="250"/>
      <c r="G160" s="250"/>
      <c r="H160" s="250"/>
      <c r="I160" s="250"/>
      <c r="J160" s="250"/>
      <c r="K160" s="250"/>
      <c r="AY160" s="251"/>
      <c r="AZ160" s="251"/>
      <c r="BA160" s="251"/>
      <c r="BB160" s="251"/>
      <c r="BC160" s="251"/>
      <c r="BD160" s="251"/>
      <c r="BE160" s="251"/>
      <c r="BF160" s="251"/>
      <c r="BG160" s="251"/>
    </row>
    <row r="161" spans="1:59" s="242" customFormat="1" ht="15" customHeight="1">
      <c r="A161" s="241"/>
      <c r="B161" s="241"/>
      <c r="C161" s="250"/>
      <c r="D161" s="250"/>
      <c r="E161" s="250"/>
      <c r="F161" s="250"/>
      <c r="G161" s="250"/>
      <c r="H161" s="250"/>
      <c r="I161" s="250"/>
      <c r="J161" s="250"/>
      <c r="K161" s="250"/>
      <c r="AY161" s="251"/>
      <c r="AZ161" s="251"/>
      <c r="BA161" s="251"/>
      <c r="BB161" s="251"/>
      <c r="BC161" s="251"/>
      <c r="BD161" s="251"/>
      <c r="BE161" s="251"/>
      <c r="BF161" s="251"/>
      <c r="BG161" s="251"/>
    </row>
    <row r="162" spans="1:59" s="242" customFormat="1" ht="15.75" customHeight="1">
      <c r="A162" s="241"/>
      <c r="B162" s="241"/>
      <c r="C162" s="250"/>
      <c r="D162" s="250"/>
      <c r="E162" s="250"/>
      <c r="F162" s="250"/>
      <c r="G162" s="250"/>
      <c r="H162" s="250"/>
      <c r="I162" s="250"/>
      <c r="J162" s="250"/>
      <c r="K162" s="250"/>
      <c r="AY162" s="251"/>
      <c r="AZ162" s="251"/>
      <c r="BA162" s="251"/>
      <c r="BB162" s="251"/>
      <c r="BC162" s="251"/>
      <c r="BD162" s="251"/>
      <c r="BE162" s="251"/>
      <c r="BF162" s="251"/>
      <c r="BG162" s="251"/>
    </row>
    <row r="163" spans="1:59" s="242" customFormat="1" ht="15.75" customHeight="1">
      <c r="A163" s="241"/>
      <c r="B163" s="241"/>
      <c r="C163" s="250"/>
      <c r="D163" s="250"/>
      <c r="E163" s="250"/>
      <c r="F163" s="250"/>
      <c r="G163" s="250"/>
      <c r="H163" s="250"/>
      <c r="I163" s="250"/>
      <c r="J163" s="250"/>
      <c r="K163" s="250"/>
      <c r="AY163" s="251"/>
      <c r="AZ163" s="251"/>
      <c r="BA163" s="251"/>
      <c r="BB163" s="251"/>
      <c r="BC163" s="251"/>
      <c r="BD163" s="251"/>
      <c r="BE163" s="251"/>
      <c r="BF163" s="251"/>
      <c r="BG163" s="251"/>
    </row>
    <row r="164" spans="1:59" s="242" customFormat="1" ht="15.75" customHeight="1">
      <c r="A164" s="241"/>
      <c r="B164" s="241"/>
      <c r="C164" s="250"/>
      <c r="D164" s="250"/>
      <c r="E164" s="250"/>
      <c r="F164" s="250"/>
      <c r="G164" s="250"/>
      <c r="H164" s="250"/>
      <c r="I164" s="250"/>
      <c r="J164" s="250"/>
      <c r="K164" s="250"/>
      <c r="AY164" s="251"/>
      <c r="AZ164" s="251"/>
      <c r="BA164" s="251"/>
      <c r="BB164" s="251"/>
      <c r="BC164" s="251"/>
      <c r="BD164" s="251"/>
      <c r="BE164" s="251"/>
      <c r="BF164" s="251"/>
      <c r="BG164" s="251"/>
    </row>
    <row r="165" spans="1:59" s="242" customFormat="1" ht="15.75" customHeight="1">
      <c r="A165" s="241"/>
      <c r="B165" s="241"/>
      <c r="C165" s="250"/>
      <c r="D165" s="250"/>
      <c r="E165" s="250"/>
      <c r="F165" s="250"/>
      <c r="G165" s="250"/>
      <c r="H165" s="250"/>
      <c r="I165" s="250"/>
      <c r="J165" s="250"/>
      <c r="K165" s="250"/>
      <c r="AY165" s="251"/>
      <c r="AZ165" s="251"/>
      <c r="BA165" s="251"/>
      <c r="BB165" s="251"/>
      <c r="BC165" s="251"/>
      <c r="BD165" s="251"/>
      <c r="BE165" s="251"/>
      <c r="BF165" s="251"/>
      <c r="BG165" s="251"/>
    </row>
    <row r="166" spans="1:59" s="242" customFormat="1" ht="15.75" customHeight="1">
      <c r="A166" s="241"/>
      <c r="B166" s="241"/>
      <c r="C166" s="250"/>
      <c r="D166" s="250"/>
      <c r="E166" s="250"/>
      <c r="F166" s="250"/>
      <c r="G166" s="250"/>
      <c r="H166" s="250"/>
      <c r="I166" s="250"/>
      <c r="J166" s="250"/>
      <c r="K166" s="250"/>
      <c r="AY166" s="251"/>
      <c r="AZ166" s="251"/>
      <c r="BA166" s="251"/>
      <c r="BB166" s="251"/>
      <c r="BC166" s="251"/>
      <c r="BD166" s="251"/>
      <c r="BE166" s="251"/>
      <c r="BF166" s="251"/>
      <c r="BG166" s="251"/>
    </row>
    <row r="167" spans="1:59" s="242" customFormat="1" ht="15.75" customHeight="1">
      <c r="A167" s="241"/>
      <c r="B167" s="241"/>
      <c r="C167" s="250"/>
      <c r="D167" s="250"/>
      <c r="E167" s="250"/>
      <c r="F167" s="250"/>
      <c r="G167" s="250"/>
      <c r="H167" s="250"/>
      <c r="I167" s="250"/>
      <c r="J167" s="250"/>
      <c r="K167" s="250"/>
      <c r="AY167" s="251"/>
      <c r="AZ167" s="251"/>
      <c r="BA167" s="251"/>
      <c r="BB167" s="251"/>
      <c r="BC167" s="251"/>
      <c r="BD167" s="251"/>
      <c r="BE167" s="251"/>
      <c r="BF167" s="251"/>
      <c r="BG167" s="251"/>
    </row>
    <row r="168" spans="1:59" s="242" customFormat="1" ht="15.75" customHeight="1">
      <c r="A168" s="241"/>
      <c r="B168" s="241"/>
      <c r="C168" s="250"/>
      <c r="D168" s="250"/>
      <c r="E168" s="250"/>
      <c r="F168" s="250"/>
      <c r="G168" s="250"/>
      <c r="H168" s="250"/>
      <c r="I168" s="250"/>
      <c r="J168" s="250"/>
      <c r="K168" s="250"/>
      <c r="AY168" s="251"/>
      <c r="AZ168" s="251"/>
      <c r="BA168" s="251"/>
      <c r="BB168" s="251"/>
      <c r="BC168" s="251"/>
      <c r="BD168" s="251"/>
      <c r="BE168" s="251"/>
      <c r="BF168" s="251"/>
      <c r="BG168" s="251"/>
    </row>
    <row r="169" spans="1:59" s="242" customFormat="1" ht="15.75" customHeight="1">
      <c r="A169" s="241"/>
      <c r="B169" s="241"/>
      <c r="C169" s="250"/>
      <c r="D169" s="250"/>
      <c r="E169" s="250"/>
      <c r="F169" s="250"/>
      <c r="G169" s="250"/>
      <c r="H169" s="250"/>
      <c r="I169" s="250"/>
      <c r="J169" s="250"/>
      <c r="K169" s="250"/>
      <c r="AY169" s="251"/>
      <c r="AZ169" s="251"/>
      <c r="BA169" s="251"/>
      <c r="BB169" s="251"/>
      <c r="BC169" s="251"/>
      <c r="BD169" s="251"/>
      <c r="BE169" s="251"/>
      <c r="BF169" s="251"/>
      <c r="BG169" s="251"/>
    </row>
    <row r="170" spans="1:59" s="242" customFormat="1" ht="15.75" customHeight="1">
      <c r="A170" s="241"/>
      <c r="B170" s="241"/>
      <c r="C170" s="250"/>
      <c r="D170" s="250"/>
      <c r="E170" s="250"/>
      <c r="F170" s="250"/>
      <c r="G170" s="250"/>
      <c r="H170" s="250"/>
      <c r="I170" s="250"/>
      <c r="J170" s="250"/>
      <c r="K170" s="250"/>
      <c r="AY170" s="251"/>
      <c r="AZ170" s="251"/>
      <c r="BA170" s="251"/>
      <c r="BB170" s="251"/>
      <c r="BC170" s="251"/>
      <c r="BD170" s="251"/>
      <c r="BE170" s="251"/>
      <c r="BF170" s="251"/>
      <c r="BG170" s="251"/>
    </row>
    <row r="171" spans="1:59" s="242" customFormat="1" ht="15.75" customHeight="1">
      <c r="A171" s="241"/>
      <c r="B171" s="241"/>
      <c r="C171" s="250"/>
      <c r="D171" s="250"/>
      <c r="E171" s="250"/>
      <c r="F171" s="250"/>
      <c r="G171" s="250"/>
      <c r="H171" s="250"/>
      <c r="I171" s="250"/>
      <c r="J171" s="250"/>
      <c r="K171" s="250"/>
      <c r="AY171" s="251"/>
      <c r="AZ171" s="251"/>
      <c r="BA171" s="251"/>
      <c r="BB171" s="251"/>
      <c r="BC171" s="251"/>
      <c r="BD171" s="251"/>
      <c r="BE171" s="251"/>
      <c r="BF171" s="251"/>
      <c r="BG171" s="251"/>
    </row>
    <row r="172" spans="1:59" s="242" customFormat="1" ht="15.75" customHeight="1">
      <c r="A172" s="241"/>
      <c r="B172" s="241"/>
      <c r="C172" s="250"/>
      <c r="D172" s="250"/>
      <c r="E172" s="250"/>
      <c r="F172" s="250"/>
      <c r="G172" s="250"/>
      <c r="H172" s="250"/>
      <c r="I172" s="250"/>
      <c r="J172" s="250"/>
      <c r="K172" s="250"/>
      <c r="AY172" s="251"/>
      <c r="AZ172" s="251"/>
      <c r="BA172" s="251"/>
      <c r="BB172" s="251"/>
      <c r="BC172" s="251"/>
      <c r="BD172" s="251"/>
      <c r="BE172" s="251"/>
      <c r="BF172" s="251"/>
      <c r="BG172" s="251"/>
    </row>
    <row r="173" spans="1:59" s="242" customFormat="1" ht="15.75" customHeight="1">
      <c r="A173" s="241"/>
      <c r="B173" s="241"/>
      <c r="C173" s="250"/>
      <c r="D173" s="250"/>
      <c r="E173" s="250"/>
      <c r="F173" s="250"/>
      <c r="G173" s="250"/>
      <c r="H173" s="250"/>
      <c r="I173" s="250"/>
      <c r="J173" s="250"/>
      <c r="K173" s="250"/>
      <c r="AY173" s="251"/>
      <c r="AZ173" s="251"/>
      <c r="BA173" s="251"/>
      <c r="BB173" s="251"/>
      <c r="BC173" s="251"/>
      <c r="BD173" s="251"/>
      <c r="BE173" s="251"/>
      <c r="BF173" s="251"/>
      <c r="BG173" s="251"/>
    </row>
    <row r="174" spans="1:59" s="242" customFormat="1" ht="15.75" customHeight="1">
      <c r="A174" s="241"/>
      <c r="B174" s="241"/>
      <c r="C174" s="250"/>
      <c r="D174" s="250"/>
      <c r="E174" s="250"/>
      <c r="F174" s="250"/>
      <c r="G174" s="250"/>
      <c r="H174" s="250"/>
      <c r="I174" s="250"/>
      <c r="J174" s="250"/>
      <c r="K174" s="250"/>
      <c r="AY174" s="251"/>
      <c r="AZ174" s="251"/>
      <c r="BA174" s="251"/>
      <c r="BB174" s="251"/>
      <c r="BC174" s="251"/>
      <c r="BD174" s="251"/>
      <c r="BE174" s="251"/>
      <c r="BF174" s="251"/>
      <c r="BG174" s="251"/>
    </row>
    <row r="175" spans="1:59" s="242" customFormat="1" ht="15.75" customHeight="1">
      <c r="A175" s="241"/>
      <c r="B175" s="241"/>
      <c r="C175" s="250"/>
      <c r="D175" s="250"/>
      <c r="E175" s="250"/>
      <c r="F175" s="250"/>
      <c r="G175" s="250"/>
      <c r="H175" s="250"/>
      <c r="I175" s="250"/>
      <c r="J175" s="250"/>
      <c r="K175" s="250"/>
      <c r="AY175" s="251"/>
      <c r="AZ175" s="251"/>
      <c r="BA175" s="251"/>
      <c r="BB175" s="251"/>
      <c r="BC175" s="251"/>
      <c r="BD175" s="251"/>
      <c r="BE175" s="251"/>
      <c r="BF175" s="251"/>
      <c r="BG175" s="251"/>
    </row>
    <row r="176" spans="1:59" s="242" customFormat="1" ht="15.75" customHeight="1">
      <c r="A176" s="241"/>
      <c r="B176" s="241"/>
      <c r="C176" s="250"/>
      <c r="D176" s="250"/>
      <c r="E176" s="250"/>
      <c r="F176" s="250"/>
      <c r="G176" s="250"/>
      <c r="H176" s="250"/>
      <c r="I176" s="250"/>
      <c r="J176" s="250"/>
      <c r="K176" s="250"/>
      <c r="AY176" s="251"/>
      <c r="AZ176" s="251"/>
      <c r="BA176" s="251"/>
      <c r="BB176" s="251"/>
      <c r="BC176" s="251"/>
      <c r="BD176" s="251"/>
      <c r="BE176" s="251"/>
      <c r="BF176" s="251"/>
      <c r="BG176" s="251"/>
    </row>
    <row r="177" spans="1:59" s="242" customFormat="1" ht="15.75" customHeight="1">
      <c r="A177" s="241"/>
      <c r="B177" s="241"/>
      <c r="C177" s="250"/>
      <c r="D177" s="250"/>
      <c r="E177" s="250"/>
      <c r="F177" s="250"/>
      <c r="G177" s="250"/>
      <c r="H177" s="250"/>
      <c r="I177" s="250"/>
      <c r="J177" s="250"/>
      <c r="K177" s="250"/>
      <c r="AY177" s="251"/>
      <c r="AZ177" s="251"/>
      <c r="BA177" s="251"/>
      <c r="BB177" s="251"/>
      <c r="BC177" s="251"/>
      <c r="BD177" s="251"/>
      <c r="BE177" s="251"/>
      <c r="BF177" s="251"/>
      <c r="BG177" s="251"/>
    </row>
    <row r="178" spans="1:59" s="242" customFormat="1" ht="15.75" customHeight="1">
      <c r="A178" s="241"/>
      <c r="B178" s="241"/>
      <c r="C178" s="250"/>
      <c r="D178" s="250"/>
      <c r="E178" s="250"/>
      <c r="F178" s="250"/>
      <c r="G178" s="250"/>
      <c r="H178" s="250"/>
      <c r="I178" s="250"/>
      <c r="J178" s="250"/>
      <c r="K178" s="250"/>
      <c r="AY178" s="251"/>
      <c r="AZ178" s="251"/>
      <c r="BA178" s="251"/>
      <c r="BB178" s="251"/>
      <c r="BC178" s="251"/>
      <c r="BD178" s="251"/>
      <c r="BE178" s="251"/>
      <c r="BF178" s="251"/>
      <c r="BG178" s="251"/>
    </row>
    <row r="179" spans="1:59" s="242" customFormat="1" ht="15.75" customHeight="1">
      <c r="A179" s="241"/>
      <c r="B179" s="241"/>
      <c r="C179" s="250"/>
      <c r="D179" s="250"/>
      <c r="E179" s="250"/>
      <c r="F179" s="250"/>
      <c r="G179" s="250"/>
      <c r="H179" s="250"/>
      <c r="I179" s="250"/>
      <c r="J179" s="250"/>
      <c r="K179" s="250"/>
      <c r="AY179" s="251"/>
      <c r="AZ179" s="251"/>
      <c r="BA179" s="251"/>
      <c r="BB179" s="251"/>
      <c r="BC179" s="251"/>
      <c r="BD179" s="251"/>
      <c r="BE179" s="251"/>
      <c r="BF179" s="251"/>
      <c r="BG179" s="251"/>
    </row>
    <row r="180" spans="1:59" s="242" customFormat="1" ht="15.75" customHeight="1">
      <c r="A180" s="241"/>
      <c r="B180" s="241"/>
      <c r="C180" s="250"/>
      <c r="D180" s="250"/>
      <c r="E180" s="250"/>
      <c r="F180" s="250"/>
      <c r="G180" s="250"/>
      <c r="H180" s="250"/>
      <c r="I180" s="250"/>
      <c r="J180" s="250"/>
      <c r="K180" s="250"/>
      <c r="AY180" s="251"/>
      <c r="AZ180" s="251"/>
      <c r="BA180" s="251"/>
      <c r="BB180" s="251"/>
      <c r="BC180" s="251"/>
      <c r="BD180" s="251"/>
      <c r="BE180" s="251"/>
      <c r="BF180" s="251"/>
      <c r="BG180" s="251"/>
    </row>
    <row r="181" spans="1:59" s="242" customFormat="1" ht="15.75" customHeight="1">
      <c r="A181" s="241"/>
      <c r="B181" s="241"/>
      <c r="C181" s="250"/>
      <c r="D181" s="250"/>
      <c r="E181" s="250"/>
      <c r="F181" s="250"/>
      <c r="G181" s="250"/>
      <c r="H181" s="250"/>
      <c r="I181" s="250"/>
      <c r="J181" s="250"/>
      <c r="K181" s="250"/>
      <c r="AY181" s="251"/>
      <c r="AZ181" s="251"/>
      <c r="BA181" s="251"/>
      <c r="BB181" s="251"/>
      <c r="BC181" s="251"/>
      <c r="BD181" s="251"/>
      <c r="BE181" s="251"/>
      <c r="BF181" s="251"/>
      <c r="BG181" s="251"/>
    </row>
    <row r="182" spans="1:59" s="242" customFormat="1" ht="15.75" customHeight="1">
      <c r="A182" s="241"/>
      <c r="B182" s="241"/>
      <c r="C182" s="250"/>
      <c r="D182" s="250"/>
      <c r="E182" s="250"/>
      <c r="F182" s="250"/>
      <c r="G182" s="250"/>
      <c r="H182" s="250"/>
      <c r="I182" s="250"/>
      <c r="J182" s="250"/>
      <c r="K182" s="250"/>
      <c r="AY182" s="251"/>
      <c r="AZ182" s="251"/>
      <c r="BA182" s="251"/>
      <c r="BB182" s="251"/>
      <c r="BC182" s="251"/>
      <c r="BD182" s="251"/>
      <c r="BE182" s="251"/>
      <c r="BF182" s="251"/>
      <c r="BG182" s="251"/>
    </row>
    <row r="183" spans="1:59" s="242" customFormat="1" ht="15.75" customHeight="1">
      <c r="A183" s="241"/>
      <c r="B183" s="241"/>
      <c r="C183" s="250"/>
      <c r="D183" s="250"/>
      <c r="E183" s="250"/>
      <c r="F183" s="250"/>
      <c r="G183" s="250"/>
      <c r="H183" s="250"/>
      <c r="I183" s="250"/>
      <c r="J183" s="250"/>
      <c r="K183" s="250"/>
      <c r="AY183" s="251"/>
      <c r="AZ183" s="251"/>
      <c r="BA183" s="251"/>
      <c r="BB183" s="251"/>
      <c r="BC183" s="251"/>
      <c r="BD183" s="251"/>
      <c r="BE183" s="251"/>
      <c r="BF183" s="251"/>
      <c r="BG183" s="251"/>
    </row>
    <row r="184" spans="1:59" s="242" customFormat="1" ht="15.75" customHeight="1">
      <c r="A184" s="241"/>
      <c r="B184" s="241"/>
      <c r="C184" s="250"/>
      <c r="D184" s="250"/>
      <c r="E184" s="250"/>
      <c r="F184" s="250"/>
      <c r="G184" s="250"/>
      <c r="H184" s="250"/>
      <c r="I184" s="250"/>
      <c r="J184" s="250"/>
      <c r="K184" s="250"/>
      <c r="AY184" s="251"/>
      <c r="AZ184" s="251"/>
      <c r="BA184" s="251"/>
      <c r="BB184" s="251"/>
      <c r="BC184" s="251"/>
      <c r="BD184" s="251"/>
      <c r="BE184" s="251"/>
      <c r="BF184" s="251"/>
      <c r="BG184" s="251"/>
    </row>
    <row r="185" spans="1:59" s="242" customFormat="1" ht="15.75" customHeight="1">
      <c r="A185" s="241"/>
      <c r="B185" s="241"/>
      <c r="C185" s="250"/>
      <c r="D185" s="250"/>
      <c r="E185" s="250"/>
      <c r="F185" s="250"/>
      <c r="G185" s="250"/>
      <c r="H185" s="250"/>
      <c r="I185" s="250"/>
      <c r="J185" s="250"/>
      <c r="K185" s="250"/>
      <c r="AY185" s="251"/>
      <c r="AZ185" s="251"/>
      <c r="BA185" s="251"/>
      <c r="BB185" s="251"/>
      <c r="BC185" s="251"/>
      <c r="BD185" s="251"/>
      <c r="BE185" s="251"/>
      <c r="BF185" s="251"/>
      <c r="BG185" s="251"/>
    </row>
    <row r="186" spans="1:59" s="242" customFormat="1" ht="15.75" customHeight="1">
      <c r="A186" s="241"/>
      <c r="B186" s="241"/>
      <c r="C186" s="250"/>
      <c r="D186" s="250"/>
      <c r="E186" s="250"/>
      <c r="F186" s="250"/>
      <c r="G186" s="250"/>
      <c r="H186" s="250"/>
      <c r="I186" s="250"/>
      <c r="J186" s="250"/>
      <c r="K186" s="250"/>
      <c r="AY186" s="251"/>
      <c r="AZ186" s="251"/>
      <c r="BA186" s="251"/>
      <c r="BB186" s="251"/>
      <c r="BC186" s="251"/>
      <c r="BD186" s="251"/>
      <c r="BE186" s="251"/>
      <c r="BF186" s="251"/>
      <c r="BG186" s="251"/>
    </row>
    <row r="187" spans="1:59" s="242" customFormat="1" ht="15.75" customHeight="1">
      <c r="A187" s="241"/>
      <c r="B187" s="241"/>
      <c r="C187" s="250"/>
      <c r="D187" s="250"/>
      <c r="E187" s="250"/>
      <c r="F187" s="250"/>
      <c r="G187" s="250"/>
      <c r="H187" s="250"/>
      <c r="I187" s="250"/>
      <c r="J187" s="250"/>
      <c r="K187" s="250"/>
      <c r="AY187" s="251"/>
      <c r="AZ187" s="251"/>
      <c r="BA187" s="251"/>
      <c r="BB187" s="251"/>
      <c r="BC187" s="251"/>
      <c r="BD187" s="251"/>
      <c r="BE187" s="251"/>
      <c r="BF187" s="251"/>
      <c r="BG187" s="251"/>
    </row>
    <row r="188" spans="1:59" s="242" customFormat="1" ht="15.75" customHeight="1">
      <c r="A188" s="241"/>
      <c r="B188" s="241"/>
      <c r="C188" s="250"/>
      <c r="D188" s="250"/>
      <c r="E188" s="250"/>
      <c r="F188" s="250"/>
      <c r="G188" s="250"/>
      <c r="H188" s="250"/>
      <c r="I188" s="250"/>
      <c r="J188" s="250"/>
      <c r="K188" s="250"/>
      <c r="AY188" s="251"/>
      <c r="AZ188" s="251"/>
      <c r="BA188" s="251"/>
      <c r="BB188" s="251"/>
      <c r="BC188" s="251"/>
      <c r="BD188" s="251"/>
      <c r="BE188" s="251"/>
      <c r="BF188" s="251"/>
      <c r="BG188" s="251"/>
    </row>
    <row r="189" spans="1:59" s="242" customFormat="1" ht="15.75" customHeight="1">
      <c r="A189" s="241"/>
      <c r="B189" s="241"/>
      <c r="C189" s="250"/>
      <c r="D189" s="250"/>
      <c r="E189" s="250"/>
      <c r="F189" s="250"/>
      <c r="G189" s="250"/>
      <c r="H189" s="250"/>
      <c r="I189" s="250"/>
      <c r="J189" s="250"/>
      <c r="K189" s="250"/>
      <c r="AY189" s="251"/>
      <c r="AZ189" s="251"/>
      <c r="BA189" s="251"/>
      <c r="BB189" s="251"/>
      <c r="BC189" s="251"/>
      <c r="BD189" s="251"/>
      <c r="BE189" s="251"/>
      <c r="BF189" s="251"/>
      <c r="BG189" s="251"/>
    </row>
    <row r="190" spans="1:59" s="242" customFormat="1" ht="15.75" customHeight="1">
      <c r="A190" s="241"/>
      <c r="B190" s="241"/>
      <c r="C190" s="250"/>
      <c r="D190" s="250"/>
      <c r="E190" s="250"/>
      <c r="F190" s="250"/>
      <c r="G190" s="250"/>
      <c r="H190" s="250"/>
      <c r="I190" s="250"/>
      <c r="J190" s="250"/>
      <c r="K190" s="250"/>
      <c r="AY190" s="251"/>
      <c r="AZ190" s="251"/>
      <c r="BA190" s="251"/>
      <c r="BB190" s="251"/>
      <c r="BC190" s="251"/>
      <c r="BD190" s="251"/>
      <c r="BE190" s="251"/>
      <c r="BF190" s="251"/>
      <c r="BG190" s="251"/>
    </row>
    <row r="191" spans="1:59" s="242" customFormat="1" ht="15.75" customHeight="1">
      <c r="A191" s="241"/>
      <c r="B191" s="241"/>
      <c r="C191" s="250"/>
      <c r="D191" s="250"/>
      <c r="E191" s="250"/>
      <c r="F191" s="250"/>
      <c r="G191" s="250"/>
      <c r="H191" s="250"/>
      <c r="I191" s="250"/>
      <c r="J191" s="250"/>
      <c r="K191" s="250"/>
      <c r="AY191" s="251"/>
      <c r="AZ191" s="251"/>
      <c r="BA191" s="251"/>
      <c r="BB191" s="251"/>
      <c r="BC191" s="251"/>
      <c r="BD191" s="251"/>
      <c r="BE191" s="251"/>
      <c r="BF191" s="251"/>
      <c r="BG191" s="251"/>
    </row>
    <row r="192" spans="1:59" s="242" customFormat="1" ht="15.75" customHeight="1">
      <c r="A192" s="241"/>
      <c r="B192" s="241"/>
      <c r="C192" s="250"/>
      <c r="D192" s="250"/>
      <c r="E192" s="250"/>
      <c r="F192" s="250"/>
      <c r="G192" s="250"/>
      <c r="H192" s="250"/>
      <c r="I192" s="250"/>
      <c r="J192" s="250"/>
      <c r="K192" s="250"/>
      <c r="AY192" s="251"/>
      <c r="AZ192" s="251"/>
      <c r="BA192" s="251"/>
      <c r="BB192" s="251"/>
      <c r="BC192" s="251"/>
      <c r="BD192" s="251"/>
      <c r="BE192" s="251"/>
      <c r="BF192" s="251"/>
      <c r="BG192" s="251"/>
    </row>
    <row r="193" spans="1:59" s="242" customFormat="1" ht="15.75" customHeight="1">
      <c r="A193" s="241"/>
      <c r="B193" s="241"/>
      <c r="C193" s="250"/>
      <c r="D193" s="250"/>
      <c r="E193" s="250"/>
      <c r="F193" s="250"/>
      <c r="G193" s="250"/>
      <c r="H193" s="250"/>
      <c r="I193" s="250"/>
      <c r="J193" s="250"/>
      <c r="K193" s="250"/>
      <c r="AY193" s="251"/>
      <c r="AZ193" s="251"/>
      <c r="BA193" s="251"/>
      <c r="BB193" s="251"/>
      <c r="BC193" s="251"/>
      <c r="BD193" s="251"/>
      <c r="BE193" s="251"/>
      <c r="BF193" s="251"/>
      <c r="BG193" s="251"/>
    </row>
    <row r="194" spans="1:59" s="242" customFormat="1" ht="15.75" customHeight="1">
      <c r="A194" s="241"/>
      <c r="B194" s="241"/>
      <c r="C194" s="250"/>
      <c r="D194" s="250"/>
      <c r="E194" s="250"/>
      <c r="F194" s="250"/>
      <c r="G194" s="250"/>
      <c r="H194" s="250"/>
      <c r="I194" s="250"/>
      <c r="J194" s="250"/>
      <c r="K194" s="250"/>
      <c r="AY194" s="251"/>
      <c r="AZ194" s="251"/>
      <c r="BA194" s="251"/>
      <c r="BB194" s="251"/>
      <c r="BC194" s="251"/>
      <c r="BD194" s="251"/>
      <c r="BE194" s="251"/>
      <c r="BF194" s="251"/>
      <c r="BG194" s="251"/>
    </row>
    <row r="195" spans="1:59" s="242" customFormat="1" ht="15.75" customHeight="1">
      <c r="A195" s="241"/>
      <c r="B195" s="241"/>
      <c r="C195" s="250"/>
      <c r="D195" s="250"/>
      <c r="E195" s="250"/>
      <c r="F195" s="250"/>
      <c r="G195" s="250"/>
      <c r="H195" s="250"/>
      <c r="I195" s="250"/>
      <c r="J195" s="250"/>
      <c r="K195" s="250"/>
      <c r="AY195" s="251"/>
      <c r="AZ195" s="251"/>
      <c r="BA195" s="251"/>
      <c r="BB195" s="251"/>
      <c r="BC195" s="251"/>
      <c r="BD195" s="251"/>
      <c r="BE195" s="251"/>
      <c r="BF195" s="251"/>
      <c r="BG195" s="251"/>
    </row>
    <row r="196" spans="1:59" s="242" customFormat="1" ht="15.75" customHeight="1">
      <c r="A196" s="241"/>
      <c r="B196" s="241"/>
      <c r="C196" s="250"/>
      <c r="D196" s="250"/>
      <c r="E196" s="250"/>
      <c r="F196" s="250"/>
      <c r="G196" s="250"/>
      <c r="H196" s="250"/>
      <c r="I196" s="250"/>
      <c r="J196" s="250"/>
      <c r="K196" s="250"/>
      <c r="AY196" s="251"/>
      <c r="AZ196" s="251"/>
      <c r="BA196" s="251"/>
      <c r="BB196" s="251"/>
      <c r="BC196" s="251"/>
      <c r="BD196" s="251"/>
      <c r="BE196" s="251"/>
      <c r="BF196" s="251"/>
      <c r="BG196" s="251"/>
    </row>
    <row r="197" spans="1:59" s="242" customFormat="1" ht="15.75" customHeight="1">
      <c r="A197" s="241"/>
      <c r="B197" s="241"/>
      <c r="C197" s="250"/>
      <c r="D197" s="250"/>
      <c r="E197" s="250"/>
      <c r="F197" s="250"/>
      <c r="G197" s="250"/>
      <c r="H197" s="250"/>
      <c r="I197" s="250"/>
      <c r="J197" s="250"/>
      <c r="K197" s="250"/>
      <c r="AY197" s="251"/>
      <c r="AZ197" s="251"/>
      <c r="BA197" s="251"/>
      <c r="BB197" s="251"/>
      <c r="BC197" s="251"/>
      <c r="BD197" s="251"/>
      <c r="BE197" s="251"/>
      <c r="BF197" s="251"/>
      <c r="BG197" s="251"/>
    </row>
    <row r="198" spans="1:59" s="242" customFormat="1" ht="15.75" customHeight="1">
      <c r="A198" s="241"/>
      <c r="B198" s="241"/>
      <c r="C198" s="250"/>
      <c r="D198" s="250"/>
      <c r="E198" s="250"/>
      <c r="F198" s="250"/>
      <c r="G198" s="250"/>
      <c r="H198" s="250"/>
      <c r="I198" s="250"/>
      <c r="J198" s="250"/>
      <c r="K198" s="250"/>
      <c r="AY198" s="251"/>
      <c r="AZ198" s="251"/>
      <c r="BA198" s="251"/>
      <c r="BB198" s="251"/>
      <c r="BC198" s="251"/>
      <c r="BD198" s="251"/>
      <c r="BE198" s="251"/>
      <c r="BF198" s="251"/>
      <c r="BG198" s="251"/>
    </row>
    <row r="199" spans="1:59" s="242" customFormat="1" ht="15.75" customHeight="1">
      <c r="A199" s="241"/>
      <c r="B199" s="241"/>
      <c r="C199" s="250"/>
      <c r="D199" s="250"/>
      <c r="E199" s="250"/>
      <c r="F199" s="250"/>
      <c r="G199" s="250"/>
      <c r="H199" s="250"/>
      <c r="I199" s="250"/>
      <c r="J199" s="250"/>
      <c r="K199" s="250"/>
      <c r="AY199" s="251"/>
      <c r="AZ199" s="251"/>
      <c r="BA199" s="251"/>
      <c r="BB199" s="251"/>
      <c r="BC199" s="251"/>
      <c r="BD199" s="251"/>
      <c r="BE199" s="251"/>
      <c r="BF199" s="251"/>
      <c r="BG199" s="251"/>
    </row>
    <row r="200" spans="1:59" s="242" customFormat="1" ht="15.75" customHeight="1">
      <c r="A200" s="241"/>
      <c r="B200" s="241"/>
      <c r="C200" s="250"/>
      <c r="D200" s="250"/>
      <c r="E200" s="250"/>
      <c r="F200" s="250"/>
      <c r="G200" s="250"/>
      <c r="H200" s="250"/>
      <c r="I200" s="250"/>
      <c r="J200" s="250"/>
      <c r="K200" s="250"/>
      <c r="AY200" s="251"/>
      <c r="AZ200" s="251"/>
      <c r="BA200" s="251"/>
      <c r="BB200" s="251"/>
      <c r="BC200" s="251"/>
      <c r="BD200" s="251"/>
      <c r="BE200" s="251"/>
      <c r="BF200" s="251"/>
      <c r="BG200" s="251"/>
    </row>
    <row r="201" spans="1:59" s="242" customFormat="1" ht="15.75" customHeight="1">
      <c r="A201" s="241"/>
      <c r="B201" s="241"/>
      <c r="C201" s="250"/>
      <c r="D201" s="250"/>
      <c r="E201" s="250"/>
      <c r="F201" s="250"/>
      <c r="G201" s="250"/>
      <c r="H201" s="250"/>
      <c r="I201" s="250"/>
      <c r="J201" s="250"/>
      <c r="K201" s="250"/>
      <c r="AY201" s="251"/>
      <c r="AZ201" s="251"/>
      <c r="BA201" s="251"/>
      <c r="BB201" s="251"/>
      <c r="BC201" s="251"/>
      <c r="BD201" s="251"/>
      <c r="BE201" s="251"/>
      <c r="BF201" s="251"/>
      <c r="BG201" s="251"/>
    </row>
    <row r="202" spans="1:59" s="242" customFormat="1" ht="15.75" customHeight="1">
      <c r="A202" s="241"/>
      <c r="B202" s="241"/>
      <c r="C202" s="250"/>
      <c r="D202" s="250"/>
      <c r="E202" s="250"/>
      <c r="F202" s="250"/>
      <c r="G202" s="250"/>
      <c r="H202" s="250"/>
      <c r="I202" s="250"/>
      <c r="J202" s="250"/>
      <c r="K202" s="250"/>
      <c r="AY202" s="251"/>
      <c r="AZ202" s="251"/>
      <c r="BA202" s="251"/>
      <c r="BB202" s="251"/>
      <c r="BC202" s="251"/>
      <c r="BD202" s="251"/>
      <c r="BE202" s="251"/>
      <c r="BF202" s="251"/>
      <c r="BG202" s="251"/>
    </row>
    <row r="203" spans="1:59" s="242" customFormat="1" ht="15.75" customHeight="1">
      <c r="A203" s="241"/>
      <c r="B203" s="241"/>
      <c r="C203" s="250"/>
      <c r="D203" s="250"/>
      <c r="E203" s="250"/>
      <c r="F203" s="250"/>
      <c r="G203" s="250"/>
      <c r="H203" s="250"/>
      <c r="I203" s="250"/>
      <c r="J203" s="250"/>
      <c r="K203" s="250"/>
      <c r="AY203" s="251"/>
      <c r="AZ203" s="251"/>
      <c r="BA203" s="251"/>
      <c r="BB203" s="251"/>
      <c r="BC203" s="251"/>
      <c r="BD203" s="251"/>
      <c r="BE203" s="251"/>
      <c r="BF203" s="251"/>
      <c r="BG203" s="251"/>
    </row>
    <row r="204" spans="1:59" s="242" customFormat="1" ht="15.75" customHeight="1">
      <c r="A204" s="241"/>
      <c r="B204" s="241"/>
      <c r="C204" s="250"/>
      <c r="D204" s="250"/>
      <c r="E204" s="250"/>
      <c r="F204" s="250"/>
      <c r="G204" s="250"/>
      <c r="H204" s="250"/>
      <c r="I204" s="250"/>
      <c r="J204" s="250"/>
      <c r="K204" s="250"/>
      <c r="AY204" s="251"/>
      <c r="AZ204" s="251"/>
      <c r="BA204" s="251"/>
      <c r="BB204" s="251"/>
      <c r="BC204" s="251"/>
      <c r="BD204" s="251"/>
      <c r="BE204" s="251"/>
      <c r="BF204" s="251"/>
      <c r="BG204" s="251"/>
    </row>
    <row r="205" spans="1:59" s="242" customFormat="1" ht="15.75" customHeight="1">
      <c r="A205" s="241"/>
      <c r="B205" s="241"/>
      <c r="C205" s="250"/>
      <c r="D205" s="250"/>
      <c r="E205" s="250"/>
      <c r="F205" s="250"/>
      <c r="G205" s="250"/>
      <c r="H205" s="250"/>
      <c r="I205" s="250"/>
      <c r="J205" s="250"/>
      <c r="K205" s="250"/>
      <c r="AY205" s="251"/>
      <c r="AZ205" s="251"/>
      <c r="BA205" s="251"/>
      <c r="BB205" s="251"/>
      <c r="BC205" s="251"/>
      <c r="BD205" s="251"/>
      <c r="BE205" s="251"/>
      <c r="BF205" s="251"/>
      <c r="BG205" s="251"/>
    </row>
    <row r="206" spans="1:59" s="242" customFormat="1" ht="15.75" customHeight="1">
      <c r="A206" s="241"/>
      <c r="B206" s="241"/>
      <c r="C206" s="250"/>
      <c r="D206" s="250"/>
      <c r="E206" s="250"/>
      <c r="F206" s="250"/>
      <c r="G206" s="250"/>
      <c r="H206" s="250"/>
      <c r="I206" s="250"/>
      <c r="J206" s="250"/>
      <c r="K206" s="250"/>
      <c r="AY206" s="251"/>
      <c r="AZ206" s="251"/>
      <c r="BA206" s="251"/>
      <c r="BB206" s="251"/>
      <c r="BC206" s="251"/>
      <c r="BD206" s="251"/>
      <c r="BE206" s="251"/>
      <c r="BF206" s="251"/>
      <c r="BG206" s="251"/>
    </row>
    <row r="207" spans="1:59" s="242" customFormat="1" ht="15.75" customHeight="1">
      <c r="A207" s="241"/>
      <c r="B207" s="241"/>
      <c r="C207" s="250"/>
      <c r="D207" s="250"/>
      <c r="E207" s="250"/>
      <c r="F207" s="250"/>
      <c r="G207" s="250"/>
      <c r="H207" s="250"/>
      <c r="I207" s="250"/>
      <c r="J207" s="250"/>
      <c r="K207" s="250"/>
      <c r="AY207" s="251"/>
      <c r="AZ207" s="251"/>
      <c r="BA207" s="251"/>
      <c r="BB207" s="251"/>
      <c r="BC207" s="251"/>
      <c r="BD207" s="251"/>
      <c r="BE207" s="251"/>
      <c r="BF207" s="251"/>
      <c r="BG207" s="251"/>
    </row>
    <row r="208" spans="1:59" s="242" customFormat="1" ht="15.75" customHeight="1">
      <c r="A208" s="241"/>
      <c r="B208" s="241"/>
      <c r="C208" s="250"/>
      <c r="D208" s="250"/>
      <c r="E208" s="250"/>
      <c r="F208" s="250"/>
      <c r="G208" s="250"/>
      <c r="H208" s="250"/>
      <c r="I208" s="250"/>
      <c r="J208" s="250"/>
      <c r="K208" s="250"/>
      <c r="AY208" s="251"/>
      <c r="AZ208" s="251"/>
      <c r="BA208" s="251"/>
      <c r="BB208" s="251"/>
      <c r="BC208" s="251"/>
      <c r="BD208" s="251"/>
      <c r="BE208" s="251"/>
      <c r="BF208" s="251"/>
      <c r="BG208" s="251"/>
    </row>
    <row r="209" spans="1:59" s="242" customFormat="1" ht="15.75" customHeight="1">
      <c r="A209" s="241"/>
      <c r="B209" s="241"/>
      <c r="C209" s="250"/>
      <c r="D209" s="250"/>
      <c r="E209" s="250"/>
      <c r="F209" s="250"/>
      <c r="G209" s="250"/>
      <c r="H209" s="250"/>
      <c r="I209" s="250"/>
      <c r="J209" s="250"/>
      <c r="K209" s="250"/>
      <c r="AY209" s="251"/>
      <c r="AZ209" s="251"/>
      <c r="BA209" s="251"/>
      <c r="BB209" s="251"/>
      <c r="BC209" s="251"/>
      <c r="BD209" s="251"/>
      <c r="BE209" s="251"/>
      <c r="BF209" s="251"/>
      <c r="BG209" s="251"/>
    </row>
    <row r="210" spans="1:59" s="242" customFormat="1" ht="15.75" customHeight="1">
      <c r="A210" s="241"/>
      <c r="B210" s="241"/>
      <c r="C210" s="250"/>
      <c r="D210" s="250"/>
      <c r="E210" s="250"/>
      <c r="F210" s="250"/>
      <c r="G210" s="250"/>
      <c r="H210" s="250"/>
      <c r="I210" s="250"/>
      <c r="J210" s="250"/>
      <c r="K210" s="250"/>
      <c r="AY210" s="251"/>
      <c r="AZ210" s="251"/>
      <c r="BA210" s="251"/>
      <c r="BB210" s="251"/>
      <c r="BC210" s="251"/>
      <c r="BD210" s="251"/>
      <c r="BE210" s="251"/>
      <c r="BF210" s="251"/>
      <c r="BG210" s="251"/>
    </row>
    <row r="211" spans="1:59" s="242" customFormat="1" ht="15.75" customHeight="1">
      <c r="A211" s="241"/>
      <c r="B211" s="241"/>
      <c r="C211" s="250"/>
      <c r="D211" s="250"/>
      <c r="E211" s="250"/>
      <c r="F211" s="250"/>
      <c r="G211" s="250"/>
      <c r="H211" s="250"/>
      <c r="I211" s="250"/>
      <c r="J211" s="250"/>
      <c r="K211" s="250"/>
      <c r="AY211" s="251"/>
      <c r="AZ211" s="251"/>
      <c r="BA211" s="251"/>
      <c r="BB211" s="251"/>
      <c r="BC211" s="251"/>
      <c r="BD211" s="251"/>
      <c r="BE211" s="251"/>
      <c r="BF211" s="251"/>
      <c r="BG211" s="251"/>
    </row>
    <row r="212" spans="1:59" s="242" customFormat="1" ht="15.75" customHeight="1">
      <c r="A212" s="241"/>
      <c r="B212" s="241"/>
      <c r="C212" s="250"/>
      <c r="D212" s="250"/>
      <c r="E212" s="250"/>
      <c r="F212" s="250"/>
      <c r="G212" s="250"/>
      <c r="H212" s="250"/>
      <c r="I212" s="250"/>
      <c r="J212" s="250"/>
      <c r="K212" s="250"/>
      <c r="AY212" s="251"/>
      <c r="AZ212" s="251"/>
      <c r="BA212" s="251"/>
      <c r="BB212" s="251"/>
      <c r="BC212" s="251"/>
      <c r="BD212" s="251"/>
      <c r="BE212" s="251"/>
      <c r="BF212" s="251"/>
      <c r="BG212" s="251"/>
    </row>
    <row r="213" spans="1:59" s="242" customFormat="1" ht="15.75" customHeight="1">
      <c r="A213" s="241"/>
      <c r="B213" s="241"/>
      <c r="C213" s="250"/>
      <c r="D213" s="250"/>
      <c r="E213" s="250"/>
      <c r="F213" s="250"/>
      <c r="G213" s="250"/>
      <c r="H213" s="250"/>
      <c r="I213" s="250"/>
      <c r="J213" s="250"/>
      <c r="K213" s="250"/>
      <c r="AY213" s="251"/>
      <c r="AZ213" s="251"/>
      <c r="BA213" s="251"/>
      <c r="BB213" s="251"/>
      <c r="BC213" s="251"/>
      <c r="BD213" s="251"/>
      <c r="BE213" s="251"/>
      <c r="BF213" s="251"/>
      <c r="BG213" s="251"/>
    </row>
    <row r="214" spans="1:59" s="242" customFormat="1" ht="15.75" customHeight="1">
      <c r="A214" s="241"/>
      <c r="B214" s="241"/>
      <c r="C214" s="250"/>
      <c r="D214" s="250"/>
      <c r="E214" s="250"/>
      <c r="F214" s="250"/>
      <c r="G214" s="250"/>
      <c r="H214" s="250"/>
      <c r="I214" s="250"/>
      <c r="J214" s="250"/>
      <c r="K214" s="250"/>
      <c r="AY214" s="251"/>
      <c r="AZ214" s="251"/>
      <c r="BA214" s="251"/>
      <c r="BB214" s="251"/>
      <c r="BC214" s="251"/>
      <c r="BD214" s="251"/>
      <c r="BE214" s="251"/>
      <c r="BF214" s="251"/>
      <c r="BG214" s="251"/>
    </row>
    <row r="215" spans="1:59" s="242" customFormat="1" ht="15.75" customHeight="1">
      <c r="A215" s="241"/>
      <c r="B215" s="241"/>
      <c r="C215" s="250"/>
      <c r="D215" s="250"/>
      <c r="E215" s="250"/>
      <c r="F215" s="250"/>
      <c r="G215" s="250"/>
      <c r="H215" s="250"/>
      <c r="I215" s="250"/>
      <c r="J215" s="250"/>
      <c r="K215" s="250"/>
      <c r="AY215" s="251"/>
      <c r="AZ215" s="251"/>
      <c r="BA215" s="251"/>
      <c r="BB215" s="251"/>
      <c r="BC215" s="251"/>
      <c r="BD215" s="251"/>
      <c r="BE215" s="251"/>
      <c r="BF215" s="251"/>
      <c r="BG215" s="251"/>
    </row>
    <row r="216" spans="1:59" s="242" customFormat="1" ht="15.75" customHeight="1">
      <c r="A216" s="241"/>
      <c r="B216" s="241"/>
      <c r="C216" s="250"/>
      <c r="D216" s="250"/>
      <c r="E216" s="250"/>
      <c r="F216" s="250"/>
      <c r="G216" s="250"/>
      <c r="H216" s="250"/>
      <c r="I216" s="250"/>
      <c r="J216" s="250"/>
      <c r="K216" s="250"/>
      <c r="AY216" s="251"/>
      <c r="AZ216" s="251"/>
      <c r="BA216" s="251"/>
      <c r="BB216" s="251"/>
      <c r="BC216" s="251"/>
      <c r="BD216" s="251"/>
      <c r="BE216" s="251"/>
      <c r="BF216" s="251"/>
      <c r="BG216" s="251"/>
    </row>
    <row r="217" spans="1:59" s="242" customFormat="1" ht="15.75" customHeight="1">
      <c r="A217" s="241"/>
      <c r="B217" s="241"/>
      <c r="C217" s="250"/>
      <c r="D217" s="250"/>
      <c r="E217" s="250"/>
      <c r="F217" s="250"/>
      <c r="G217" s="250"/>
      <c r="H217" s="250"/>
      <c r="I217" s="250"/>
      <c r="J217" s="250"/>
      <c r="K217" s="250"/>
      <c r="AY217" s="251"/>
      <c r="AZ217" s="251"/>
      <c r="BA217" s="251"/>
      <c r="BB217" s="251"/>
      <c r="BC217" s="251"/>
      <c r="BD217" s="251"/>
      <c r="BE217" s="251"/>
      <c r="BF217" s="251"/>
      <c r="BG217" s="251"/>
    </row>
    <row r="218" spans="1:59" s="242" customFormat="1" ht="15.75" customHeight="1">
      <c r="A218" s="241"/>
      <c r="B218" s="241"/>
      <c r="C218" s="250"/>
      <c r="D218" s="250"/>
      <c r="E218" s="250"/>
      <c r="F218" s="250"/>
      <c r="G218" s="250"/>
      <c r="H218" s="250"/>
      <c r="I218" s="250"/>
      <c r="J218" s="250"/>
      <c r="K218" s="250"/>
      <c r="AY218" s="251"/>
      <c r="AZ218" s="251"/>
      <c r="BA218" s="251"/>
      <c r="BB218" s="251"/>
      <c r="BC218" s="251"/>
      <c r="BD218" s="251"/>
      <c r="BE218" s="251"/>
      <c r="BF218" s="251"/>
      <c r="BG218" s="251"/>
    </row>
    <row r="219" spans="1:59" s="242" customFormat="1" ht="15.75" customHeight="1">
      <c r="A219" s="241"/>
      <c r="B219" s="241"/>
      <c r="C219" s="250"/>
      <c r="D219" s="250"/>
      <c r="E219" s="250"/>
      <c r="F219" s="250"/>
      <c r="G219" s="250"/>
      <c r="H219" s="250"/>
      <c r="I219" s="250"/>
      <c r="J219" s="250"/>
      <c r="K219" s="250"/>
      <c r="AY219" s="251"/>
      <c r="AZ219" s="251"/>
      <c r="BA219" s="251"/>
      <c r="BB219" s="251"/>
      <c r="BC219" s="251"/>
      <c r="BD219" s="251"/>
      <c r="BE219" s="251"/>
      <c r="BF219" s="251"/>
      <c r="BG219" s="251"/>
    </row>
    <row r="220" spans="1:59" s="242" customFormat="1" ht="15.75" customHeight="1">
      <c r="A220" s="241"/>
      <c r="B220" s="241"/>
      <c r="C220" s="250"/>
      <c r="D220" s="250"/>
      <c r="E220" s="250"/>
      <c r="F220" s="250"/>
      <c r="G220" s="250"/>
      <c r="H220" s="250"/>
      <c r="I220" s="250"/>
      <c r="J220" s="250"/>
      <c r="K220" s="250"/>
      <c r="AY220" s="251"/>
      <c r="AZ220" s="251"/>
      <c r="BA220" s="251"/>
      <c r="BB220" s="251"/>
      <c r="BC220" s="251"/>
      <c r="BD220" s="251"/>
      <c r="BE220" s="251"/>
      <c r="BF220" s="251"/>
      <c r="BG220" s="251"/>
    </row>
    <row r="221" spans="1:59" s="242" customFormat="1" ht="15.75" customHeight="1">
      <c r="A221" s="241"/>
      <c r="B221" s="241"/>
      <c r="C221" s="250"/>
      <c r="D221" s="250"/>
      <c r="E221" s="250"/>
      <c r="F221" s="250"/>
      <c r="G221" s="250"/>
      <c r="H221" s="250"/>
      <c r="I221" s="250"/>
      <c r="J221" s="250"/>
      <c r="K221" s="250"/>
      <c r="AY221" s="251"/>
      <c r="AZ221" s="251"/>
      <c r="BA221" s="251"/>
      <c r="BB221" s="251"/>
      <c r="BC221" s="251"/>
      <c r="BD221" s="251"/>
      <c r="BE221" s="251"/>
      <c r="BF221" s="251"/>
      <c r="BG221" s="251"/>
    </row>
    <row r="222" spans="1:59" s="242" customFormat="1" ht="15.75" customHeight="1">
      <c r="A222" s="241"/>
      <c r="B222" s="241"/>
      <c r="C222" s="250"/>
      <c r="D222" s="250"/>
      <c r="E222" s="250"/>
      <c r="F222" s="250"/>
      <c r="G222" s="250"/>
      <c r="H222" s="250"/>
      <c r="I222" s="250"/>
      <c r="J222" s="250"/>
      <c r="K222" s="250"/>
      <c r="AY222" s="251"/>
      <c r="AZ222" s="251"/>
      <c r="BA222" s="251"/>
      <c r="BB222" s="251"/>
      <c r="BC222" s="251"/>
      <c r="BD222" s="251"/>
      <c r="BE222" s="251"/>
      <c r="BF222" s="251"/>
      <c r="BG222" s="251"/>
    </row>
    <row r="223" spans="1:59" s="242" customFormat="1" ht="15.75" customHeight="1">
      <c r="A223" s="241"/>
      <c r="B223" s="241"/>
      <c r="C223" s="250"/>
      <c r="D223" s="250"/>
      <c r="E223" s="250"/>
      <c r="F223" s="250"/>
      <c r="G223" s="250"/>
      <c r="H223" s="250"/>
      <c r="I223" s="250"/>
      <c r="J223" s="250"/>
      <c r="K223" s="250"/>
      <c r="AY223" s="251"/>
      <c r="AZ223" s="251"/>
      <c r="BA223" s="251"/>
      <c r="BB223" s="251"/>
      <c r="BC223" s="251"/>
      <c r="BD223" s="251"/>
      <c r="BE223" s="251"/>
      <c r="BF223" s="251"/>
      <c r="BG223" s="251"/>
    </row>
    <row r="224" spans="1:59" s="242" customFormat="1" ht="15.75" customHeight="1">
      <c r="A224" s="241"/>
      <c r="B224" s="241"/>
      <c r="C224" s="250"/>
      <c r="D224" s="250"/>
      <c r="E224" s="250"/>
      <c r="F224" s="250"/>
      <c r="G224" s="250"/>
      <c r="H224" s="250"/>
      <c r="I224" s="250"/>
      <c r="J224" s="250"/>
      <c r="K224" s="250"/>
      <c r="AY224" s="251"/>
      <c r="AZ224" s="251"/>
      <c r="BA224" s="251"/>
      <c r="BB224" s="251"/>
      <c r="BC224" s="251"/>
      <c r="BD224" s="251"/>
      <c r="BE224" s="251"/>
      <c r="BF224" s="251"/>
      <c r="BG224" s="251"/>
    </row>
    <row r="225" spans="1:59" s="242" customFormat="1" ht="15.75" customHeight="1">
      <c r="A225" s="241"/>
      <c r="B225" s="241"/>
      <c r="C225" s="250"/>
      <c r="D225" s="250"/>
      <c r="E225" s="250"/>
      <c r="F225" s="250"/>
      <c r="G225" s="250"/>
      <c r="H225" s="250"/>
      <c r="I225" s="250"/>
      <c r="J225" s="250"/>
      <c r="K225" s="250"/>
      <c r="AY225" s="251"/>
      <c r="AZ225" s="251"/>
      <c r="BA225" s="251"/>
      <c r="BB225" s="251"/>
      <c r="BC225" s="251"/>
      <c r="BD225" s="251"/>
      <c r="BE225" s="251"/>
      <c r="BF225" s="251"/>
      <c r="BG225" s="251"/>
    </row>
    <row r="226" spans="1:59" s="242" customFormat="1" ht="15.75" customHeight="1">
      <c r="A226" s="241"/>
      <c r="B226" s="241"/>
      <c r="C226" s="250"/>
      <c r="D226" s="250"/>
      <c r="E226" s="250"/>
      <c r="F226" s="250"/>
      <c r="G226" s="250"/>
      <c r="H226" s="250"/>
      <c r="I226" s="250"/>
      <c r="J226" s="250"/>
      <c r="K226" s="250"/>
      <c r="AY226" s="251"/>
      <c r="AZ226" s="251"/>
      <c r="BA226" s="251"/>
      <c r="BB226" s="251"/>
      <c r="BC226" s="251"/>
      <c r="BD226" s="251"/>
      <c r="BE226" s="251"/>
      <c r="BF226" s="251"/>
      <c r="BG226" s="251"/>
    </row>
    <row r="227" spans="1:59" s="242" customFormat="1" ht="15.75" customHeight="1">
      <c r="A227" s="241"/>
      <c r="B227" s="241"/>
      <c r="C227" s="250"/>
      <c r="D227" s="250"/>
      <c r="E227" s="250"/>
      <c r="F227" s="250"/>
      <c r="G227" s="250"/>
      <c r="H227" s="250"/>
      <c r="I227" s="250"/>
      <c r="J227" s="250"/>
      <c r="K227" s="250"/>
      <c r="AY227" s="251"/>
      <c r="AZ227" s="251"/>
      <c r="BA227" s="251"/>
      <c r="BB227" s="251"/>
      <c r="BC227" s="251"/>
      <c r="BD227" s="251"/>
      <c r="BE227" s="251"/>
      <c r="BF227" s="251"/>
      <c r="BG227" s="251"/>
    </row>
    <row r="228" spans="1:59" s="242" customFormat="1" ht="15.75" customHeight="1">
      <c r="A228" s="241"/>
      <c r="B228" s="241"/>
      <c r="C228" s="250"/>
      <c r="D228" s="250"/>
      <c r="E228" s="250"/>
      <c r="F228" s="250"/>
      <c r="G228" s="250"/>
      <c r="H228" s="250"/>
      <c r="I228" s="250"/>
      <c r="J228" s="250"/>
      <c r="K228" s="250"/>
      <c r="AY228" s="251"/>
      <c r="AZ228" s="251"/>
      <c r="BA228" s="251"/>
      <c r="BB228" s="251"/>
      <c r="BC228" s="251"/>
      <c r="BD228" s="251"/>
      <c r="BE228" s="251"/>
      <c r="BF228" s="251"/>
      <c r="BG228" s="251"/>
    </row>
    <row r="229" spans="1:59" s="242" customFormat="1" ht="15.75" customHeight="1">
      <c r="A229" s="241"/>
      <c r="B229" s="241"/>
      <c r="C229" s="250"/>
      <c r="D229" s="250"/>
      <c r="E229" s="250"/>
      <c r="F229" s="250"/>
      <c r="G229" s="250"/>
      <c r="H229" s="250"/>
      <c r="I229" s="250"/>
      <c r="J229" s="250"/>
      <c r="K229" s="250"/>
      <c r="AY229" s="251"/>
      <c r="AZ229" s="251"/>
      <c r="BA229" s="251"/>
      <c r="BB229" s="251"/>
      <c r="BC229" s="251"/>
      <c r="BD229" s="251"/>
      <c r="BE229" s="251"/>
      <c r="BF229" s="251"/>
      <c r="BG229" s="251"/>
    </row>
    <row r="230" spans="1:59" s="242" customFormat="1" ht="15.75" customHeight="1">
      <c r="A230" s="241"/>
      <c r="B230" s="241"/>
      <c r="C230" s="250"/>
      <c r="D230" s="250"/>
      <c r="E230" s="250"/>
      <c r="F230" s="250"/>
      <c r="G230" s="250"/>
      <c r="H230" s="250"/>
      <c r="I230" s="250"/>
      <c r="J230" s="250"/>
      <c r="K230" s="250"/>
      <c r="AY230" s="251"/>
      <c r="AZ230" s="251"/>
      <c r="BA230" s="251"/>
      <c r="BB230" s="251"/>
      <c r="BC230" s="251"/>
      <c r="BD230" s="251"/>
      <c r="BE230" s="251"/>
      <c r="BF230" s="251"/>
      <c r="BG230" s="251"/>
    </row>
    <row r="231" spans="1:59" s="242" customFormat="1" ht="15.75" customHeight="1">
      <c r="A231" s="241"/>
      <c r="B231" s="241"/>
      <c r="C231" s="250"/>
      <c r="D231" s="250"/>
      <c r="E231" s="250"/>
      <c r="F231" s="250"/>
      <c r="G231" s="250"/>
      <c r="H231" s="250"/>
      <c r="I231" s="250"/>
      <c r="J231" s="250"/>
      <c r="K231" s="250"/>
      <c r="AY231" s="251"/>
      <c r="AZ231" s="251"/>
      <c r="BA231" s="251"/>
      <c r="BB231" s="251"/>
      <c r="BC231" s="251"/>
      <c r="BD231" s="251"/>
      <c r="BE231" s="251"/>
      <c r="BF231" s="251"/>
      <c r="BG231" s="251"/>
    </row>
    <row r="232" spans="1:59" s="242" customFormat="1" ht="15.75" customHeight="1">
      <c r="A232" s="241"/>
      <c r="B232" s="241"/>
      <c r="C232" s="250"/>
      <c r="D232" s="250"/>
      <c r="E232" s="250"/>
      <c r="F232" s="250"/>
      <c r="G232" s="250"/>
      <c r="H232" s="250"/>
      <c r="I232" s="250"/>
      <c r="J232" s="250"/>
      <c r="K232" s="250"/>
      <c r="AY232" s="251"/>
      <c r="AZ232" s="251"/>
      <c r="BA232" s="251"/>
      <c r="BB232" s="251"/>
      <c r="BC232" s="251"/>
      <c r="BD232" s="251"/>
      <c r="BE232" s="251"/>
      <c r="BF232" s="251"/>
      <c r="BG232" s="251"/>
    </row>
    <row r="233" spans="1:59" s="242" customFormat="1" ht="15.75" customHeight="1">
      <c r="A233" s="241"/>
      <c r="B233" s="241"/>
      <c r="C233" s="250"/>
      <c r="D233" s="250"/>
      <c r="E233" s="250"/>
      <c r="F233" s="250"/>
      <c r="G233" s="250"/>
      <c r="H233" s="250"/>
      <c r="I233" s="250"/>
      <c r="J233" s="250"/>
      <c r="K233" s="250"/>
      <c r="AY233" s="251"/>
      <c r="AZ233" s="251"/>
      <c r="BA233" s="251"/>
      <c r="BB233" s="251"/>
      <c r="BC233" s="251"/>
      <c r="BD233" s="251"/>
      <c r="BE233" s="251"/>
      <c r="BF233" s="251"/>
      <c r="BG233" s="251"/>
    </row>
    <row r="234" spans="1:59" s="242" customFormat="1" ht="15.75" customHeight="1">
      <c r="A234" s="241"/>
      <c r="B234" s="241"/>
      <c r="C234" s="250"/>
      <c r="D234" s="250"/>
      <c r="E234" s="250"/>
      <c r="F234" s="250"/>
      <c r="G234" s="250"/>
      <c r="H234" s="250"/>
      <c r="I234" s="250"/>
      <c r="J234" s="250"/>
      <c r="K234" s="250"/>
      <c r="AY234" s="251"/>
      <c r="AZ234" s="251"/>
      <c r="BA234" s="251"/>
      <c r="BB234" s="251"/>
      <c r="BC234" s="251"/>
      <c r="BD234" s="251"/>
      <c r="BE234" s="251"/>
      <c r="BF234" s="251"/>
      <c r="BG234" s="251"/>
    </row>
    <row r="235" spans="1:59" s="242" customFormat="1" ht="15.75" customHeight="1">
      <c r="A235" s="241"/>
      <c r="B235" s="241"/>
      <c r="C235" s="250"/>
      <c r="D235" s="250"/>
      <c r="E235" s="250"/>
      <c r="F235" s="250"/>
      <c r="G235" s="250"/>
      <c r="H235" s="250"/>
      <c r="I235" s="250"/>
      <c r="J235" s="250"/>
      <c r="K235" s="250"/>
      <c r="AY235" s="251"/>
      <c r="AZ235" s="251"/>
      <c r="BA235" s="251"/>
      <c r="BB235" s="251"/>
      <c r="BC235" s="251"/>
      <c r="BD235" s="251"/>
      <c r="BE235" s="251"/>
      <c r="BF235" s="251"/>
      <c r="BG235" s="251"/>
    </row>
    <row r="236" spans="1:59" s="242" customFormat="1" ht="15.75" customHeight="1">
      <c r="A236" s="241"/>
      <c r="B236" s="241"/>
      <c r="C236" s="250"/>
      <c r="D236" s="250"/>
      <c r="E236" s="250"/>
      <c r="F236" s="250"/>
      <c r="G236" s="250"/>
      <c r="H236" s="250"/>
      <c r="I236" s="250"/>
      <c r="J236" s="250"/>
      <c r="K236" s="250"/>
      <c r="AY236" s="251"/>
      <c r="AZ236" s="251"/>
      <c r="BA236" s="251"/>
      <c r="BB236" s="251"/>
      <c r="BC236" s="251"/>
      <c r="BD236" s="251"/>
      <c r="BE236" s="251"/>
      <c r="BF236" s="251"/>
      <c r="BG236" s="251"/>
    </row>
    <row r="237" spans="1:59" s="242" customFormat="1" ht="15.75" customHeight="1">
      <c r="A237" s="241"/>
      <c r="B237" s="241"/>
      <c r="C237" s="250"/>
      <c r="D237" s="250"/>
      <c r="E237" s="250"/>
      <c r="F237" s="250"/>
      <c r="G237" s="250"/>
      <c r="H237" s="250"/>
      <c r="I237" s="250"/>
      <c r="J237" s="250"/>
      <c r="K237" s="250"/>
      <c r="AY237" s="251"/>
      <c r="AZ237" s="251"/>
      <c r="BA237" s="251"/>
      <c r="BB237" s="251"/>
      <c r="BC237" s="251"/>
      <c r="BD237" s="251"/>
      <c r="BE237" s="251"/>
      <c r="BF237" s="251"/>
      <c r="BG237" s="251"/>
    </row>
    <row r="238" spans="1:59" s="242" customFormat="1" ht="15.75" customHeight="1">
      <c r="A238" s="241"/>
      <c r="B238" s="241"/>
      <c r="C238" s="250"/>
      <c r="D238" s="250"/>
      <c r="E238" s="250"/>
      <c r="F238" s="250"/>
      <c r="G238" s="250"/>
      <c r="H238" s="250"/>
      <c r="I238" s="250"/>
      <c r="J238" s="250"/>
      <c r="K238" s="250"/>
      <c r="AY238" s="251"/>
      <c r="AZ238" s="251"/>
      <c r="BA238" s="251"/>
      <c r="BB238" s="251"/>
      <c r="BC238" s="251"/>
      <c r="BD238" s="251"/>
      <c r="BE238" s="251"/>
      <c r="BF238" s="251"/>
      <c r="BG238" s="251"/>
    </row>
    <row r="239" spans="1:59" s="242" customFormat="1" ht="15.75" customHeight="1">
      <c r="A239" s="241"/>
      <c r="B239" s="241"/>
      <c r="C239" s="250"/>
      <c r="D239" s="250"/>
      <c r="E239" s="250"/>
      <c r="F239" s="250"/>
      <c r="G239" s="250"/>
      <c r="H239" s="250"/>
      <c r="I239" s="250"/>
      <c r="J239" s="250"/>
      <c r="K239" s="250"/>
      <c r="AY239" s="251"/>
      <c r="AZ239" s="251"/>
      <c r="BA239" s="251"/>
      <c r="BB239" s="251"/>
      <c r="BC239" s="251"/>
      <c r="BD239" s="251"/>
      <c r="BE239" s="251"/>
      <c r="BF239" s="251"/>
      <c r="BG239" s="251"/>
    </row>
    <row r="240" spans="1:59" s="242" customFormat="1" ht="15.75" customHeight="1">
      <c r="A240" s="241"/>
      <c r="B240" s="241"/>
      <c r="C240" s="250"/>
      <c r="D240" s="250"/>
      <c r="E240" s="250"/>
      <c r="F240" s="250"/>
      <c r="G240" s="250"/>
      <c r="H240" s="250"/>
      <c r="I240" s="250"/>
      <c r="J240" s="250"/>
      <c r="K240" s="250"/>
      <c r="AY240" s="251"/>
      <c r="AZ240" s="251"/>
      <c r="BA240" s="251"/>
      <c r="BB240" s="251"/>
      <c r="BC240" s="251"/>
      <c r="BD240" s="251"/>
      <c r="BE240" s="251"/>
      <c r="BF240" s="251"/>
      <c r="BG240" s="251"/>
    </row>
    <row r="241" spans="1:59" s="242" customFormat="1" ht="15.75" customHeight="1">
      <c r="A241" s="241"/>
      <c r="B241" s="241"/>
      <c r="C241" s="250"/>
      <c r="D241" s="250"/>
      <c r="E241" s="250"/>
      <c r="F241" s="250"/>
      <c r="G241" s="250"/>
      <c r="H241" s="250"/>
      <c r="I241" s="250"/>
      <c r="J241" s="250"/>
      <c r="K241" s="250"/>
      <c r="AY241" s="251"/>
      <c r="AZ241" s="251"/>
      <c r="BA241" s="251"/>
      <c r="BB241" s="251"/>
      <c r="BC241" s="251"/>
      <c r="BD241" s="251"/>
      <c r="BE241" s="251"/>
      <c r="BF241" s="251"/>
      <c r="BG241" s="251"/>
    </row>
    <row r="242" spans="1:59" s="242" customFormat="1" ht="15.75" customHeight="1">
      <c r="A242" s="241"/>
      <c r="B242" s="241"/>
      <c r="C242" s="250"/>
      <c r="D242" s="250"/>
      <c r="E242" s="250"/>
      <c r="F242" s="250"/>
      <c r="G242" s="250"/>
      <c r="H242" s="250"/>
      <c r="I242" s="250"/>
      <c r="J242" s="250"/>
      <c r="K242" s="250"/>
      <c r="AY242" s="251"/>
      <c r="AZ242" s="251"/>
      <c r="BA242" s="251"/>
      <c r="BB242" s="251"/>
      <c r="BC242" s="251"/>
      <c r="BD242" s="251"/>
      <c r="BE242" s="251"/>
      <c r="BF242" s="251"/>
      <c r="BG242" s="251"/>
    </row>
    <row r="243" spans="1:59" s="242" customFormat="1" ht="15.75" customHeight="1">
      <c r="A243" s="241"/>
      <c r="B243" s="241"/>
      <c r="C243" s="250"/>
      <c r="D243" s="250"/>
      <c r="E243" s="250"/>
      <c r="F243" s="250"/>
      <c r="G243" s="250"/>
      <c r="H243" s="250"/>
      <c r="I243" s="250"/>
      <c r="J243" s="250"/>
      <c r="K243" s="250"/>
      <c r="AY243" s="251"/>
      <c r="AZ243" s="251"/>
      <c r="BA243" s="251"/>
      <c r="BB243" s="251"/>
      <c r="BC243" s="251"/>
      <c r="BD243" s="251"/>
      <c r="BE243" s="251"/>
      <c r="BF243" s="251"/>
      <c r="BG243" s="251"/>
    </row>
    <row r="244" spans="1:59" s="242" customFormat="1" ht="15.75" customHeight="1">
      <c r="A244" s="241"/>
      <c r="B244" s="241"/>
      <c r="C244" s="250"/>
      <c r="D244" s="250"/>
      <c r="E244" s="250"/>
      <c r="F244" s="250"/>
      <c r="G244" s="250"/>
      <c r="H244" s="250"/>
      <c r="I244" s="250"/>
      <c r="J244" s="250"/>
      <c r="K244" s="250"/>
      <c r="AY244" s="251"/>
      <c r="AZ244" s="251"/>
      <c r="BA244" s="251"/>
      <c r="BB244" s="251"/>
      <c r="BC244" s="251"/>
      <c r="BD244" s="251"/>
      <c r="BE244" s="251"/>
      <c r="BF244" s="251"/>
      <c r="BG244" s="251"/>
    </row>
    <row r="245" spans="1:59" s="242" customFormat="1" ht="15.75" customHeight="1">
      <c r="A245" s="241"/>
      <c r="B245" s="241"/>
      <c r="C245" s="250"/>
      <c r="D245" s="250"/>
      <c r="E245" s="250"/>
      <c r="F245" s="250"/>
      <c r="G245" s="250"/>
      <c r="H245" s="250"/>
      <c r="I245" s="250"/>
      <c r="J245" s="250"/>
      <c r="K245" s="250"/>
      <c r="AY245" s="251"/>
      <c r="AZ245" s="251"/>
      <c r="BA245" s="251"/>
      <c r="BB245" s="251"/>
      <c r="BC245" s="251"/>
      <c r="BD245" s="251"/>
      <c r="BE245" s="251"/>
      <c r="BF245" s="251"/>
      <c r="BG245" s="251"/>
    </row>
    <row r="246" spans="1:59" s="242" customFormat="1" ht="15.75" customHeight="1">
      <c r="A246" s="241"/>
      <c r="B246" s="241"/>
      <c r="C246" s="250"/>
      <c r="D246" s="250"/>
      <c r="E246" s="250"/>
      <c r="F246" s="250"/>
      <c r="G246" s="250"/>
      <c r="H246" s="250"/>
      <c r="I246" s="250"/>
      <c r="J246" s="250"/>
      <c r="K246" s="250"/>
      <c r="AY246" s="251"/>
      <c r="AZ246" s="251"/>
      <c r="BA246" s="251"/>
      <c r="BB246" s="251"/>
      <c r="BC246" s="251"/>
      <c r="BD246" s="251"/>
      <c r="BE246" s="251"/>
      <c r="BF246" s="251"/>
      <c r="BG246" s="251"/>
    </row>
    <row r="247" spans="1:59" s="242" customFormat="1" ht="15.75" customHeight="1">
      <c r="A247" s="241"/>
      <c r="B247" s="241"/>
      <c r="C247" s="250"/>
      <c r="D247" s="250"/>
      <c r="E247" s="250"/>
      <c r="F247" s="250"/>
      <c r="G247" s="250"/>
      <c r="H247" s="250"/>
      <c r="I247" s="250"/>
      <c r="J247" s="250"/>
      <c r="K247" s="250"/>
      <c r="AY247" s="251"/>
      <c r="AZ247" s="251"/>
      <c r="BA247" s="251"/>
      <c r="BB247" s="251"/>
      <c r="BC247" s="251"/>
      <c r="BD247" s="251"/>
      <c r="BE247" s="251"/>
      <c r="BF247" s="251"/>
      <c r="BG247" s="251"/>
    </row>
    <row r="248" spans="1:59" s="242" customFormat="1" ht="15.75" customHeight="1">
      <c r="A248" s="241"/>
      <c r="B248" s="241"/>
      <c r="C248" s="250"/>
      <c r="D248" s="250"/>
      <c r="E248" s="250"/>
      <c r="F248" s="250"/>
      <c r="G248" s="250"/>
      <c r="H248" s="250"/>
      <c r="I248" s="250"/>
      <c r="J248" s="250"/>
      <c r="K248" s="250"/>
      <c r="AY248" s="251"/>
      <c r="AZ248" s="251"/>
      <c r="BA248" s="251"/>
      <c r="BB248" s="251"/>
      <c r="BC248" s="251"/>
      <c r="BD248" s="251"/>
      <c r="BE248" s="251"/>
      <c r="BF248" s="251"/>
      <c r="BG248" s="251"/>
    </row>
    <row r="249" spans="1:59" s="242" customFormat="1" ht="15.75" customHeight="1">
      <c r="A249" s="241"/>
      <c r="B249" s="241"/>
      <c r="C249" s="250"/>
      <c r="D249" s="250"/>
      <c r="E249" s="250"/>
      <c r="F249" s="250"/>
      <c r="G249" s="250"/>
      <c r="H249" s="250"/>
      <c r="I249" s="250"/>
      <c r="J249" s="250"/>
      <c r="K249" s="250"/>
      <c r="AY249" s="251"/>
      <c r="AZ249" s="251"/>
      <c r="BA249" s="251"/>
      <c r="BB249" s="251"/>
      <c r="BC249" s="251"/>
      <c r="BD249" s="251"/>
      <c r="BE249" s="251"/>
      <c r="BF249" s="251"/>
      <c r="BG249" s="251"/>
    </row>
    <row r="250" spans="1:59" s="242" customFormat="1" ht="15.75" customHeight="1">
      <c r="A250" s="241"/>
      <c r="B250" s="241"/>
      <c r="C250" s="250"/>
      <c r="D250" s="250"/>
      <c r="E250" s="250"/>
      <c r="F250" s="250"/>
      <c r="G250" s="250"/>
      <c r="H250" s="250"/>
      <c r="I250" s="250"/>
      <c r="J250" s="250"/>
      <c r="K250" s="250"/>
      <c r="AY250" s="251"/>
      <c r="AZ250" s="251"/>
      <c r="BA250" s="251"/>
      <c r="BB250" s="251"/>
      <c r="BC250" s="251"/>
      <c r="BD250" s="251"/>
      <c r="BE250" s="251"/>
      <c r="BF250" s="251"/>
      <c r="BG250" s="251"/>
    </row>
    <row r="251" spans="1:59" s="242" customFormat="1" ht="15.75" customHeight="1">
      <c r="A251" s="241"/>
      <c r="B251" s="241"/>
      <c r="C251" s="250"/>
      <c r="D251" s="250"/>
      <c r="E251" s="250"/>
      <c r="F251" s="250"/>
      <c r="G251" s="250"/>
      <c r="H251" s="250"/>
      <c r="I251" s="250"/>
      <c r="J251" s="250"/>
      <c r="K251" s="250"/>
      <c r="AY251" s="251"/>
      <c r="AZ251" s="251"/>
      <c r="BA251" s="251"/>
      <c r="BB251" s="251"/>
      <c r="BC251" s="251"/>
      <c r="BD251" s="251"/>
      <c r="BE251" s="251"/>
      <c r="BF251" s="251"/>
      <c r="BG251" s="251"/>
    </row>
    <row r="252" spans="1:59" s="242" customFormat="1" ht="15.75" customHeight="1">
      <c r="A252" s="241"/>
      <c r="B252" s="241"/>
      <c r="C252" s="250"/>
      <c r="D252" s="250"/>
      <c r="E252" s="250"/>
      <c r="F252" s="250"/>
      <c r="G252" s="250"/>
      <c r="H252" s="250"/>
      <c r="I252" s="250"/>
      <c r="J252" s="250"/>
      <c r="K252" s="250"/>
      <c r="AY252" s="251"/>
      <c r="AZ252" s="251"/>
      <c r="BA252" s="251"/>
      <c r="BB252" s="251"/>
      <c r="BC252" s="251"/>
      <c r="BD252" s="251"/>
      <c r="BE252" s="251"/>
      <c r="BF252" s="251"/>
      <c r="BG252" s="251"/>
    </row>
    <row r="253" spans="1:59" s="242" customFormat="1" ht="15.75" customHeight="1">
      <c r="A253" s="241"/>
      <c r="B253" s="241"/>
      <c r="C253" s="250"/>
      <c r="D253" s="250"/>
      <c r="E253" s="250"/>
      <c r="F253" s="250"/>
      <c r="G253" s="250"/>
      <c r="H253" s="250"/>
      <c r="I253" s="250"/>
      <c r="J253" s="250"/>
      <c r="K253" s="250"/>
      <c r="AY253" s="251"/>
      <c r="AZ253" s="251"/>
      <c r="BA253" s="251"/>
      <c r="BB253" s="251"/>
      <c r="BC253" s="251"/>
      <c r="BD253" s="251"/>
      <c r="BE253" s="251"/>
      <c r="BF253" s="251"/>
      <c r="BG253" s="251"/>
    </row>
    <row r="254" spans="1:59" s="242" customFormat="1" ht="15.75" customHeight="1">
      <c r="A254" s="241"/>
      <c r="B254" s="241"/>
      <c r="C254" s="250"/>
      <c r="D254" s="250"/>
      <c r="E254" s="250"/>
      <c r="F254" s="250"/>
      <c r="G254" s="250"/>
      <c r="H254" s="250"/>
      <c r="I254" s="250"/>
      <c r="J254" s="250"/>
      <c r="K254" s="250"/>
      <c r="AY254" s="251"/>
      <c r="AZ254" s="251"/>
      <c r="BA254" s="251"/>
      <c r="BB254" s="251"/>
      <c r="BC254" s="251"/>
      <c r="BD254" s="251"/>
      <c r="BE254" s="251"/>
      <c r="BF254" s="251"/>
      <c r="BG254" s="251"/>
    </row>
    <row r="255" spans="1:59" s="242" customFormat="1" ht="15.75" customHeight="1">
      <c r="A255" s="241"/>
      <c r="B255" s="241"/>
      <c r="C255" s="250"/>
      <c r="D255" s="250"/>
      <c r="E255" s="250"/>
      <c r="F255" s="250"/>
      <c r="G255" s="250"/>
      <c r="H255" s="250"/>
      <c r="I255" s="250"/>
      <c r="J255" s="250"/>
      <c r="K255" s="250"/>
      <c r="AY255" s="251"/>
      <c r="AZ255" s="251"/>
      <c r="BA255" s="251"/>
      <c r="BB255" s="251"/>
      <c r="BC255" s="251"/>
      <c r="BD255" s="251"/>
      <c r="BE255" s="251"/>
      <c r="BF255" s="251"/>
      <c r="BG255" s="251"/>
    </row>
    <row r="256" spans="1:59" s="242" customFormat="1" ht="15.75" customHeight="1">
      <c r="A256" s="241"/>
      <c r="B256" s="241"/>
      <c r="C256" s="250"/>
      <c r="D256" s="250"/>
      <c r="E256" s="250"/>
      <c r="F256" s="250"/>
      <c r="G256" s="250"/>
      <c r="H256" s="250"/>
      <c r="I256" s="250"/>
      <c r="J256" s="250"/>
      <c r="K256" s="250"/>
      <c r="AY256" s="251"/>
      <c r="AZ256" s="251"/>
      <c r="BA256" s="251"/>
      <c r="BB256" s="251"/>
      <c r="BC256" s="251"/>
      <c r="BD256" s="251"/>
      <c r="BE256" s="251"/>
      <c r="BF256" s="251"/>
      <c r="BG256" s="251"/>
    </row>
    <row r="257" spans="1:59" s="242" customFormat="1" ht="15.75" customHeight="1">
      <c r="A257" s="241"/>
      <c r="B257" s="241"/>
      <c r="C257" s="250"/>
      <c r="D257" s="250"/>
      <c r="E257" s="250"/>
      <c r="F257" s="250"/>
      <c r="G257" s="250"/>
      <c r="H257" s="250"/>
      <c r="I257" s="250"/>
      <c r="J257" s="250"/>
      <c r="K257" s="250"/>
      <c r="AY257" s="251"/>
      <c r="AZ257" s="251"/>
      <c r="BA257" s="251"/>
      <c r="BB257" s="251"/>
      <c r="BC257" s="251"/>
      <c r="BD257" s="251"/>
      <c r="BE257" s="251"/>
      <c r="BF257" s="251"/>
      <c r="BG257" s="251"/>
    </row>
    <row r="258" spans="1:59" s="242" customFormat="1" ht="15.75" customHeight="1">
      <c r="A258" s="241"/>
      <c r="B258" s="241"/>
      <c r="C258" s="250"/>
      <c r="D258" s="250"/>
      <c r="E258" s="250"/>
      <c r="F258" s="250"/>
      <c r="G258" s="250"/>
      <c r="H258" s="250"/>
      <c r="I258" s="250"/>
      <c r="J258" s="250"/>
      <c r="K258" s="250"/>
      <c r="AY258" s="251"/>
      <c r="AZ258" s="251"/>
      <c r="BA258" s="251"/>
      <c r="BB258" s="251"/>
      <c r="BC258" s="251"/>
      <c r="BD258" s="251"/>
      <c r="BE258" s="251"/>
      <c r="BF258" s="251"/>
      <c r="BG258" s="251"/>
    </row>
    <row r="259" spans="1:59" s="242" customFormat="1" ht="15.75" customHeight="1">
      <c r="A259" s="241"/>
      <c r="B259" s="241"/>
      <c r="C259" s="250"/>
      <c r="D259" s="250"/>
      <c r="E259" s="250"/>
      <c r="F259" s="250"/>
      <c r="G259" s="250"/>
      <c r="H259" s="250"/>
      <c r="I259" s="250"/>
      <c r="J259" s="250"/>
      <c r="K259" s="250"/>
      <c r="AY259" s="251"/>
      <c r="AZ259" s="251"/>
      <c r="BA259" s="251"/>
      <c r="BB259" s="251"/>
      <c r="BC259" s="251"/>
      <c r="BD259" s="251"/>
      <c r="BE259" s="251"/>
      <c r="BF259" s="251"/>
      <c r="BG259" s="251"/>
    </row>
    <row r="260" spans="1:59" s="242" customFormat="1" ht="15.75" customHeight="1">
      <c r="A260" s="241"/>
      <c r="B260" s="241"/>
      <c r="C260" s="250"/>
      <c r="D260" s="250"/>
      <c r="E260" s="250"/>
      <c r="F260" s="250"/>
      <c r="G260" s="250"/>
      <c r="H260" s="250"/>
      <c r="I260" s="250"/>
      <c r="J260" s="250"/>
      <c r="K260" s="250"/>
      <c r="AY260" s="251"/>
      <c r="AZ260" s="251"/>
      <c r="BA260" s="251"/>
      <c r="BB260" s="251"/>
      <c r="BC260" s="251"/>
      <c r="BD260" s="251"/>
      <c r="BE260" s="251"/>
      <c r="BF260" s="251"/>
      <c r="BG260" s="251"/>
    </row>
    <row r="261" spans="1:59" s="242" customFormat="1" ht="15.75" customHeight="1">
      <c r="A261" s="241"/>
      <c r="B261" s="241"/>
      <c r="C261" s="250"/>
      <c r="D261" s="250"/>
      <c r="E261" s="250"/>
      <c r="F261" s="250"/>
      <c r="G261" s="250"/>
      <c r="H261" s="250"/>
      <c r="I261" s="250"/>
      <c r="J261" s="250"/>
      <c r="K261" s="250"/>
      <c r="AY261" s="251"/>
      <c r="AZ261" s="251"/>
      <c r="BA261" s="251"/>
      <c r="BB261" s="251"/>
      <c r="BC261" s="251"/>
      <c r="BD261" s="251"/>
      <c r="BE261" s="251"/>
      <c r="BF261" s="251"/>
      <c r="BG261" s="251"/>
    </row>
    <row r="262" spans="1:59" s="242" customFormat="1" ht="15.75" customHeight="1">
      <c r="A262" s="241"/>
      <c r="B262" s="241"/>
      <c r="C262" s="250"/>
      <c r="D262" s="250"/>
      <c r="E262" s="250"/>
      <c r="F262" s="250"/>
      <c r="G262" s="250"/>
      <c r="H262" s="250"/>
      <c r="I262" s="250"/>
      <c r="J262" s="250"/>
      <c r="K262" s="250"/>
      <c r="AY262" s="251"/>
      <c r="AZ262" s="251"/>
      <c r="BA262" s="251"/>
      <c r="BB262" s="251"/>
      <c r="BC262" s="251"/>
      <c r="BD262" s="251"/>
      <c r="BE262" s="251"/>
      <c r="BF262" s="251"/>
      <c r="BG262" s="251"/>
    </row>
    <row r="263" spans="1:59" s="242" customFormat="1" ht="15.75" customHeight="1">
      <c r="A263" s="241"/>
      <c r="B263" s="241"/>
      <c r="C263" s="250"/>
      <c r="D263" s="250"/>
      <c r="E263" s="250"/>
      <c r="F263" s="250"/>
      <c r="G263" s="250"/>
      <c r="H263" s="250"/>
      <c r="I263" s="250"/>
      <c r="J263" s="250"/>
      <c r="K263" s="250"/>
      <c r="AY263" s="251"/>
      <c r="AZ263" s="251"/>
      <c r="BA263" s="251"/>
      <c r="BB263" s="251"/>
      <c r="BC263" s="251"/>
      <c r="BD263" s="251"/>
      <c r="BE263" s="251"/>
      <c r="BF263" s="251"/>
      <c r="BG263" s="251"/>
    </row>
    <row r="264" spans="1:59" s="242" customFormat="1" ht="15.75" customHeight="1">
      <c r="A264" s="241"/>
      <c r="B264" s="241"/>
      <c r="C264" s="250"/>
      <c r="D264" s="250"/>
      <c r="E264" s="250"/>
      <c r="F264" s="250"/>
      <c r="G264" s="250"/>
      <c r="H264" s="250"/>
      <c r="I264" s="250"/>
      <c r="J264" s="250"/>
      <c r="K264" s="250"/>
      <c r="AY264" s="251"/>
      <c r="AZ264" s="251"/>
      <c r="BA264" s="251"/>
      <c r="BB264" s="251"/>
      <c r="BC264" s="251"/>
      <c r="BD264" s="251"/>
      <c r="BE264" s="251"/>
      <c r="BF264" s="251"/>
      <c r="BG264" s="251"/>
    </row>
    <row r="265" spans="1:59" s="242" customFormat="1" ht="15.75" customHeight="1">
      <c r="A265" s="241"/>
      <c r="B265" s="241"/>
      <c r="C265" s="250"/>
      <c r="D265" s="250"/>
      <c r="E265" s="250"/>
      <c r="F265" s="250"/>
      <c r="G265" s="250"/>
      <c r="H265" s="250"/>
      <c r="I265" s="250"/>
      <c r="J265" s="250"/>
      <c r="K265" s="250"/>
      <c r="AY265" s="251"/>
      <c r="AZ265" s="251"/>
      <c r="BA265" s="251"/>
      <c r="BB265" s="251"/>
      <c r="BC265" s="251"/>
      <c r="BD265" s="251"/>
      <c r="BE265" s="251"/>
      <c r="BF265" s="251"/>
      <c r="BG265" s="251"/>
    </row>
    <row r="266" spans="1:59" s="242" customFormat="1" ht="15.75" customHeight="1">
      <c r="A266" s="241"/>
      <c r="B266" s="241"/>
      <c r="C266" s="250"/>
      <c r="D266" s="250"/>
      <c r="E266" s="250"/>
      <c r="F266" s="250"/>
      <c r="G266" s="250"/>
      <c r="H266" s="250"/>
      <c r="I266" s="250"/>
      <c r="J266" s="250"/>
      <c r="K266" s="250"/>
      <c r="AY266" s="251"/>
      <c r="AZ266" s="251"/>
      <c r="BA266" s="251"/>
      <c r="BB266" s="251"/>
      <c r="BC266" s="251"/>
      <c r="BD266" s="251"/>
      <c r="BE266" s="251"/>
      <c r="BF266" s="251"/>
      <c r="BG266" s="251"/>
    </row>
    <row r="267" spans="1:59" s="242" customFormat="1" ht="15.75" customHeight="1">
      <c r="A267" s="241"/>
      <c r="B267" s="241"/>
      <c r="C267" s="250"/>
      <c r="D267" s="250"/>
      <c r="E267" s="250"/>
      <c r="F267" s="250"/>
      <c r="G267" s="250"/>
      <c r="H267" s="250"/>
      <c r="I267" s="250"/>
      <c r="J267" s="250"/>
      <c r="K267" s="250"/>
      <c r="AY267" s="251"/>
      <c r="AZ267" s="251"/>
      <c r="BA267" s="251"/>
      <c r="BB267" s="251"/>
      <c r="BC267" s="251"/>
      <c r="BD267" s="251"/>
      <c r="BE267" s="251"/>
      <c r="BF267" s="251"/>
      <c r="BG267" s="251"/>
    </row>
    <row r="268" spans="1:59" s="242" customFormat="1" ht="15.75" customHeight="1">
      <c r="A268" s="241"/>
      <c r="B268" s="241"/>
      <c r="C268" s="250"/>
      <c r="D268" s="250"/>
      <c r="E268" s="250"/>
      <c r="F268" s="250"/>
      <c r="G268" s="250"/>
      <c r="H268" s="250"/>
      <c r="I268" s="250"/>
      <c r="J268" s="250"/>
      <c r="K268" s="250"/>
      <c r="AY268" s="251"/>
      <c r="AZ268" s="251"/>
      <c r="BA268" s="251"/>
      <c r="BB268" s="251"/>
      <c r="BC268" s="251"/>
      <c r="BD268" s="251"/>
      <c r="BE268" s="251"/>
      <c r="BF268" s="251"/>
      <c r="BG268" s="251"/>
    </row>
    <row r="269" spans="1:59" s="242" customFormat="1" ht="15.75" customHeight="1">
      <c r="A269" s="241"/>
      <c r="B269" s="241"/>
      <c r="C269" s="250"/>
      <c r="D269" s="250"/>
      <c r="E269" s="250"/>
      <c r="F269" s="250"/>
      <c r="G269" s="250"/>
      <c r="H269" s="250"/>
      <c r="I269" s="250"/>
      <c r="J269" s="250"/>
      <c r="K269" s="250"/>
      <c r="AY269" s="251"/>
      <c r="AZ269" s="251"/>
      <c r="BA269" s="251"/>
      <c r="BB269" s="251"/>
      <c r="BC269" s="251"/>
      <c r="BD269" s="251"/>
      <c r="BE269" s="251"/>
      <c r="BF269" s="251"/>
      <c r="BG269" s="251"/>
    </row>
    <row r="270" spans="1:59" s="242" customFormat="1" ht="15.75" customHeight="1">
      <c r="A270" s="241"/>
      <c r="B270" s="241"/>
      <c r="C270" s="250"/>
      <c r="D270" s="250"/>
      <c r="E270" s="250"/>
      <c r="F270" s="250"/>
      <c r="G270" s="250"/>
      <c r="H270" s="250"/>
      <c r="I270" s="250"/>
      <c r="J270" s="250"/>
      <c r="K270" s="250"/>
      <c r="AY270" s="251"/>
      <c r="AZ270" s="251"/>
      <c r="BA270" s="251"/>
      <c r="BB270" s="251"/>
      <c r="BC270" s="251"/>
      <c r="BD270" s="251"/>
      <c r="BE270" s="251"/>
      <c r="BF270" s="251"/>
      <c r="BG270" s="251"/>
    </row>
    <row r="271" spans="1:59" s="242" customFormat="1" ht="15.75" customHeight="1">
      <c r="A271" s="241"/>
      <c r="B271" s="241"/>
      <c r="C271" s="250"/>
      <c r="D271" s="250"/>
      <c r="E271" s="250"/>
      <c r="F271" s="250"/>
      <c r="G271" s="250"/>
      <c r="H271" s="250"/>
      <c r="I271" s="250"/>
      <c r="J271" s="250"/>
      <c r="K271" s="250"/>
      <c r="AY271" s="251"/>
      <c r="AZ271" s="251"/>
      <c r="BA271" s="251"/>
      <c r="BB271" s="251"/>
      <c r="BC271" s="251"/>
      <c r="BD271" s="251"/>
      <c r="BE271" s="251"/>
      <c r="BF271" s="251"/>
      <c r="BG271" s="251"/>
    </row>
    <row r="272" spans="1:59" s="242" customFormat="1" ht="15.75" customHeight="1">
      <c r="A272" s="241"/>
      <c r="B272" s="241"/>
      <c r="C272" s="250"/>
      <c r="D272" s="250"/>
      <c r="E272" s="250"/>
      <c r="F272" s="250"/>
      <c r="G272" s="250"/>
      <c r="H272" s="250"/>
      <c r="I272" s="250"/>
      <c r="J272" s="250"/>
      <c r="K272" s="250"/>
      <c r="AY272" s="251"/>
      <c r="AZ272" s="251"/>
      <c r="BA272" s="251"/>
      <c r="BB272" s="251"/>
      <c r="BC272" s="251"/>
      <c r="BD272" s="251"/>
      <c r="BE272" s="251"/>
      <c r="BF272" s="251"/>
      <c r="BG272" s="251"/>
    </row>
    <row r="273" spans="1:59" s="242" customFormat="1" ht="15.75" customHeight="1">
      <c r="A273" s="241"/>
      <c r="B273" s="241"/>
      <c r="C273" s="250"/>
      <c r="D273" s="250"/>
      <c r="E273" s="250"/>
      <c r="F273" s="250"/>
      <c r="G273" s="250"/>
      <c r="H273" s="250"/>
      <c r="I273" s="250"/>
      <c r="J273" s="250"/>
      <c r="K273" s="250"/>
      <c r="AY273" s="251"/>
      <c r="AZ273" s="251"/>
      <c r="BA273" s="251"/>
      <c r="BB273" s="251"/>
      <c r="BC273" s="251"/>
      <c r="BD273" s="251"/>
      <c r="BE273" s="251"/>
      <c r="BF273" s="251"/>
      <c r="BG273" s="251"/>
    </row>
    <row r="274" spans="1:59" s="242" customFormat="1" ht="15.75" customHeight="1">
      <c r="A274" s="241"/>
      <c r="B274" s="241"/>
      <c r="C274" s="250"/>
      <c r="D274" s="250"/>
      <c r="E274" s="250"/>
      <c r="F274" s="250"/>
      <c r="G274" s="250"/>
      <c r="H274" s="250"/>
      <c r="I274" s="250"/>
      <c r="J274" s="250"/>
      <c r="K274" s="250"/>
      <c r="AY274" s="251"/>
      <c r="AZ274" s="251"/>
      <c r="BA274" s="251"/>
      <c r="BB274" s="251"/>
      <c r="BC274" s="251"/>
      <c r="BD274" s="251"/>
      <c r="BE274" s="251"/>
      <c r="BF274" s="251"/>
      <c r="BG274" s="251"/>
    </row>
    <row r="275" spans="1:59" s="242" customFormat="1" ht="15.75" customHeight="1">
      <c r="A275" s="241"/>
      <c r="B275" s="241"/>
      <c r="C275" s="250"/>
      <c r="D275" s="250"/>
      <c r="E275" s="250"/>
      <c r="F275" s="250"/>
      <c r="G275" s="250"/>
      <c r="H275" s="250"/>
      <c r="I275" s="250"/>
      <c r="J275" s="250"/>
      <c r="K275" s="250"/>
      <c r="AY275" s="251"/>
      <c r="AZ275" s="251"/>
      <c r="BA275" s="251"/>
      <c r="BB275" s="251"/>
      <c r="BC275" s="251"/>
      <c r="BD275" s="251"/>
      <c r="BE275" s="251"/>
      <c r="BF275" s="251"/>
      <c r="BG275" s="251"/>
    </row>
    <row r="276" spans="1:59" s="242" customFormat="1" ht="15.75" customHeight="1">
      <c r="A276" s="241"/>
      <c r="B276" s="241"/>
      <c r="C276" s="250"/>
      <c r="D276" s="250"/>
      <c r="E276" s="250"/>
      <c r="F276" s="250"/>
      <c r="G276" s="250"/>
      <c r="H276" s="250"/>
      <c r="I276" s="250"/>
      <c r="J276" s="250"/>
      <c r="K276" s="250"/>
      <c r="AY276" s="251"/>
      <c r="AZ276" s="251"/>
      <c r="BA276" s="251"/>
      <c r="BB276" s="251"/>
      <c r="BC276" s="251"/>
      <c r="BD276" s="251"/>
      <c r="BE276" s="251"/>
      <c r="BF276" s="251"/>
      <c r="BG276" s="251"/>
    </row>
    <row r="277" spans="1:59" s="242" customFormat="1" ht="15.75" customHeight="1">
      <c r="A277" s="241"/>
      <c r="B277" s="241"/>
      <c r="C277" s="250"/>
      <c r="D277" s="250"/>
      <c r="E277" s="250"/>
      <c r="F277" s="250"/>
      <c r="G277" s="250"/>
      <c r="H277" s="250"/>
      <c r="I277" s="250"/>
      <c r="J277" s="250"/>
      <c r="K277" s="250"/>
      <c r="AY277" s="251"/>
      <c r="AZ277" s="251"/>
      <c r="BA277" s="251"/>
      <c r="BB277" s="251"/>
      <c r="BC277" s="251"/>
      <c r="BD277" s="251"/>
      <c r="BE277" s="251"/>
      <c r="BF277" s="251"/>
      <c r="BG277" s="251"/>
    </row>
    <row r="278" spans="1:59" s="242" customFormat="1" ht="15.75" customHeight="1">
      <c r="A278" s="241"/>
      <c r="B278" s="241"/>
      <c r="C278" s="250"/>
      <c r="D278" s="250"/>
      <c r="E278" s="250"/>
      <c r="F278" s="250"/>
      <c r="G278" s="250"/>
      <c r="H278" s="250"/>
      <c r="I278" s="250"/>
      <c r="J278" s="250"/>
      <c r="K278" s="250"/>
      <c r="AY278" s="251"/>
      <c r="AZ278" s="251"/>
      <c r="BA278" s="251"/>
      <c r="BB278" s="251"/>
      <c r="BC278" s="251"/>
      <c r="BD278" s="251"/>
      <c r="BE278" s="251"/>
      <c r="BF278" s="251"/>
      <c r="BG278" s="251"/>
    </row>
    <row r="279" spans="1:59" s="242" customFormat="1" ht="15.75" customHeight="1">
      <c r="A279" s="241"/>
      <c r="B279" s="241"/>
      <c r="C279" s="250"/>
      <c r="D279" s="250"/>
      <c r="E279" s="250"/>
      <c r="F279" s="250"/>
      <c r="G279" s="250"/>
      <c r="H279" s="250"/>
      <c r="I279" s="250"/>
      <c r="J279" s="250"/>
      <c r="K279" s="250"/>
      <c r="AY279" s="251"/>
      <c r="AZ279" s="251"/>
      <c r="BA279" s="251"/>
      <c r="BB279" s="251"/>
      <c r="BC279" s="251"/>
      <c r="BD279" s="251"/>
      <c r="BE279" s="251"/>
      <c r="BF279" s="251"/>
      <c r="BG279" s="251"/>
    </row>
    <row r="280" spans="1:59" s="242" customFormat="1" ht="15.75" customHeight="1">
      <c r="A280" s="241"/>
      <c r="B280" s="241"/>
      <c r="C280" s="250"/>
      <c r="D280" s="250"/>
      <c r="E280" s="250"/>
      <c r="F280" s="250"/>
      <c r="G280" s="250"/>
      <c r="H280" s="250"/>
      <c r="I280" s="250"/>
      <c r="J280" s="250"/>
      <c r="K280" s="250"/>
      <c r="AY280" s="251"/>
      <c r="AZ280" s="251"/>
      <c r="BA280" s="251"/>
      <c r="BB280" s="251"/>
      <c r="BC280" s="251"/>
      <c r="BD280" s="251"/>
      <c r="BE280" s="251"/>
      <c r="BF280" s="251"/>
      <c r="BG280" s="251"/>
    </row>
    <row r="281" spans="1:59" s="242" customFormat="1" ht="15.75" customHeight="1">
      <c r="A281" s="241"/>
      <c r="B281" s="241"/>
      <c r="C281" s="250"/>
      <c r="D281" s="250"/>
      <c r="E281" s="250"/>
      <c r="F281" s="250"/>
      <c r="G281" s="250"/>
      <c r="H281" s="250"/>
      <c r="I281" s="250"/>
      <c r="J281" s="250"/>
      <c r="K281" s="250"/>
      <c r="AY281" s="251"/>
      <c r="AZ281" s="251"/>
      <c r="BA281" s="251"/>
      <c r="BB281" s="251"/>
      <c r="BC281" s="251"/>
      <c r="BD281" s="251"/>
      <c r="BE281" s="251"/>
      <c r="BF281" s="251"/>
      <c r="BG281" s="251"/>
    </row>
    <row r="282" spans="1:59" s="242" customFormat="1" ht="15.75" customHeight="1">
      <c r="A282" s="241"/>
      <c r="B282" s="241"/>
      <c r="C282" s="250"/>
      <c r="D282" s="250"/>
      <c r="E282" s="250"/>
      <c r="F282" s="250"/>
      <c r="G282" s="250"/>
      <c r="H282" s="250"/>
      <c r="I282" s="250"/>
      <c r="J282" s="250"/>
      <c r="K282" s="250"/>
      <c r="AY282" s="251"/>
      <c r="AZ282" s="251"/>
      <c r="BA282" s="251"/>
      <c r="BB282" s="251"/>
      <c r="BC282" s="251"/>
      <c r="BD282" s="251"/>
      <c r="BE282" s="251"/>
      <c r="BF282" s="251"/>
      <c r="BG282" s="251"/>
    </row>
    <row r="283" spans="1:59" s="242" customFormat="1" ht="15.75" customHeight="1">
      <c r="A283" s="241"/>
      <c r="B283" s="241"/>
      <c r="C283" s="250"/>
      <c r="D283" s="250"/>
      <c r="E283" s="250"/>
      <c r="F283" s="250"/>
      <c r="G283" s="250"/>
      <c r="H283" s="250"/>
      <c r="I283" s="250"/>
      <c r="J283" s="250"/>
      <c r="K283" s="250"/>
      <c r="AY283" s="251"/>
      <c r="AZ283" s="251"/>
      <c r="BA283" s="251"/>
      <c r="BB283" s="251"/>
      <c r="BC283" s="251"/>
      <c r="BD283" s="251"/>
      <c r="BE283" s="251"/>
      <c r="BF283" s="251"/>
      <c r="BG283" s="251"/>
    </row>
    <row r="284" spans="1:59" s="242" customFormat="1" ht="15.75" customHeight="1">
      <c r="A284" s="241"/>
      <c r="B284" s="241"/>
      <c r="C284" s="250"/>
      <c r="D284" s="250"/>
      <c r="E284" s="250"/>
      <c r="F284" s="250"/>
      <c r="G284" s="250"/>
      <c r="H284" s="250"/>
      <c r="I284" s="250"/>
      <c r="J284" s="250"/>
      <c r="K284" s="250"/>
      <c r="AY284" s="251"/>
      <c r="AZ284" s="251"/>
      <c r="BA284" s="251"/>
      <c r="BB284" s="251"/>
      <c r="BC284" s="251"/>
      <c r="BD284" s="251"/>
      <c r="BE284" s="251"/>
      <c r="BF284" s="251"/>
      <c r="BG284" s="251"/>
    </row>
    <row r="285" spans="1:59" s="242" customFormat="1" ht="15.75" customHeight="1">
      <c r="A285" s="241"/>
      <c r="B285" s="241"/>
      <c r="C285" s="250"/>
      <c r="D285" s="250"/>
      <c r="E285" s="250"/>
      <c r="F285" s="250"/>
      <c r="G285" s="250"/>
      <c r="H285" s="250"/>
      <c r="I285" s="250"/>
      <c r="J285" s="250"/>
      <c r="K285" s="250"/>
      <c r="AY285" s="251"/>
      <c r="AZ285" s="251"/>
      <c r="BA285" s="251"/>
      <c r="BB285" s="251"/>
      <c r="BC285" s="251"/>
      <c r="BD285" s="251"/>
      <c r="BE285" s="251"/>
      <c r="BF285" s="251"/>
      <c r="BG285" s="251"/>
    </row>
    <row r="286" spans="1:59" s="242" customFormat="1" ht="15.75" customHeight="1">
      <c r="A286" s="241"/>
      <c r="B286" s="241"/>
      <c r="C286" s="250"/>
      <c r="D286" s="250"/>
      <c r="E286" s="250"/>
      <c r="F286" s="250"/>
      <c r="G286" s="250"/>
      <c r="H286" s="250"/>
      <c r="I286" s="250"/>
      <c r="J286" s="250"/>
      <c r="K286" s="250"/>
      <c r="AY286" s="251"/>
      <c r="AZ286" s="251"/>
      <c r="BA286" s="251"/>
      <c r="BB286" s="251"/>
      <c r="BC286" s="251"/>
      <c r="BD286" s="251"/>
      <c r="BE286" s="251"/>
      <c r="BF286" s="251"/>
      <c r="BG286" s="251"/>
    </row>
    <row r="287" spans="1:59" s="242" customFormat="1" ht="15.75" customHeight="1">
      <c r="A287" s="241"/>
      <c r="B287" s="241"/>
      <c r="C287" s="250"/>
      <c r="D287" s="250"/>
      <c r="E287" s="250"/>
      <c r="F287" s="250"/>
      <c r="G287" s="250"/>
      <c r="H287" s="250"/>
      <c r="I287" s="250"/>
      <c r="J287" s="250"/>
      <c r="K287" s="250"/>
      <c r="AY287" s="251"/>
      <c r="AZ287" s="251"/>
      <c r="BA287" s="251"/>
      <c r="BB287" s="251"/>
      <c r="BC287" s="251"/>
      <c r="BD287" s="251"/>
      <c r="BE287" s="251"/>
      <c r="BF287" s="251"/>
      <c r="BG287" s="251"/>
    </row>
    <row r="288" spans="1:59" s="242" customFormat="1" ht="15.75" customHeight="1">
      <c r="A288" s="241"/>
      <c r="B288" s="241"/>
      <c r="C288" s="250"/>
      <c r="D288" s="250"/>
      <c r="E288" s="250"/>
      <c r="F288" s="250"/>
      <c r="G288" s="250"/>
      <c r="H288" s="250"/>
      <c r="I288" s="250"/>
      <c r="J288" s="250"/>
      <c r="K288" s="250"/>
      <c r="AY288" s="251"/>
      <c r="AZ288" s="251"/>
      <c r="BA288" s="251"/>
      <c r="BB288" s="251"/>
      <c r="BC288" s="251"/>
      <c r="BD288" s="251"/>
      <c r="BE288" s="251"/>
      <c r="BF288" s="251"/>
      <c r="BG288" s="251"/>
    </row>
    <row r="289" spans="1:59" s="242" customFormat="1" ht="15.75" customHeight="1">
      <c r="A289" s="241"/>
      <c r="B289" s="241"/>
      <c r="C289" s="250"/>
      <c r="D289" s="250"/>
      <c r="E289" s="250"/>
      <c r="F289" s="250"/>
      <c r="G289" s="250"/>
      <c r="H289" s="250"/>
      <c r="I289" s="250"/>
      <c r="J289" s="250"/>
      <c r="K289" s="250"/>
      <c r="AY289" s="251"/>
      <c r="AZ289" s="251"/>
      <c r="BA289" s="251"/>
      <c r="BB289" s="251"/>
      <c r="BC289" s="251"/>
      <c r="BD289" s="251"/>
      <c r="BE289" s="251"/>
      <c r="BF289" s="251"/>
      <c r="BG289" s="251"/>
    </row>
    <row r="290" spans="1:59" s="242" customFormat="1" ht="15.75" customHeight="1">
      <c r="A290" s="241"/>
      <c r="B290" s="241"/>
      <c r="C290" s="250"/>
      <c r="D290" s="250"/>
      <c r="E290" s="250"/>
      <c r="F290" s="250"/>
      <c r="G290" s="250"/>
      <c r="H290" s="250"/>
      <c r="I290" s="250"/>
      <c r="J290" s="250"/>
      <c r="K290" s="250"/>
      <c r="AY290" s="251"/>
      <c r="AZ290" s="251"/>
      <c r="BA290" s="251"/>
      <c r="BB290" s="251"/>
      <c r="BC290" s="251"/>
      <c r="BD290" s="251"/>
      <c r="BE290" s="251"/>
      <c r="BF290" s="251"/>
      <c r="BG290" s="251"/>
    </row>
    <row r="291" spans="1:59" s="242" customFormat="1" ht="15.75" customHeight="1">
      <c r="A291" s="241"/>
      <c r="B291" s="241"/>
      <c r="C291" s="250"/>
      <c r="D291" s="250"/>
      <c r="E291" s="250"/>
      <c r="F291" s="250"/>
      <c r="G291" s="250"/>
      <c r="H291" s="250"/>
      <c r="I291" s="250"/>
      <c r="J291" s="250"/>
      <c r="K291" s="250"/>
      <c r="AY291" s="251"/>
      <c r="AZ291" s="251"/>
      <c r="BA291" s="251"/>
      <c r="BB291" s="251"/>
      <c r="BC291" s="251"/>
      <c r="BD291" s="251"/>
      <c r="BE291" s="251"/>
      <c r="BF291" s="251"/>
      <c r="BG291" s="251"/>
    </row>
    <row r="292" spans="1:59" s="242" customFormat="1" ht="15.75" customHeight="1">
      <c r="A292" s="241"/>
      <c r="B292" s="241"/>
      <c r="C292" s="250"/>
      <c r="D292" s="250"/>
      <c r="E292" s="250"/>
      <c r="F292" s="250"/>
      <c r="G292" s="250"/>
      <c r="H292" s="250"/>
      <c r="I292" s="250"/>
      <c r="J292" s="250"/>
      <c r="K292" s="250"/>
      <c r="AY292" s="251"/>
      <c r="AZ292" s="251"/>
      <c r="BA292" s="251"/>
      <c r="BB292" s="251"/>
      <c r="BC292" s="251"/>
      <c r="BD292" s="251"/>
      <c r="BE292" s="251"/>
      <c r="BF292" s="251"/>
      <c r="BG292" s="251"/>
    </row>
    <row r="293" spans="1:59" s="242" customFormat="1" ht="15.75" customHeight="1">
      <c r="A293" s="241"/>
      <c r="B293" s="241"/>
      <c r="C293" s="250"/>
      <c r="D293" s="250"/>
      <c r="E293" s="250"/>
      <c r="F293" s="250"/>
      <c r="G293" s="250"/>
      <c r="H293" s="250"/>
      <c r="I293" s="250"/>
      <c r="J293" s="250"/>
      <c r="K293" s="250"/>
      <c r="AY293" s="251"/>
      <c r="AZ293" s="251"/>
      <c r="BA293" s="251"/>
      <c r="BB293" s="251"/>
      <c r="BC293" s="251"/>
      <c r="BD293" s="251"/>
      <c r="BE293" s="251"/>
      <c r="BF293" s="251"/>
      <c r="BG293" s="251"/>
    </row>
    <row r="294" spans="1:59" s="242" customFormat="1" ht="15.75" customHeight="1">
      <c r="A294" s="241"/>
      <c r="B294" s="241"/>
      <c r="C294" s="250"/>
      <c r="D294" s="250"/>
      <c r="E294" s="250"/>
      <c r="F294" s="250"/>
      <c r="G294" s="250"/>
      <c r="H294" s="250"/>
      <c r="I294" s="250"/>
      <c r="J294" s="250"/>
      <c r="K294" s="250"/>
      <c r="AY294" s="251"/>
      <c r="AZ294" s="251"/>
      <c r="BA294" s="251"/>
      <c r="BB294" s="251"/>
      <c r="BC294" s="251"/>
      <c r="BD294" s="251"/>
      <c r="BE294" s="251"/>
      <c r="BF294" s="251"/>
      <c r="BG294" s="251"/>
    </row>
    <row r="295" spans="1:59" s="242" customFormat="1" ht="15.75" customHeight="1">
      <c r="A295" s="241"/>
      <c r="B295" s="241"/>
      <c r="C295" s="250"/>
      <c r="D295" s="250"/>
      <c r="E295" s="250"/>
      <c r="F295" s="250"/>
      <c r="G295" s="250"/>
      <c r="H295" s="250"/>
      <c r="I295" s="250"/>
      <c r="J295" s="250"/>
      <c r="K295" s="250"/>
      <c r="AY295" s="251"/>
      <c r="AZ295" s="251"/>
      <c r="BA295" s="251"/>
      <c r="BB295" s="251"/>
      <c r="BC295" s="251"/>
      <c r="BD295" s="251"/>
      <c r="BE295" s="251"/>
      <c r="BF295" s="251"/>
      <c r="BG295" s="251"/>
    </row>
    <row r="296" spans="1:59" s="242" customFormat="1" ht="15.75" customHeight="1">
      <c r="A296" s="241"/>
      <c r="B296" s="241"/>
      <c r="C296" s="250"/>
      <c r="D296" s="250"/>
      <c r="E296" s="250"/>
      <c r="F296" s="250"/>
      <c r="G296" s="250"/>
      <c r="H296" s="250"/>
      <c r="I296" s="250"/>
      <c r="J296" s="250"/>
      <c r="K296" s="250"/>
      <c r="AY296" s="251"/>
      <c r="AZ296" s="251"/>
      <c r="BA296" s="251"/>
      <c r="BB296" s="251"/>
      <c r="BC296" s="251"/>
      <c r="BD296" s="251"/>
      <c r="BE296" s="251"/>
      <c r="BF296" s="251"/>
      <c r="BG296" s="251"/>
    </row>
    <row r="297" spans="1:59" s="242" customFormat="1" ht="15.75" customHeight="1">
      <c r="A297" s="241"/>
      <c r="B297" s="241"/>
      <c r="C297" s="250"/>
      <c r="D297" s="250"/>
      <c r="E297" s="250"/>
      <c r="F297" s="250"/>
      <c r="G297" s="250"/>
      <c r="H297" s="250"/>
      <c r="I297" s="250"/>
      <c r="J297" s="250"/>
      <c r="K297" s="250"/>
      <c r="AY297" s="251"/>
      <c r="AZ297" s="251"/>
      <c r="BA297" s="251"/>
      <c r="BB297" s="251"/>
      <c r="BC297" s="251"/>
      <c r="BD297" s="251"/>
      <c r="BE297" s="251"/>
      <c r="BF297" s="251"/>
      <c r="BG297" s="251"/>
    </row>
    <row r="298" spans="1:59" s="242" customFormat="1" ht="15.75" customHeight="1">
      <c r="A298" s="241"/>
      <c r="B298" s="241"/>
      <c r="C298" s="250"/>
      <c r="D298" s="250"/>
      <c r="E298" s="250"/>
      <c r="F298" s="250"/>
      <c r="G298" s="250"/>
      <c r="H298" s="250"/>
      <c r="I298" s="250"/>
      <c r="J298" s="250"/>
      <c r="K298" s="250"/>
      <c r="AY298" s="251"/>
      <c r="AZ298" s="251"/>
      <c r="BA298" s="251"/>
      <c r="BB298" s="251"/>
      <c r="BC298" s="251"/>
      <c r="BD298" s="251"/>
      <c r="BE298" s="251"/>
      <c r="BF298" s="251"/>
      <c r="BG298" s="251"/>
    </row>
    <row r="299" spans="1:59" s="242" customFormat="1" ht="15.75" customHeight="1">
      <c r="A299" s="241"/>
      <c r="B299" s="241"/>
      <c r="C299" s="250"/>
      <c r="D299" s="250"/>
      <c r="E299" s="250"/>
      <c r="F299" s="250"/>
      <c r="G299" s="250"/>
      <c r="H299" s="250"/>
      <c r="I299" s="250"/>
      <c r="J299" s="250"/>
      <c r="K299" s="250"/>
      <c r="AY299" s="251"/>
      <c r="AZ299" s="251"/>
      <c r="BA299" s="251"/>
      <c r="BB299" s="251"/>
      <c r="BC299" s="251"/>
      <c r="BD299" s="251"/>
      <c r="BE299" s="251"/>
      <c r="BF299" s="251"/>
      <c r="BG299" s="251"/>
    </row>
    <row r="300" spans="1:59" s="242" customFormat="1" ht="15.75" customHeight="1">
      <c r="A300" s="241"/>
      <c r="B300" s="241"/>
      <c r="C300" s="250"/>
      <c r="D300" s="250"/>
      <c r="E300" s="250"/>
      <c r="F300" s="250"/>
      <c r="G300" s="250"/>
      <c r="H300" s="250"/>
      <c r="I300" s="250"/>
      <c r="J300" s="250"/>
      <c r="K300" s="250"/>
      <c r="AY300" s="251"/>
      <c r="AZ300" s="251"/>
      <c r="BA300" s="251"/>
      <c r="BB300" s="251"/>
      <c r="BC300" s="251"/>
      <c r="BD300" s="251"/>
      <c r="BE300" s="251"/>
      <c r="BF300" s="251"/>
      <c r="BG300" s="251"/>
    </row>
    <row r="301" spans="1:59" s="242" customFormat="1" ht="15.75" customHeight="1">
      <c r="A301" s="241"/>
      <c r="B301" s="241"/>
      <c r="C301" s="250"/>
      <c r="D301" s="250"/>
      <c r="E301" s="250"/>
      <c r="F301" s="250"/>
      <c r="G301" s="250"/>
      <c r="H301" s="250"/>
      <c r="I301" s="250"/>
      <c r="J301" s="250"/>
      <c r="K301" s="250"/>
      <c r="AY301" s="251"/>
      <c r="AZ301" s="251"/>
      <c r="BA301" s="251"/>
      <c r="BB301" s="251"/>
      <c r="BC301" s="251"/>
      <c r="BD301" s="251"/>
      <c r="BE301" s="251"/>
      <c r="BF301" s="251"/>
      <c r="BG301" s="251"/>
    </row>
    <row r="302" spans="1:59" s="242" customFormat="1" ht="15.75" customHeight="1">
      <c r="A302" s="241"/>
      <c r="B302" s="241"/>
      <c r="C302" s="250"/>
      <c r="D302" s="250"/>
      <c r="E302" s="250"/>
      <c r="F302" s="250"/>
      <c r="G302" s="250"/>
      <c r="H302" s="250"/>
      <c r="I302" s="250"/>
      <c r="J302" s="250"/>
      <c r="K302" s="250"/>
      <c r="AY302" s="251"/>
      <c r="AZ302" s="251"/>
      <c r="BA302" s="251"/>
      <c r="BB302" s="251"/>
      <c r="BC302" s="251"/>
      <c r="BD302" s="251"/>
      <c r="BE302" s="251"/>
      <c r="BF302" s="251"/>
      <c r="BG302" s="251"/>
    </row>
    <row r="303" spans="1:59" s="242" customFormat="1" ht="15.75" customHeight="1">
      <c r="A303" s="241"/>
      <c r="B303" s="241"/>
      <c r="C303" s="250"/>
      <c r="D303" s="250"/>
      <c r="E303" s="250"/>
      <c r="F303" s="250"/>
      <c r="G303" s="250"/>
      <c r="H303" s="250"/>
      <c r="I303" s="250"/>
      <c r="J303" s="250"/>
      <c r="K303" s="250"/>
      <c r="AY303" s="251"/>
      <c r="AZ303" s="251"/>
      <c r="BA303" s="251"/>
      <c r="BB303" s="251"/>
      <c r="BC303" s="251"/>
      <c r="BD303" s="251"/>
      <c r="BE303" s="251"/>
      <c r="BF303" s="251"/>
      <c r="BG303" s="251"/>
    </row>
    <row r="304" spans="1:59" s="242" customFormat="1" ht="15.75" customHeight="1">
      <c r="A304" s="241"/>
      <c r="B304" s="241"/>
      <c r="C304" s="250"/>
      <c r="D304" s="250"/>
      <c r="E304" s="250"/>
      <c r="F304" s="250"/>
      <c r="G304" s="250"/>
      <c r="H304" s="250"/>
      <c r="I304" s="250"/>
      <c r="J304" s="250"/>
      <c r="K304" s="250"/>
      <c r="AY304" s="251"/>
      <c r="AZ304" s="251"/>
      <c r="BA304" s="251"/>
      <c r="BB304" s="251"/>
      <c r="BC304" s="251"/>
      <c r="BD304" s="251"/>
      <c r="BE304" s="251"/>
      <c r="BF304" s="251"/>
      <c r="BG304" s="251"/>
    </row>
    <row r="305" spans="1:59" s="242" customFormat="1" ht="15.75" customHeight="1">
      <c r="A305" s="241"/>
      <c r="B305" s="241"/>
      <c r="C305" s="250"/>
      <c r="D305" s="250"/>
      <c r="E305" s="250"/>
      <c r="F305" s="250"/>
      <c r="G305" s="250"/>
      <c r="H305" s="250"/>
      <c r="I305" s="250"/>
      <c r="J305" s="250"/>
      <c r="K305" s="250"/>
      <c r="AY305" s="251"/>
      <c r="AZ305" s="251"/>
      <c r="BA305" s="251"/>
      <c r="BB305" s="251"/>
      <c r="BC305" s="251"/>
      <c r="BD305" s="251"/>
      <c r="BE305" s="251"/>
      <c r="BF305" s="251"/>
      <c r="BG305" s="251"/>
    </row>
    <row r="306" spans="1:59" s="242" customFormat="1" ht="15.75" customHeight="1">
      <c r="A306" s="241"/>
      <c r="B306" s="241"/>
      <c r="C306" s="250"/>
      <c r="D306" s="250"/>
      <c r="E306" s="250"/>
      <c r="F306" s="250"/>
      <c r="G306" s="250"/>
      <c r="H306" s="250"/>
      <c r="I306" s="250"/>
      <c r="J306" s="250"/>
      <c r="K306" s="250"/>
      <c r="AY306" s="251"/>
      <c r="AZ306" s="251"/>
      <c r="BA306" s="251"/>
      <c r="BB306" s="251"/>
      <c r="BC306" s="251"/>
      <c r="BD306" s="251"/>
      <c r="BE306" s="251"/>
      <c r="BF306" s="251"/>
      <c r="BG306" s="251"/>
    </row>
    <row r="307" spans="1:59" s="242" customFormat="1" ht="15.75" customHeight="1">
      <c r="A307" s="241"/>
      <c r="B307" s="241"/>
      <c r="C307" s="250"/>
      <c r="D307" s="250"/>
      <c r="E307" s="250"/>
      <c r="F307" s="250"/>
      <c r="G307" s="250"/>
      <c r="H307" s="250"/>
      <c r="I307" s="250"/>
      <c r="J307" s="250"/>
      <c r="K307" s="250"/>
      <c r="AY307" s="251"/>
      <c r="AZ307" s="251"/>
      <c r="BA307" s="251"/>
      <c r="BB307" s="251"/>
      <c r="BC307" s="251"/>
      <c r="BD307" s="251"/>
      <c r="BE307" s="251"/>
      <c r="BF307" s="251"/>
      <c r="BG307" s="251"/>
    </row>
    <row r="308" spans="1:59" s="242" customFormat="1" ht="15.75" customHeight="1">
      <c r="A308" s="241"/>
      <c r="B308" s="241"/>
      <c r="C308" s="250"/>
      <c r="D308" s="250"/>
      <c r="E308" s="250"/>
      <c r="F308" s="250"/>
      <c r="G308" s="250"/>
      <c r="H308" s="250"/>
      <c r="I308" s="250"/>
      <c r="J308" s="250"/>
      <c r="K308" s="250"/>
      <c r="AY308" s="251"/>
      <c r="AZ308" s="251"/>
      <c r="BA308" s="251"/>
      <c r="BB308" s="251"/>
      <c r="BC308" s="251"/>
      <c r="BD308" s="251"/>
      <c r="BE308" s="251"/>
      <c r="BF308" s="251"/>
      <c r="BG308" s="251"/>
    </row>
    <row r="309" spans="1:59" s="242" customFormat="1" ht="15.75" customHeight="1">
      <c r="A309" s="241"/>
      <c r="B309" s="241"/>
      <c r="C309" s="250"/>
      <c r="D309" s="250"/>
      <c r="E309" s="250"/>
      <c r="F309" s="250"/>
      <c r="G309" s="250"/>
      <c r="H309" s="250"/>
      <c r="I309" s="250"/>
      <c r="J309" s="250"/>
      <c r="K309" s="250"/>
      <c r="AY309" s="251"/>
      <c r="AZ309" s="251"/>
      <c r="BA309" s="251"/>
      <c r="BB309" s="251"/>
      <c r="BC309" s="251"/>
      <c r="BD309" s="251"/>
      <c r="BE309" s="251"/>
      <c r="BF309" s="251"/>
      <c r="BG309" s="251"/>
    </row>
    <row r="310" spans="1:59" s="242" customFormat="1" ht="15.75" customHeight="1">
      <c r="A310" s="241"/>
      <c r="B310" s="241"/>
      <c r="C310" s="250"/>
      <c r="D310" s="250"/>
      <c r="E310" s="250"/>
      <c r="F310" s="250"/>
      <c r="G310" s="250"/>
      <c r="H310" s="250"/>
      <c r="I310" s="250"/>
      <c r="J310" s="250"/>
      <c r="K310" s="250"/>
      <c r="AY310" s="251"/>
      <c r="AZ310" s="251"/>
      <c r="BA310" s="251"/>
      <c r="BB310" s="251"/>
      <c r="BC310" s="251"/>
      <c r="BD310" s="251"/>
      <c r="BE310" s="251"/>
      <c r="BF310" s="251"/>
      <c r="BG310" s="251"/>
    </row>
    <row r="311" spans="1:59" s="242" customFormat="1" ht="15.75" customHeight="1">
      <c r="A311" s="241"/>
      <c r="B311" s="241"/>
      <c r="C311" s="250"/>
      <c r="D311" s="250"/>
      <c r="E311" s="250"/>
      <c r="F311" s="250"/>
      <c r="G311" s="250"/>
      <c r="H311" s="250"/>
      <c r="I311" s="250"/>
      <c r="J311" s="250"/>
      <c r="K311" s="250"/>
      <c r="AY311" s="251"/>
      <c r="AZ311" s="251"/>
      <c r="BA311" s="251"/>
      <c r="BB311" s="251"/>
      <c r="BC311" s="251"/>
      <c r="BD311" s="251"/>
      <c r="BE311" s="251"/>
      <c r="BF311" s="251"/>
      <c r="BG311" s="251"/>
    </row>
    <row r="312" spans="1:59" s="242" customFormat="1" ht="15.75" customHeight="1">
      <c r="A312" s="241"/>
      <c r="B312" s="241"/>
      <c r="C312" s="250"/>
      <c r="D312" s="250"/>
      <c r="E312" s="250"/>
      <c r="F312" s="250"/>
      <c r="G312" s="250"/>
      <c r="H312" s="250"/>
      <c r="I312" s="250"/>
      <c r="J312" s="250"/>
      <c r="K312" s="250"/>
      <c r="AY312" s="251"/>
      <c r="AZ312" s="251"/>
      <c r="BA312" s="251"/>
      <c r="BB312" s="251"/>
      <c r="BC312" s="251"/>
      <c r="BD312" s="251"/>
      <c r="BE312" s="251"/>
      <c r="BF312" s="251"/>
      <c r="BG312" s="251"/>
    </row>
    <row r="313" spans="1:59" s="242" customFormat="1" ht="15.75" customHeight="1">
      <c r="A313" s="241"/>
      <c r="B313" s="241"/>
      <c r="C313" s="250"/>
      <c r="D313" s="250"/>
      <c r="E313" s="250"/>
      <c r="F313" s="250"/>
      <c r="G313" s="250"/>
      <c r="H313" s="250"/>
      <c r="I313" s="250"/>
      <c r="J313" s="250"/>
      <c r="K313" s="250"/>
      <c r="AY313" s="251"/>
      <c r="AZ313" s="251"/>
      <c r="BA313" s="251"/>
      <c r="BB313" s="251"/>
      <c r="BC313" s="251"/>
      <c r="BD313" s="251"/>
      <c r="BE313" s="251"/>
      <c r="BF313" s="251"/>
      <c r="BG313" s="251"/>
    </row>
    <row r="314" spans="1:59" s="242" customFormat="1" ht="15.75" customHeight="1">
      <c r="A314" s="241"/>
      <c r="B314" s="241"/>
      <c r="C314" s="250"/>
      <c r="D314" s="250"/>
      <c r="E314" s="250"/>
      <c r="F314" s="250"/>
      <c r="G314" s="250"/>
      <c r="H314" s="250"/>
      <c r="I314" s="250"/>
      <c r="J314" s="250"/>
      <c r="K314" s="250"/>
      <c r="AY314" s="251"/>
      <c r="AZ314" s="251"/>
      <c r="BA314" s="251"/>
      <c r="BB314" s="251"/>
      <c r="BC314" s="251"/>
      <c r="BD314" s="251"/>
      <c r="BE314" s="251"/>
      <c r="BF314" s="251"/>
      <c r="BG314" s="251"/>
    </row>
    <row r="315" spans="1:59" s="242" customFormat="1" ht="15.75" customHeight="1">
      <c r="A315" s="241"/>
      <c r="B315" s="241"/>
      <c r="C315" s="250"/>
      <c r="D315" s="250"/>
      <c r="E315" s="250"/>
      <c r="F315" s="250"/>
      <c r="G315" s="250"/>
      <c r="H315" s="250"/>
      <c r="I315" s="250"/>
      <c r="J315" s="250"/>
      <c r="K315" s="250"/>
      <c r="AY315" s="251"/>
      <c r="AZ315" s="251"/>
      <c r="BA315" s="251"/>
      <c r="BB315" s="251"/>
      <c r="BC315" s="251"/>
      <c r="BD315" s="251"/>
      <c r="BE315" s="251"/>
      <c r="BF315" s="251"/>
      <c r="BG315" s="251"/>
    </row>
    <row r="316" spans="1:59" s="242" customFormat="1" ht="15.75" customHeight="1">
      <c r="A316" s="241"/>
      <c r="B316" s="241"/>
      <c r="C316" s="250"/>
      <c r="D316" s="250"/>
      <c r="E316" s="250"/>
      <c r="F316" s="250"/>
      <c r="G316" s="250"/>
      <c r="H316" s="250"/>
      <c r="I316" s="250"/>
      <c r="J316" s="250"/>
      <c r="K316" s="250"/>
      <c r="AY316" s="251"/>
      <c r="AZ316" s="251"/>
      <c r="BA316" s="251"/>
      <c r="BB316" s="251"/>
      <c r="BC316" s="251"/>
      <c r="BD316" s="251"/>
      <c r="BE316" s="251"/>
      <c r="BF316" s="251"/>
      <c r="BG316" s="251"/>
    </row>
    <row r="317" spans="1:59" s="242" customFormat="1" ht="15.75" customHeight="1">
      <c r="A317" s="241"/>
      <c r="B317" s="241"/>
      <c r="C317" s="250"/>
      <c r="D317" s="250"/>
      <c r="E317" s="250"/>
      <c r="F317" s="250"/>
      <c r="G317" s="250"/>
      <c r="H317" s="250"/>
      <c r="I317" s="250"/>
      <c r="J317" s="250"/>
      <c r="K317" s="250"/>
      <c r="AY317" s="251"/>
      <c r="AZ317" s="251"/>
      <c r="BA317" s="251"/>
      <c r="BB317" s="251"/>
      <c r="BC317" s="251"/>
      <c r="BD317" s="251"/>
      <c r="BE317" s="251"/>
      <c r="BF317" s="251"/>
      <c r="BG317" s="251"/>
    </row>
    <row r="318" spans="1:59" s="242" customFormat="1" ht="15.75" customHeight="1">
      <c r="A318" s="241"/>
      <c r="B318" s="241"/>
      <c r="C318" s="250"/>
      <c r="D318" s="250"/>
      <c r="E318" s="250"/>
      <c r="F318" s="250"/>
      <c r="G318" s="250"/>
      <c r="H318" s="250"/>
      <c r="I318" s="250"/>
      <c r="J318" s="250"/>
      <c r="K318" s="250"/>
      <c r="AY318" s="251"/>
      <c r="AZ318" s="251"/>
      <c r="BA318" s="251"/>
      <c r="BB318" s="251"/>
      <c r="BC318" s="251"/>
      <c r="BD318" s="251"/>
      <c r="BE318" s="251"/>
      <c r="BF318" s="251"/>
      <c r="BG318" s="251"/>
    </row>
    <row r="319" spans="1:59" s="242" customFormat="1" ht="15.75" customHeight="1">
      <c r="A319" s="241"/>
      <c r="B319" s="241"/>
      <c r="C319" s="250"/>
      <c r="D319" s="250"/>
      <c r="E319" s="250"/>
      <c r="F319" s="250"/>
      <c r="G319" s="250"/>
      <c r="H319" s="250"/>
      <c r="I319" s="250"/>
      <c r="J319" s="250"/>
      <c r="K319" s="250"/>
      <c r="AY319" s="251"/>
      <c r="AZ319" s="251"/>
      <c r="BA319" s="251"/>
      <c r="BB319" s="251"/>
      <c r="BC319" s="251"/>
      <c r="BD319" s="251"/>
      <c r="BE319" s="251"/>
      <c r="BF319" s="251"/>
      <c r="BG319" s="251"/>
    </row>
    <row r="320" spans="1:59" s="242" customFormat="1" ht="15.75" customHeight="1">
      <c r="A320" s="241"/>
      <c r="B320" s="241"/>
      <c r="C320" s="250"/>
      <c r="D320" s="250"/>
      <c r="E320" s="250"/>
      <c r="F320" s="250"/>
      <c r="G320" s="250"/>
      <c r="H320" s="250"/>
      <c r="I320" s="250"/>
      <c r="J320" s="250"/>
      <c r="K320" s="250"/>
      <c r="AY320" s="251"/>
      <c r="AZ320" s="251"/>
      <c r="BA320" s="251"/>
      <c r="BB320" s="251"/>
      <c r="BC320" s="251"/>
      <c r="BD320" s="251"/>
      <c r="BE320" s="251"/>
      <c r="BF320" s="251"/>
      <c r="BG320" s="251"/>
    </row>
    <row r="321" spans="1:59" s="242" customFormat="1" ht="15.75" customHeight="1">
      <c r="A321" s="241"/>
      <c r="B321" s="241"/>
      <c r="C321" s="250"/>
      <c r="D321" s="250"/>
      <c r="E321" s="250"/>
      <c r="F321" s="250"/>
      <c r="G321" s="250"/>
      <c r="H321" s="250"/>
      <c r="I321" s="250"/>
      <c r="J321" s="250"/>
      <c r="K321" s="250"/>
      <c r="AY321" s="251"/>
      <c r="AZ321" s="251"/>
      <c r="BA321" s="251"/>
      <c r="BB321" s="251"/>
      <c r="BC321" s="251"/>
      <c r="BD321" s="251"/>
      <c r="BE321" s="251"/>
      <c r="BF321" s="251"/>
      <c r="BG321" s="251"/>
    </row>
    <row r="322" spans="1:59" s="242" customFormat="1" ht="15.75" customHeight="1">
      <c r="A322" s="241"/>
      <c r="B322" s="241"/>
      <c r="C322" s="250"/>
      <c r="D322" s="250"/>
      <c r="E322" s="250"/>
      <c r="F322" s="250"/>
      <c r="G322" s="250"/>
      <c r="H322" s="250"/>
      <c r="I322" s="250"/>
      <c r="J322" s="250"/>
      <c r="K322" s="250"/>
      <c r="AY322" s="251"/>
      <c r="AZ322" s="251"/>
      <c r="BA322" s="251"/>
      <c r="BB322" s="251"/>
      <c r="BC322" s="251"/>
      <c r="BD322" s="251"/>
      <c r="BE322" s="251"/>
      <c r="BF322" s="251"/>
      <c r="BG322" s="251"/>
    </row>
    <row r="323" spans="1:59" s="242" customFormat="1" ht="15.75" customHeight="1">
      <c r="A323" s="241"/>
      <c r="B323" s="241"/>
      <c r="C323" s="250"/>
      <c r="D323" s="250"/>
      <c r="E323" s="250"/>
      <c r="F323" s="250"/>
      <c r="G323" s="250"/>
      <c r="H323" s="250"/>
      <c r="I323" s="250"/>
      <c r="J323" s="250"/>
      <c r="K323" s="250"/>
      <c r="AY323" s="251"/>
      <c r="AZ323" s="251"/>
      <c r="BA323" s="251"/>
      <c r="BB323" s="251"/>
      <c r="BC323" s="251"/>
      <c r="BD323" s="251"/>
      <c r="BE323" s="251"/>
      <c r="BF323" s="251"/>
      <c r="BG323" s="251"/>
    </row>
    <row r="324" spans="1:59" s="242" customFormat="1" ht="15.75" customHeight="1">
      <c r="A324" s="241"/>
      <c r="B324" s="241"/>
      <c r="C324" s="250"/>
      <c r="D324" s="250"/>
      <c r="E324" s="250"/>
      <c r="F324" s="250"/>
      <c r="G324" s="250"/>
      <c r="H324" s="250"/>
      <c r="I324" s="250"/>
      <c r="J324" s="250"/>
      <c r="K324" s="250"/>
      <c r="AY324" s="251"/>
      <c r="AZ324" s="251"/>
      <c r="BA324" s="251"/>
      <c r="BB324" s="251"/>
      <c r="BC324" s="251"/>
      <c r="BD324" s="251"/>
      <c r="BE324" s="251"/>
      <c r="BF324" s="251"/>
      <c r="BG324" s="251"/>
    </row>
    <row r="325" spans="1:59" s="242" customFormat="1" ht="15.75" customHeight="1">
      <c r="A325" s="241"/>
      <c r="B325" s="241"/>
      <c r="C325" s="250"/>
      <c r="D325" s="250"/>
      <c r="E325" s="250"/>
      <c r="F325" s="250"/>
      <c r="G325" s="250"/>
      <c r="H325" s="250"/>
      <c r="I325" s="250"/>
      <c r="J325" s="250"/>
      <c r="K325" s="250"/>
      <c r="AY325" s="251"/>
      <c r="AZ325" s="251"/>
      <c r="BA325" s="251"/>
      <c r="BB325" s="251"/>
      <c r="BC325" s="251"/>
      <c r="BD325" s="251"/>
      <c r="BE325" s="251"/>
      <c r="BF325" s="251"/>
      <c r="BG325" s="251"/>
    </row>
    <row r="326" spans="1:59" s="242" customFormat="1" ht="15.75" customHeight="1">
      <c r="A326" s="241"/>
      <c r="B326" s="241"/>
      <c r="C326" s="250"/>
      <c r="D326" s="250"/>
      <c r="E326" s="250"/>
      <c r="F326" s="250"/>
      <c r="G326" s="250"/>
      <c r="H326" s="250"/>
      <c r="I326" s="250"/>
      <c r="J326" s="250"/>
      <c r="K326" s="250"/>
      <c r="AY326" s="251"/>
      <c r="AZ326" s="251"/>
      <c r="BA326" s="251"/>
      <c r="BB326" s="251"/>
      <c r="BC326" s="251"/>
      <c r="BD326" s="251"/>
      <c r="BE326" s="251"/>
      <c r="BF326" s="251"/>
      <c r="BG326" s="251"/>
    </row>
    <row r="327" spans="1:59" s="242" customFormat="1" ht="15.75" customHeight="1">
      <c r="A327" s="241"/>
      <c r="B327" s="241"/>
      <c r="C327" s="250"/>
      <c r="D327" s="250"/>
      <c r="E327" s="250"/>
      <c r="F327" s="250"/>
      <c r="G327" s="250"/>
      <c r="H327" s="250"/>
      <c r="I327" s="250"/>
      <c r="J327" s="250"/>
      <c r="K327" s="250"/>
      <c r="AY327" s="251"/>
      <c r="AZ327" s="251"/>
      <c r="BA327" s="251"/>
      <c r="BB327" s="251"/>
      <c r="BC327" s="251"/>
      <c r="BD327" s="251"/>
      <c r="BE327" s="251"/>
      <c r="BF327" s="251"/>
      <c r="BG327" s="251"/>
    </row>
    <row r="328" spans="1:59" s="242" customFormat="1" ht="15.75" customHeight="1">
      <c r="A328" s="241"/>
      <c r="B328" s="241"/>
      <c r="C328" s="250"/>
      <c r="D328" s="250"/>
      <c r="E328" s="250"/>
      <c r="F328" s="250"/>
      <c r="G328" s="250"/>
      <c r="H328" s="250"/>
      <c r="I328" s="250"/>
      <c r="J328" s="250"/>
      <c r="K328" s="250"/>
      <c r="AY328" s="251"/>
      <c r="AZ328" s="251"/>
      <c r="BA328" s="251"/>
      <c r="BB328" s="251"/>
      <c r="BC328" s="251"/>
      <c r="BD328" s="251"/>
      <c r="BE328" s="251"/>
      <c r="BF328" s="251"/>
      <c r="BG328" s="251"/>
    </row>
    <row r="329" spans="1:59" s="242" customFormat="1" ht="15.75" customHeight="1">
      <c r="A329" s="241"/>
      <c r="B329" s="241"/>
      <c r="C329" s="250"/>
      <c r="D329" s="250"/>
      <c r="E329" s="250"/>
      <c r="F329" s="250"/>
      <c r="G329" s="250"/>
      <c r="H329" s="250"/>
      <c r="I329" s="250"/>
      <c r="J329" s="250"/>
      <c r="K329" s="250"/>
      <c r="AY329" s="251"/>
      <c r="AZ329" s="251"/>
      <c r="BA329" s="251"/>
      <c r="BB329" s="251"/>
      <c r="BC329" s="251"/>
      <c r="BD329" s="251"/>
      <c r="BE329" s="251"/>
      <c r="BF329" s="251"/>
      <c r="BG329" s="251"/>
    </row>
    <row r="330" spans="1:59" s="242" customFormat="1" ht="15.75" customHeight="1">
      <c r="A330" s="241"/>
      <c r="B330" s="241"/>
      <c r="C330" s="250"/>
      <c r="D330" s="250"/>
      <c r="E330" s="250"/>
      <c r="F330" s="250"/>
      <c r="G330" s="250"/>
      <c r="H330" s="250"/>
      <c r="I330" s="250"/>
      <c r="J330" s="250"/>
      <c r="K330" s="250"/>
      <c r="AY330" s="251"/>
      <c r="AZ330" s="251"/>
      <c r="BA330" s="251"/>
      <c r="BB330" s="251"/>
      <c r="BC330" s="251"/>
      <c r="BD330" s="251"/>
      <c r="BE330" s="251"/>
      <c r="BF330" s="251"/>
      <c r="BG330" s="251"/>
    </row>
    <row r="331" spans="1:59" s="242" customFormat="1" ht="15.75" customHeight="1">
      <c r="A331" s="241"/>
      <c r="B331" s="241"/>
      <c r="C331" s="250"/>
      <c r="D331" s="250"/>
      <c r="E331" s="250"/>
      <c r="F331" s="250"/>
      <c r="G331" s="250"/>
      <c r="H331" s="250"/>
      <c r="I331" s="250"/>
      <c r="J331" s="250"/>
      <c r="K331" s="250"/>
      <c r="AY331" s="251"/>
      <c r="AZ331" s="251"/>
      <c r="BA331" s="251"/>
      <c r="BB331" s="251"/>
      <c r="BC331" s="251"/>
      <c r="BD331" s="251"/>
      <c r="BE331" s="251"/>
      <c r="BF331" s="251"/>
      <c r="BG331" s="251"/>
    </row>
    <row r="332" spans="1:59" s="242" customFormat="1" ht="15.75" customHeight="1">
      <c r="A332" s="241"/>
      <c r="B332" s="241"/>
      <c r="C332" s="250"/>
      <c r="D332" s="250"/>
      <c r="E332" s="250"/>
      <c r="F332" s="250"/>
      <c r="G332" s="250"/>
      <c r="H332" s="250"/>
      <c r="I332" s="250"/>
      <c r="J332" s="250"/>
      <c r="K332" s="250"/>
      <c r="AY332" s="251"/>
      <c r="AZ332" s="251"/>
      <c r="BA332" s="251"/>
      <c r="BB332" s="251"/>
      <c r="BC332" s="251"/>
      <c r="BD332" s="251"/>
      <c r="BE332" s="251"/>
      <c r="BF332" s="251"/>
      <c r="BG332" s="251"/>
    </row>
    <row r="333" spans="1:59" s="242" customFormat="1" ht="15.75" customHeight="1">
      <c r="A333" s="241"/>
      <c r="B333" s="241"/>
      <c r="C333" s="250"/>
      <c r="D333" s="250"/>
      <c r="E333" s="250"/>
      <c r="F333" s="250"/>
      <c r="G333" s="250"/>
      <c r="H333" s="250"/>
      <c r="I333" s="250"/>
      <c r="J333" s="250"/>
      <c r="K333" s="250"/>
      <c r="AY333" s="251"/>
      <c r="AZ333" s="251"/>
      <c r="BA333" s="251"/>
      <c r="BB333" s="251"/>
      <c r="BC333" s="251"/>
      <c r="BD333" s="251"/>
      <c r="BE333" s="251"/>
      <c r="BF333" s="251"/>
      <c r="BG333" s="251"/>
    </row>
    <row r="334" spans="1:59" s="242" customFormat="1" ht="15.75" customHeight="1">
      <c r="A334" s="241"/>
      <c r="B334" s="241"/>
      <c r="C334" s="250"/>
      <c r="D334" s="250"/>
      <c r="E334" s="250"/>
      <c r="F334" s="250"/>
      <c r="G334" s="250"/>
      <c r="H334" s="250"/>
      <c r="I334" s="250"/>
      <c r="J334" s="250"/>
      <c r="K334" s="250"/>
      <c r="AY334" s="251"/>
      <c r="AZ334" s="251"/>
      <c r="BA334" s="251"/>
      <c r="BB334" s="251"/>
      <c r="BC334" s="251"/>
      <c r="BD334" s="251"/>
      <c r="BE334" s="251"/>
      <c r="BF334" s="251"/>
      <c r="BG334" s="251"/>
    </row>
    <row r="335" spans="1:59" s="242" customFormat="1" ht="15.75" customHeight="1">
      <c r="A335" s="241"/>
      <c r="B335" s="241"/>
      <c r="C335" s="250"/>
      <c r="D335" s="250"/>
      <c r="E335" s="250"/>
      <c r="F335" s="250"/>
      <c r="G335" s="250"/>
      <c r="H335" s="250"/>
      <c r="I335" s="250"/>
      <c r="J335" s="250"/>
      <c r="K335" s="250"/>
      <c r="AY335" s="251"/>
      <c r="AZ335" s="251"/>
      <c r="BA335" s="251"/>
      <c r="BB335" s="251"/>
      <c r="BC335" s="251"/>
      <c r="BD335" s="251"/>
      <c r="BE335" s="251"/>
      <c r="BF335" s="251"/>
      <c r="BG335" s="251"/>
    </row>
    <row r="336" spans="1:59" s="242" customFormat="1" ht="15.75" customHeight="1">
      <c r="A336" s="241"/>
      <c r="B336" s="241"/>
      <c r="C336" s="250"/>
      <c r="D336" s="250"/>
      <c r="E336" s="250"/>
      <c r="F336" s="250"/>
      <c r="G336" s="250"/>
      <c r="H336" s="250"/>
      <c r="I336" s="250"/>
      <c r="J336" s="250"/>
      <c r="K336" s="250"/>
      <c r="AY336" s="251"/>
      <c r="AZ336" s="251"/>
      <c r="BA336" s="251"/>
      <c r="BB336" s="251"/>
      <c r="BC336" s="251"/>
      <c r="BD336" s="251"/>
      <c r="BE336" s="251"/>
      <c r="BF336" s="251"/>
      <c r="BG336" s="251"/>
    </row>
    <row r="337" spans="1:59" s="242" customFormat="1" ht="15.75" customHeight="1">
      <c r="A337" s="241"/>
      <c r="B337" s="241"/>
      <c r="C337" s="250"/>
      <c r="D337" s="250"/>
      <c r="E337" s="250"/>
      <c r="F337" s="250"/>
      <c r="G337" s="250"/>
      <c r="H337" s="250"/>
      <c r="I337" s="250"/>
      <c r="J337" s="250"/>
      <c r="K337" s="250"/>
      <c r="AY337" s="251"/>
      <c r="AZ337" s="251"/>
      <c r="BA337" s="251"/>
      <c r="BB337" s="251"/>
      <c r="BC337" s="251"/>
      <c r="BD337" s="251"/>
      <c r="BE337" s="251"/>
      <c r="BF337" s="251"/>
      <c r="BG337" s="251"/>
    </row>
    <row r="338" spans="1:59" s="242" customFormat="1" ht="15.75" customHeight="1">
      <c r="A338" s="241"/>
      <c r="B338" s="241"/>
      <c r="C338" s="250"/>
      <c r="D338" s="250"/>
      <c r="E338" s="250"/>
      <c r="F338" s="250"/>
      <c r="G338" s="250"/>
      <c r="H338" s="250"/>
      <c r="I338" s="250"/>
      <c r="J338" s="250"/>
      <c r="K338" s="250"/>
      <c r="AY338" s="251"/>
      <c r="AZ338" s="251"/>
      <c r="BA338" s="251"/>
      <c r="BB338" s="251"/>
      <c r="BC338" s="251"/>
      <c r="BD338" s="251"/>
      <c r="BE338" s="251"/>
      <c r="BF338" s="251"/>
      <c r="BG338" s="251"/>
    </row>
    <row r="339" spans="1:59" s="242" customFormat="1" ht="15.75" customHeight="1">
      <c r="A339" s="241"/>
      <c r="B339" s="241"/>
      <c r="C339" s="250"/>
      <c r="D339" s="250"/>
      <c r="E339" s="250"/>
      <c r="F339" s="250"/>
      <c r="G339" s="250"/>
      <c r="H339" s="250"/>
      <c r="I339" s="250"/>
      <c r="J339" s="250"/>
      <c r="K339" s="250"/>
      <c r="AY339" s="251"/>
      <c r="AZ339" s="251"/>
      <c r="BA339" s="251"/>
      <c r="BB339" s="251"/>
      <c r="BC339" s="251"/>
      <c r="BD339" s="251"/>
      <c r="BE339" s="251"/>
      <c r="BF339" s="251"/>
      <c r="BG339" s="251"/>
    </row>
    <row r="340" spans="1:59" s="242" customFormat="1" ht="15.75" customHeight="1">
      <c r="A340" s="241"/>
      <c r="B340" s="241"/>
      <c r="C340" s="250"/>
      <c r="D340" s="250"/>
      <c r="E340" s="250"/>
      <c r="F340" s="250"/>
      <c r="G340" s="250"/>
      <c r="H340" s="250"/>
      <c r="I340" s="250"/>
      <c r="J340" s="250"/>
      <c r="K340" s="250"/>
      <c r="AY340" s="251"/>
      <c r="AZ340" s="251"/>
      <c r="BA340" s="251"/>
      <c r="BB340" s="251"/>
      <c r="BC340" s="251"/>
      <c r="BD340" s="251"/>
      <c r="BE340" s="251"/>
      <c r="BF340" s="251"/>
      <c r="BG340" s="251"/>
    </row>
    <row r="341" spans="1:59" s="242" customFormat="1" ht="15.75" customHeight="1">
      <c r="A341" s="241"/>
      <c r="B341" s="241"/>
      <c r="C341" s="250"/>
      <c r="D341" s="250"/>
      <c r="E341" s="250"/>
      <c r="F341" s="250"/>
      <c r="G341" s="250"/>
      <c r="H341" s="250"/>
      <c r="I341" s="250"/>
      <c r="J341" s="250"/>
      <c r="K341" s="250"/>
      <c r="AY341" s="251"/>
      <c r="AZ341" s="251"/>
      <c r="BA341" s="251"/>
      <c r="BB341" s="251"/>
      <c r="BC341" s="251"/>
      <c r="BD341" s="251"/>
      <c r="BE341" s="251"/>
      <c r="BF341" s="251"/>
      <c r="BG341" s="251"/>
    </row>
    <row r="342" spans="1:59" s="242" customFormat="1" ht="15.75" customHeight="1">
      <c r="A342" s="241"/>
      <c r="B342" s="241"/>
      <c r="C342" s="250"/>
      <c r="D342" s="250"/>
      <c r="E342" s="250"/>
      <c r="F342" s="250"/>
      <c r="G342" s="250"/>
      <c r="H342" s="250"/>
      <c r="I342" s="250"/>
      <c r="J342" s="250"/>
      <c r="K342" s="250"/>
      <c r="AY342" s="251"/>
      <c r="AZ342" s="251"/>
      <c r="BA342" s="251"/>
      <c r="BB342" s="251"/>
      <c r="BC342" s="251"/>
      <c r="BD342" s="251"/>
      <c r="BE342" s="251"/>
      <c r="BF342" s="251"/>
      <c r="BG342" s="251"/>
    </row>
    <row r="343" spans="1:59" s="242" customFormat="1" ht="15.75" customHeight="1">
      <c r="A343" s="241"/>
      <c r="B343" s="241"/>
      <c r="C343" s="250"/>
      <c r="D343" s="250"/>
      <c r="E343" s="250"/>
      <c r="F343" s="250"/>
      <c r="G343" s="250"/>
      <c r="H343" s="250"/>
      <c r="I343" s="250"/>
      <c r="J343" s="250"/>
      <c r="K343" s="250"/>
      <c r="AY343" s="251"/>
      <c r="AZ343" s="251"/>
      <c r="BA343" s="251"/>
      <c r="BB343" s="251"/>
      <c r="BC343" s="251"/>
      <c r="BD343" s="251"/>
      <c r="BE343" s="251"/>
      <c r="BF343" s="251"/>
      <c r="BG343" s="251"/>
    </row>
    <row r="344" spans="1:59" s="242" customFormat="1" ht="15.75" customHeight="1">
      <c r="A344" s="241"/>
      <c r="B344" s="241"/>
      <c r="C344" s="250"/>
      <c r="D344" s="250"/>
      <c r="E344" s="250"/>
      <c r="F344" s="250"/>
      <c r="G344" s="250"/>
      <c r="H344" s="250"/>
      <c r="I344" s="250"/>
      <c r="J344" s="250"/>
      <c r="K344" s="250"/>
      <c r="AY344" s="251"/>
      <c r="AZ344" s="251"/>
      <c r="BA344" s="251"/>
      <c r="BB344" s="251"/>
      <c r="BC344" s="251"/>
      <c r="BD344" s="251"/>
      <c r="BE344" s="251"/>
      <c r="BF344" s="251"/>
      <c r="BG344" s="251"/>
    </row>
    <row r="345" spans="1:59" s="242" customFormat="1" ht="15.75" customHeight="1">
      <c r="A345" s="241"/>
      <c r="B345" s="241"/>
      <c r="C345" s="250"/>
      <c r="D345" s="250"/>
      <c r="E345" s="250"/>
      <c r="F345" s="250"/>
      <c r="G345" s="250"/>
      <c r="H345" s="250"/>
      <c r="I345" s="250"/>
      <c r="J345" s="250"/>
      <c r="K345" s="250"/>
      <c r="AY345" s="251"/>
      <c r="AZ345" s="251"/>
      <c r="BA345" s="251"/>
      <c r="BB345" s="251"/>
      <c r="BC345" s="251"/>
      <c r="BD345" s="251"/>
      <c r="BE345" s="251"/>
      <c r="BF345" s="251"/>
      <c r="BG345" s="251"/>
    </row>
    <row r="346" spans="1:59" s="242" customFormat="1" ht="15.75" customHeight="1">
      <c r="A346" s="241"/>
      <c r="B346" s="241"/>
      <c r="C346" s="250"/>
      <c r="D346" s="250"/>
      <c r="E346" s="250"/>
      <c r="F346" s="250"/>
      <c r="G346" s="250"/>
      <c r="H346" s="250"/>
      <c r="I346" s="250"/>
      <c r="J346" s="250"/>
      <c r="K346" s="250"/>
      <c r="AY346" s="251"/>
      <c r="AZ346" s="251"/>
      <c r="BA346" s="251"/>
      <c r="BB346" s="251"/>
      <c r="BC346" s="251"/>
      <c r="BD346" s="251"/>
      <c r="BE346" s="251"/>
      <c r="BF346" s="251"/>
      <c r="BG346" s="251"/>
    </row>
    <row r="347" spans="1:59" s="242" customFormat="1" ht="15.75" customHeight="1">
      <c r="A347" s="241"/>
      <c r="B347" s="241"/>
      <c r="C347" s="250"/>
      <c r="D347" s="250"/>
      <c r="E347" s="250"/>
      <c r="F347" s="250"/>
      <c r="G347" s="250"/>
      <c r="H347" s="250"/>
      <c r="I347" s="250"/>
      <c r="J347" s="250"/>
      <c r="K347" s="250"/>
      <c r="AY347" s="251"/>
      <c r="AZ347" s="251"/>
      <c r="BA347" s="251"/>
      <c r="BB347" s="251"/>
      <c r="BC347" s="251"/>
      <c r="BD347" s="251"/>
      <c r="BE347" s="251"/>
      <c r="BF347" s="251"/>
      <c r="BG347" s="251"/>
    </row>
    <row r="348" spans="1:59" s="242" customFormat="1" ht="15.75" customHeight="1">
      <c r="A348" s="241"/>
      <c r="B348" s="241"/>
      <c r="C348" s="250"/>
      <c r="D348" s="250"/>
      <c r="E348" s="250"/>
      <c r="F348" s="250"/>
      <c r="G348" s="250"/>
      <c r="H348" s="250"/>
      <c r="I348" s="250"/>
      <c r="J348" s="250"/>
      <c r="K348" s="250"/>
      <c r="AY348" s="251"/>
      <c r="AZ348" s="251"/>
      <c r="BA348" s="251"/>
      <c r="BB348" s="251"/>
      <c r="BC348" s="251"/>
      <c r="BD348" s="251"/>
      <c r="BE348" s="251"/>
      <c r="BF348" s="251"/>
      <c r="BG348" s="251"/>
    </row>
    <row r="349" spans="1:59" s="242" customFormat="1" ht="15.75" customHeight="1">
      <c r="A349" s="241"/>
      <c r="B349" s="241"/>
      <c r="C349" s="250"/>
      <c r="D349" s="250"/>
      <c r="E349" s="250"/>
      <c r="F349" s="250"/>
      <c r="G349" s="250"/>
      <c r="H349" s="250"/>
      <c r="I349" s="250"/>
      <c r="J349" s="250"/>
      <c r="K349" s="250"/>
      <c r="AY349" s="251"/>
      <c r="AZ349" s="251"/>
      <c r="BA349" s="251"/>
      <c r="BB349" s="251"/>
      <c r="BC349" s="251"/>
      <c r="BD349" s="251"/>
      <c r="BE349" s="251"/>
      <c r="BF349" s="251"/>
      <c r="BG349" s="251"/>
    </row>
    <row r="350" spans="1:59" s="242" customFormat="1" ht="15.75" customHeight="1">
      <c r="A350" s="241"/>
      <c r="B350" s="241"/>
      <c r="C350" s="250"/>
      <c r="D350" s="250"/>
      <c r="E350" s="250"/>
      <c r="F350" s="250"/>
      <c r="G350" s="250"/>
      <c r="H350" s="250"/>
      <c r="I350" s="250"/>
      <c r="J350" s="250"/>
      <c r="K350" s="250"/>
      <c r="AY350" s="251"/>
      <c r="AZ350" s="251"/>
      <c r="BA350" s="251"/>
      <c r="BB350" s="251"/>
      <c r="BC350" s="251"/>
      <c r="BD350" s="251"/>
      <c r="BE350" s="251"/>
      <c r="BF350" s="251"/>
      <c r="BG350" s="251"/>
    </row>
    <row r="351" spans="1:59" s="242" customFormat="1" ht="15.75" customHeight="1">
      <c r="A351" s="241"/>
      <c r="B351" s="241"/>
      <c r="C351" s="250"/>
      <c r="D351" s="250"/>
      <c r="E351" s="250"/>
      <c r="F351" s="250"/>
      <c r="G351" s="250"/>
      <c r="H351" s="250"/>
      <c r="I351" s="250"/>
      <c r="J351" s="250"/>
      <c r="K351" s="250"/>
      <c r="AY351" s="251"/>
      <c r="AZ351" s="251"/>
      <c r="BA351" s="251"/>
      <c r="BB351" s="251"/>
      <c r="BC351" s="251"/>
      <c r="BD351" s="251"/>
      <c r="BE351" s="251"/>
      <c r="BF351" s="251"/>
      <c r="BG351" s="251"/>
    </row>
    <row r="352" spans="1:59" s="242" customFormat="1" ht="15.75" customHeight="1">
      <c r="A352" s="241"/>
      <c r="B352" s="241"/>
      <c r="C352" s="250"/>
      <c r="D352" s="250"/>
      <c r="E352" s="250"/>
      <c r="F352" s="250"/>
      <c r="G352" s="250"/>
      <c r="H352" s="250"/>
      <c r="I352" s="250"/>
      <c r="J352" s="250"/>
      <c r="K352" s="250"/>
      <c r="AY352" s="251"/>
      <c r="AZ352" s="251"/>
      <c r="BA352" s="251"/>
      <c r="BB352" s="251"/>
      <c r="BC352" s="251"/>
      <c r="BD352" s="251"/>
      <c r="BE352" s="251"/>
      <c r="BF352" s="251"/>
      <c r="BG352" s="251"/>
    </row>
    <row r="353" spans="1:59" s="242" customFormat="1" ht="15.75" customHeight="1">
      <c r="A353" s="241"/>
      <c r="B353" s="241"/>
      <c r="C353" s="250"/>
      <c r="D353" s="250"/>
      <c r="E353" s="250"/>
      <c r="F353" s="250"/>
      <c r="G353" s="250"/>
      <c r="H353" s="250"/>
      <c r="I353" s="250"/>
      <c r="J353" s="250"/>
      <c r="K353" s="250"/>
      <c r="AY353" s="251"/>
      <c r="AZ353" s="251"/>
      <c r="BA353" s="251"/>
      <c r="BB353" s="251"/>
      <c r="BC353" s="251"/>
      <c r="BD353" s="251"/>
      <c r="BE353" s="251"/>
      <c r="BF353" s="251"/>
      <c r="BG353" s="251"/>
    </row>
    <row r="354" spans="1:59" s="242" customFormat="1" ht="15.75" customHeight="1">
      <c r="A354" s="241"/>
      <c r="B354" s="241"/>
      <c r="C354" s="250"/>
      <c r="D354" s="250"/>
      <c r="E354" s="250"/>
      <c r="F354" s="250"/>
      <c r="G354" s="250"/>
      <c r="H354" s="250"/>
      <c r="I354" s="250"/>
      <c r="J354" s="250"/>
      <c r="K354" s="250"/>
      <c r="AY354" s="251"/>
      <c r="AZ354" s="251"/>
      <c r="BA354" s="251"/>
      <c r="BB354" s="251"/>
      <c r="BC354" s="251"/>
      <c r="BD354" s="251"/>
      <c r="BE354" s="251"/>
      <c r="BF354" s="251"/>
      <c r="BG354" s="251"/>
    </row>
    <row r="355" spans="1:59" s="242" customFormat="1" ht="15.75" customHeight="1">
      <c r="A355" s="241"/>
      <c r="B355" s="241"/>
      <c r="C355" s="250"/>
      <c r="D355" s="250"/>
      <c r="E355" s="250"/>
      <c r="F355" s="250"/>
      <c r="G355" s="250"/>
      <c r="H355" s="250"/>
      <c r="I355" s="250"/>
      <c r="J355" s="250"/>
      <c r="K355" s="250"/>
      <c r="AY355" s="251"/>
      <c r="AZ355" s="251"/>
      <c r="BA355" s="251"/>
      <c r="BB355" s="251"/>
      <c r="BC355" s="251"/>
      <c r="BD355" s="251"/>
      <c r="BE355" s="251"/>
      <c r="BF355" s="251"/>
      <c r="BG355" s="251"/>
    </row>
    <row r="356" spans="1:59" s="242" customFormat="1" ht="15.75" customHeight="1">
      <c r="A356" s="241"/>
      <c r="B356" s="241"/>
      <c r="C356" s="250"/>
      <c r="D356" s="250"/>
      <c r="E356" s="250"/>
      <c r="F356" s="250"/>
      <c r="G356" s="250"/>
      <c r="H356" s="250"/>
      <c r="I356" s="250"/>
      <c r="J356" s="250"/>
      <c r="K356" s="250"/>
      <c r="AY356" s="251"/>
      <c r="AZ356" s="251"/>
      <c r="BA356" s="251"/>
      <c r="BB356" s="251"/>
      <c r="BC356" s="251"/>
      <c r="BD356" s="251"/>
      <c r="BE356" s="251"/>
      <c r="BF356" s="251"/>
      <c r="BG356" s="251"/>
    </row>
    <row r="357" spans="1:59" s="242" customFormat="1" ht="15.75" customHeight="1">
      <c r="A357" s="241"/>
      <c r="B357" s="241"/>
      <c r="C357" s="250"/>
      <c r="D357" s="250"/>
      <c r="E357" s="250"/>
      <c r="F357" s="250"/>
      <c r="G357" s="250"/>
      <c r="H357" s="250"/>
      <c r="I357" s="250"/>
      <c r="J357" s="250"/>
      <c r="K357" s="250"/>
      <c r="AY357" s="251"/>
      <c r="AZ357" s="251"/>
      <c r="BA357" s="251"/>
      <c r="BB357" s="251"/>
      <c r="BC357" s="251"/>
      <c r="BD357" s="251"/>
      <c r="BE357" s="251"/>
      <c r="BF357" s="251"/>
      <c r="BG357" s="251"/>
    </row>
    <row r="358" spans="1:59" s="242" customFormat="1" ht="15.75" customHeight="1">
      <c r="A358" s="241"/>
      <c r="B358" s="241"/>
      <c r="C358" s="250"/>
      <c r="D358" s="250"/>
      <c r="E358" s="250"/>
      <c r="F358" s="250"/>
      <c r="G358" s="250"/>
      <c r="H358" s="250"/>
      <c r="I358" s="250"/>
      <c r="J358" s="250"/>
      <c r="K358" s="250"/>
      <c r="AY358" s="251"/>
      <c r="AZ358" s="251"/>
      <c r="BA358" s="251"/>
      <c r="BB358" s="251"/>
      <c r="BC358" s="251"/>
      <c r="BD358" s="251"/>
      <c r="BE358" s="251"/>
      <c r="BF358" s="251"/>
      <c r="BG358" s="251"/>
    </row>
    <row r="359" spans="1:59" s="242" customFormat="1" ht="15.75" customHeight="1">
      <c r="A359" s="241"/>
      <c r="B359" s="241"/>
      <c r="C359" s="250"/>
      <c r="D359" s="250"/>
      <c r="E359" s="250"/>
      <c r="F359" s="250"/>
      <c r="G359" s="250"/>
      <c r="H359" s="250"/>
      <c r="I359" s="250"/>
      <c r="J359" s="250"/>
      <c r="K359" s="250"/>
      <c r="AY359" s="251"/>
      <c r="AZ359" s="251"/>
      <c r="BA359" s="251"/>
      <c r="BB359" s="251"/>
      <c r="BC359" s="251"/>
      <c r="BD359" s="251"/>
      <c r="BE359" s="251"/>
      <c r="BF359" s="251"/>
      <c r="BG359" s="251"/>
    </row>
    <row r="360" spans="1:59" s="242" customFormat="1" ht="15.75" customHeight="1">
      <c r="A360" s="241"/>
      <c r="B360" s="241"/>
      <c r="C360" s="250"/>
      <c r="D360" s="250"/>
      <c r="E360" s="250"/>
      <c r="F360" s="250"/>
      <c r="G360" s="250"/>
      <c r="H360" s="250"/>
      <c r="I360" s="250"/>
      <c r="J360" s="250"/>
      <c r="K360" s="250"/>
      <c r="AY360" s="251"/>
      <c r="AZ360" s="251"/>
      <c r="BA360" s="251"/>
      <c r="BB360" s="251"/>
      <c r="BC360" s="251"/>
      <c r="BD360" s="251"/>
      <c r="BE360" s="251"/>
      <c r="BF360" s="251"/>
      <c r="BG360" s="251"/>
    </row>
    <row r="361" spans="1:59" s="242" customFormat="1" ht="15.75" customHeight="1">
      <c r="A361" s="241"/>
      <c r="B361" s="241"/>
      <c r="C361" s="250"/>
      <c r="D361" s="250"/>
      <c r="E361" s="250"/>
      <c r="F361" s="250"/>
      <c r="G361" s="250"/>
      <c r="H361" s="250"/>
      <c r="I361" s="250"/>
      <c r="J361" s="250"/>
      <c r="K361" s="250"/>
      <c r="AY361" s="251"/>
      <c r="AZ361" s="251"/>
      <c r="BA361" s="251"/>
      <c r="BB361" s="251"/>
      <c r="BC361" s="251"/>
      <c r="BD361" s="251"/>
      <c r="BE361" s="251"/>
      <c r="BF361" s="251"/>
      <c r="BG361" s="251"/>
    </row>
    <row r="362" spans="1:59" s="242" customFormat="1" ht="15.75" customHeight="1">
      <c r="A362" s="241"/>
      <c r="B362" s="241"/>
      <c r="C362" s="250"/>
      <c r="D362" s="250"/>
      <c r="E362" s="250"/>
      <c r="F362" s="250"/>
      <c r="G362" s="250"/>
      <c r="H362" s="250"/>
      <c r="I362" s="250"/>
      <c r="J362" s="250"/>
      <c r="K362" s="250"/>
      <c r="AY362" s="251"/>
      <c r="AZ362" s="251"/>
      <c r="BA362" s="251"/>
      <c r="BB362" s="251"/>
      <c r="BC362" s="251"/>
      <c r="BD362" s="251"/>
      <c r="BE362" s="251"/>
      <c r="BF362" s="251"/>
      <c r="BG362" s="251"/>
    </row>
    <row r="363" spans="1:59" s="242" customFormat="1" ht="15.75" customHeight="1">
      <c r="A363" s="241"/>
      <c r="B363" s="241"/>
      <c r="C363" s="250"/>
      <c r="D363" s="250"/>
      <c r="E363" s="250"/>
      <c r="F363" s="250"/>
      <c r="G363" s="250"/>
      <c r="H363" s="250"/>
      <c r="I363" s="250"/>
      <c r="J363" s="250"/>
      <c r="K363" s="250"/>
      <c r="AY363" s="251"/>
      <c r="AZ363" s="251"/>
      <c r="BA363" s="251"/>
      <c r="BB363" s="251"/>
      <c r="BC363" s="251"/>
      <c r="BD363" s="251"/>
      <c r="BE363" s="251"/>
      <c r="BF363" s="251"/>
      <c r="BG363" s="251"/>
    </row>
    <row r="364" spans="1:59" s="242" customFormat="1" ht="15.75" customHeight="1">
      <c r="A364" s="241"/>
      <c r="B364" s="241"/>
      <c r="C364" s="250"/>
      <c r="D364" s="250"/>
      <c r="E364" s="250"/>
      <c r="F364" s="250"/>
      <c r="G364" s="250"/>
      <c r="H364" s="250"/>
      <c r="I364" s="250"/>
      <c r="J364" s="250"/>
      <c r="K364" s="250"/>
      <c r="AY364" s="251"/>
      <c r="AZ364" s="251"/>
      <c r="BA364" s="251"/>
      <c r="BB364" s="251"/>
      <c r="BC364" s="251"/>
      <c r="BD364" s="251"/>
      <c r="BE364" s="251"/>
      <c r="BF364" s="251"/>
      <c r="BG364" s="251"/>
    </row>
    <row r="365" spans="1:59" s="242" customFormat="1" ht="15.75" customHeight="1">
      <c r="A365" s="241"/>
      <c r="B365" s="241"/>
      <c r="C365" s="250"/>
      <c r="D365" s="250"/>
      <c r="E365" s="250"/>
      <c r="F365" s="250"/>
      <c r="G365" s="250"/>
      <c r="H365" s="250"/>
      <c r="I365" s="250"/>
      <c r="J365" s="250"/>
      <c r="K365" s="250"/>
      <c r="AY365" s="251"/>
      <c r="AZ365" s="251"/>
      <c r="BA365" s="251"/>
      <c r="BB365" s="251"/>
      <c r="BC365" s="251"/>
      <c r="BD365" s="251"/>
      <c r="BE365" s="251"/>
      <c r="BF365" s="251"/>
      <c r="BG365" s="251"/>
    </row>
    <row r="366" spans="1:59" s="242" customFormat="1" ht="14.25">
      <c r="A366" s="241"/>
      <c r="B366" s="241"/>
      <c r="C366" s="250"/>
      <c r="D366" s="250"/>
      <c r="E366" s="250"/>
      <c r="F366" s="250"/>
      <c r="G366" s="250"/>
      <c r="H366" s="250"/>
      <c r="I366" s="250"/>
      <c r="J366" s="250"/>
      <c r="K366" s="250"/>
      <c r="AY366" s="251"/>
      <c r="AZ366" s="251"/>
      <c r="BA366" s="251"/>
      <c r="BB366" s="251"/>
      <c r="BC366" s="251"/>
      <c r="BD366" s="251"/>
      <c r="BE366" s="251"/>
      <c r="BF366" s="251"/>
      <c r="BG366" s="251"/>
    </row>
    <row r="367" spans="1:59" s="242" customFormat="1" ht="14.25">
      <c r="A367" s="241"/>
      <c r="B367" s="241"/>
      <c r="C367" s="250"/>
      <c r="D367" s="250"/>
      <c r="E367" s="250"/>
      <c r="F367" s="250"/>
      <c r="G367" s="250"/>
      <c r="H367" s="250"/>
      <c r="I367" s="250"/>
      <c r="J367" s="250"/>
      <c r="K367" s="250"/>
      <c r="AY367" s="251"/>
      <c r="AZ367" s="251"/>
      <c r="BA367" s="251"/>
      <c r="BB367" s="251"/>
      <c r="BC367" s="251"/>
      <c r="BD367" s="251"/>
      <c r="BE367" s="251"/>
      <c r="BF367" s="251"/>
      <c r="BG367" s="251"/>
    </row>
    <row r="368" spans="1:59" s="242" customFormat="1" ht="14.25">
      <c r="A368" s="241"/>
      <c r="B368" s="241"/>
      <c r="C368" s="250"/>
      <c r="D368" s="250"/>
      <c r="E368" s="250"/>
      <c r="F368" s="250"/>
      <c r="G368" s="250"/>
      <c r="H368" s="250"/>
      <c r="I368" s="250"/>
      <c r="J368" s="250"/>
      <c r="K368" s="250"/>
      <c r="AY368" s="251"/>
      <c r="AZ368" s="251"/>
      <c r="BA368" s="251"/>
      <c r="BB368" s="251"/>
      <c r="BC368" s="251"/>
      <c r="BD368" s="251"/>
      <c r="BE368" s="251"/>
      <c r="BF368" s="251"/>
      <c r="BG368" s="251"/>
    </row>
    <row r="369" spans="1:59" s="242" customFormat="1" ht="14.25">
      <c r="A369" s="241"/>
      <c r="B369" s="241"/>
      <c r="C369" s="250"/>
      <c r="D369" s="250"/>
      <c r="E369" s="250"/>
      <c r="F369" s="250"/>
      <c r="G369" s="250"/>
      <c r="H369" s="250"/>
      <c r="I369" s="250"/>
      <c r="J369" s="250"/>
      <c r="K369" s="250"/>
      <c r="AY369" s="251"/>
      <c r="AZ369" s="251"/>
      <c r="BA369" s="251"/>
      <c r="BB369" s="251"/>
      <c r="BC369" s="251"/>
      <c r="BD369" s="251"/>
      <c r="BE369" s="251"/>
      <c r="BF369" s="251"/>
      <c r="BG369" s="251"/>
    </row>
    <row r="370" spans="1:59" s="242" customFormat="1" ht="14.25">
      <c r="A370" s="241"/>
      <c r="B370" s="241"/>
      <c r="C370" s="250"/>
      <c r="D370" s="250"/>
      <c r="E370" s="250"/>
      <c r="F370" s="250"/>
      <c r="G370" s="250"/>
      <c r="H370" s="250"/>
      <c r="I370" s="250"/>
      <c r="J370" s="250"/>
      <c r="K370" s="250"/>
      <c r="AY370" s="251"/>
      <c r="AZ370" s="251"/>
      <c r="BA370" s="251"/>
      <c r="BB370" s="251"/>
      <c r="BC370" s="251"/>
      <c r="BD370" s="251"/>
      <c r="BE370" s="251"/>
      <c r="BF370" s="251"/>
      <c r="BG370" s="251"/>
    </row>
    <row r="371" spans="1:59" s="242" customFormat="1" ht="14.25">
      <c r="A371" s="241"/>
      <c r="B371" s="241"/>
      <c r="C371" s="250"/>
      <c r="D371" s="250"/>
      <c r="E371" s="250"/>
      <c r="F371" s="250"/>
      <c r="G371" s="250"/>
      <c r="H371" s="250"/>
      <c r="I371" s="250"/>
      <c r="J371" s="250"/>
      <c r="K371" s="250"/>
      <c r="AY371" s="251"/>
      <c r="AZ371" s="251"/>
      <c r="BA371" s="251"/>
      <c r="BB371" s="251"/>
      <c r="BC371" s="251"/>
      <c r="BD371" s="251"/>
      <c r="BE371" s="251"/>
      <c r="BF371" s="251"/>
      <c r="BG371" s="251"/>
    </row>
    <row r="372" spans="1:59" s="242" customFormat="1" ht="14.25">
      <c r="A372" s="241"/>
      <c r="B372" s="241"/>
      <c r="C372" s="250"/>
      <c r="D372" s="250"/>
      <c r="E372" s="250"/>
      <c r="F372" s="250"/>
      <c r="G372" s="250"/>
      <c r="H372" s="250"/>
      <c r="I372" s="250"/>
      <c r="J372" s="250"/>
      <c r="K372" s="250"/>
      <c r="AY372" s="251"/>
      <c r="AZ372" s="251"/>
      <c r="BA372" s="251"/>
      <c r="BB372" s="251"/>
      <c r="BC372" s="251"/>
      <c r="BD372" s="251"/>
      <c r="BE372" s="251"/>
      <c r="BF372" s="251"/>
      <c r="BG372" s="251"/>
    </row>
    <row r="373" spans="1:59" s="242" customFormat="1" ht="14.25">
      <c r="A373" s="241"/>
      <c r="B373" s="241"/>
      <c r="C373" s="250"/>
      <c r="D373" s="250"/>
      <c r="E373" s="250"/>
      <c r="F373" s="250"/>
      <c r="G373" s="250"/>
      <c r="H373" s="250"/>
      <c r="I373" s="250"/>
      <c r="J373" s="250"/>
      <c r="K373" s="250"/>
      <c r="AY373" s="251"/>
      <c r="AZ373" s="251"/>
      <c r="BA373" s="251"/>
      <c r="BB373" s="251"/>
      <c r="BC373" s="251"/>
      <c r="BD373" s="251"/>
      <c r="BE373" s="251"/>
      <c r="BF373" s="251"/>
      <c r="BG373" s="251"/>
    </row>
    <row r="374" spans="1:59" s="242" customFormat="1" ht="14.25">
      <c r="A374" s="241"/>
      <c r="B374" s="241"/>
      <c r="C374" s="250"/>
      <c r="D374" s="250"/>
      <c r="E374" s="250"/>
      <c r="F374" s="250"/>
      <c r="G374" s="250"/>
      <c r="H374" s="250"/>
      <c r="I374" s="250"/>
      <c r="J374" s="250"/>
      <c r="K374" s="250"/>
      <c r="AY374" s="251"/>
      <c r="AZ374" s="251"/>
      <c r="BA374" s="251"/>
      <c r="BB374" s="251"/>
      <c r="BC374" s="251"/>
      <c r="BD374" s="251"/>
      <c r="BE374" s="251"/>
      <c r="BF374" s="251"/>
      <c r="BG374" s="251"/>
    </row>
    <row r="375" spans="1:59" s="242" customFormat="1" ht="14.25">
      <c r="A375" s="241"/>
      <c r="B375" s="241"/>
      <c r="C375" s="250"/>
      <c r="D375" s="250"/>
      <c r="E375" s="250"/>
      <c r="F375" s="250"/>
      <c r="G375" s="250"/>
      <c r="H375" s="250"/>
      <c r="I375" s="250"/>
      <c r="J375" s="250"/>
      <c r="K375" s="250"/>
      <c r="AY375" s="251"/>
      <c r="AZ375" s="251"/>
      <c r="BA375" s="251"/>
      <c r="BB375" s="251"/>
      <c r="BC375" s="251"/>
      <c r="BD375" s="251"/>
      <c r="BE375" s="251"/>
      <c r="BF375" s="251"/>
      <c r="BG375" s="251"/>
    </row>
    <row r="376" spans="1:59" s="242" customFormat="1" ht="14.25">
      <c r="A376" s="241"/>
      <c r="B376" s="241"/>
      <c r="C376" s="250"/>
      <c r="D376" s="250"/>
      <c r="E376" s="250"/>
      <c r="F376" s="250"/>
      <c r="G376" s="250"/>
      <c r="H376" s="250"/>
      <c r="I376" s="250"/>
      <c r="J376" s="250"/>
      <c r="K376" s="250"/>
      <c r="AY376" s="251"/>
      <c r="AZ376" s="251"/>
      <c r="BA376" s="251"/>
      <c r="BB376" s="251"/>
      <c r="BC376" s="251"/>
      <c r="BD376" s="251"/>
      <c r="BE376" s="251"/>
      <c r="BF376" s="251"/>
      <c r="BG376" s="251"/>
    </row>
    <row r="377" spans="1:59" s="242" customFormat="1" ht="14.25">
      <c r="A377" s="241"/>
      <c r="B377" s="241"/>
      <c r="C377" s="250"/>
      <c r="D377" s="250"/>
      <c r="E377" s="250"/>
      <c r="F377" s="250"/>
      <c r="G377" s="250"/>
      <c r="H377" s="250"/>
      <c r="I377" s="250"/>
      <c r="J377" s="250"/>
      <c r="K377" s="250"/>
      <c r="AY377" s="251"/>
      <c r="AZ377" s="251"/>
      <c r="BA377" s="251"/>
      <c r="BB377" s="251"/>
      <c r="BC377" s="251"/>
      <c r="BD377" s="251"/>
      <c r="BE377" s="251"/>
      <c r="BF377" s="251"/>
      <c r="BG377" s="251"/>
    </row>
    <row r="378" spans="1:59" s="242" customFormat="1" ht="14.25">
      <c r="A378" s="241"/>
      <c r="B378" s="241"/>
      <c r="C378" s="250"/>
      <c r="D378" s="250"/>
      <c r="E378" s="250"/>
      <c r="F378" s="250"/>
      <c r="G378" s="250"/>
      <c r="H378" s="250"/>
      <c r="I378" s="250"/>
      <c r="J378" s="250"/>
      <c r="K378" s="250"/>
      <c r="AY378" s="251"/>
      <c r="AZ378" s="251"/>
      <c r="BA378" s="251"/>
      <c r="BB378" s="251"/>
      <c r="BC378" s="251"/>
      <c r="BD378" s="251"/>
      <c r="BE378" s="251"/>
      <c r="BF378" s="251"/>
      <c r="BG378" s="251"/>
    </row>
    <row r="379" spans="1:59" s="242" customFormat="1" ht="14.25">
      <c r="A379" s="241"/>
      <c r="B379" s="241"/>
      <c r="C379" s="250"/>
      <c r="D379" s="250"/>
      <c r="E379" s="250"/>
      <c r="F379" s="250"/>
      <c r="G379" s="250"/>
      <c r="H379" s="250"/>
      <c r="I379" s="250"/>
      <c r="J379" s="250"/>
      <c r="K379" s="250"/>
      <c r="AY379" s="251"/>
      <c r="AZ379" s="251"/>
      <c r="BA379" s="251"/>
      <c r="BB379" s="251"/>
      <c r="BC379" s="251"/>
      <c r="BD379" s="251"/>
      <c r="BE379" s="251"/>
      <c r="BF379" s="251"/>
      <c r="BG379" s="251"/>
    </row>
    <row r="380" spans="1:59" s="242" customFormat="1" ht="14.25">
      <c r="A380" s="241"/>
      <c r="B380" s="241"/>
      <c r="C380" s="250"/>
      <c r="D380" s="250"/>
      <c r="E380" s="250"/>
      <c r="F380" s="250"/>
      <c r="G380" s="250"/>
      <c r="H380" s="250"/>
      <c r="I380" s="250"/>
      <c r="J380" s="250"/>
      <c r="K380" s="250"/>
      <c r="AY380" s="251"/>
      <c r="AZ380" s="251"/>
      <c r="BA380" s="251"/>
      <c r="BB380" s="251"/>
      <c r="BC380" s="251"/>
      <c r="BD380" s="251"/>
      <c r="BE380" s="251"/>
      <c r="BF380" s="251"/>
      <c r="BG380" s="251"/>
    </row>
    <row r="381" spans="1:59" s="242" customFormat="1" ht="14.25">
      <c r="A381" s="241"/>
      <c r="B381" s="241"/>
      <c r="C381" s="250"/>
      <c r="D381" s="250"/>
      <c r="E381" s="250"/>
      <c r="F381" s="250"/>
      <c r="G381" s="250"/>
      <c r="H381" s="250"/>
      <c r="I381" s="250"/>
      <c r="J381" s="250"/>
      <c r="K381" s="250"/>
      <c r="AY381" s="251"/>
      <c r="AZ381" s="251"/>
      <c r="BA381" s="251"/>
      <c r="BB381" s="251"/>
      <c r="BC381" s="251"/>
      <c r="BD381" s="251"/>
      <c r="BE381" s="251"/>
      <c r="BF381" s="251"/>
      <c r="BG381" s="251"/>
    </row>
    <row r="382" spans="1:59" s="242" customFormat="1" ht="14.25">
      <c r="A382" s="241"/>
      <c r="B382" s="241"/>
      <c r="C382" s="250"/>
      <c r="D382" s="250"/>
      <c r="E382" s="250"/>
      <c r="F382" s="250"/>
      <c r="G382" s="250"/>
      <c r="H382" s="250"/>
      <c r="I382" s="250"/>
      <c r="J382" s="250"/>
      <c r="K382" s="250"/>
      <c r="AY382" s="251"/>
      <c r="AZ382" s="251"/>
      <c r="BA382" s="251"/>
      <c r="BB382" s="251"/>
      <c r="BC382" s="251"/>
      <c r="BD382" s="251"/>
      <c r="BE382" s="251"/>
      <c r="BF382" s="251"/>
      <c r="BG382" s="251"/>
    </row>
    <row r="383" spans="1:59" s="242" customFormat="1" ht="14.25">
      <c r="A383" s="241"/>
      <c r="B383" s="241"/>
      <c r="C383" s="250"/>
      <c r="D383" s="250"/>
      <c r="E383" s="250"/>
      <c r="F383" s="250"/>
      <c r="G383" s="250"/>
      <c r="H383" s="250"/>
      <c r="I383" s="250"/>
      <c r="J383" s="250"/>
      <c r="K383" s="250"/>
      <c r="AY383" s="251"/>
      <c r="AZ383" s="251"/>
      <c r="BA383" s="251"/>
      <c r="BB383" s="251"/>
      <c r="BC383" s="251"/>
      <c r="BD383" s="251"/>
      <c r="BE383" s="251"/>
      <c r="BF383" s="251"/>
      <c r="BG383" s="251"/>
    </row>
    <row r="384" spans="1:59" s="242" customFormat="1" ht="14.25">
      <c r="A384" s="241"/>
      <c r="B384" s="241"/>
      <c r="C384" s="250"/>
      <c r="D384" s="250"/>
      <c r="E384" s="250"/>
      <c r="F384" s="250"/>
      <c r="G384" s="250"/>
      <c r="H384" s="250"/>
      <c r="I384" s="250"/>
      <c r="J384" s="250"/>
      <c r="K384" s="250"/>
      <c r="AY384" s="251"/>
      <c r="AZ384" s="251"/>
      <c r="BA384" s="251"/>
      <c r="BB384" s="251"/>
      <c r="BC384" s="251"/>
      <c r="BD384" s="251"/>
      <c r="BE384" s="251"/>
      <c r="BF384" s="251"/>
      <c r="BG384" s="251"/>
    </row>
    <row r="385" spans="1:59" s="242" customFormat="1" ht="14.25">
      <c r="A385" s="241"/>
      <c r="B385" s="241"/>
      <c r="C385" s="250"/>
      <c r="D385" s="250"/>
      <c r="E385" s="250"/>
      <c r="F385" s="250"/>
      <c r="G385" s="250"/>
      <c r="H385" s="250"/>
      <c r="I385" s="250"/>
      <c r="J385" s="250"/>
      <c r="K385" s="250"/>
      <c r="AY385" s="251"/>
      <c r="AZ385" s="251"/>
      <c r="BA385" s="251"/>
      <c r="BB385" s="251"/>
      <c r="BC385" s="251"/>
      <c r="BD385" s="251"/>
      <c r="BE385" s="251"/>
      <c r="BF385" s="251"/>
      <c r="BG385" s="251"/>
    </row>
    <row r="386" spans="1:59" s="242" customFormat="1" ht="14.25">
      <c r="A386" s="241"/>
      <c r="B386" s="241"/>
      <c r="C386" s="250"/>
      <c r="D386" s="250"/>
      <c r="E386" s="250"/>
      <c r="F386" s="250"/>
      <c r="G386" s="250"/>
      <c r="H386" s="250"/>
      <c r="I386" s="250"/>
      <c r="J386" s="250"/>
      <c r="K386" s="250"/>
      <c r="AY386" s="251"/>
      <c r="AZ386" s="251"/>
      <c r="BA386" s="251"/>
      <c r="BB386" s="251"/>
      <c r="BC386" s="251"/>
      <c r="BD386" s="251"/>
      <c r="BE386" s="251"/>
      <c r="BF386" s="251"/>
      <c r="BG386" s="251"/>
    </row>
    <row r="387" spans="1:59" s="242" customFormat="1" ht="14.25">
      <c r="A387" s="241"/>
      <c r="B387" s="241"/>
      <c r="C387" s="250"/>
      <c r="D387" s="250"/>
      <c r="E387" s="250"/>
      <c r="F387" s="250"/>
      <c r="G387" s="250"/>
      <c r="H387" s="250"/>
      <c r="I387" s="250"/>
      <c r="J387" s="250"/>
      <c r="K387" s="250"/>
      <c r="AY387" s="251"/>
      <c r="AZ387" s="251"/>
      <c r="BA387" s="251"/>
      <c r="BB387" s="251"/>
      <c r="BC387" s="251"/>
      <c r="BD387" s="251"/>
      <c r="BE387" s="251"/>
      <c r="BF387" s="251"/>
      <c r="BG387" s="251"/>
    </row>
    <row r="388" spans="1:59" s="242" customFormat="1" ht="14.25">
      <c r="A388" s="241"/>
      <c r="B388" s="241"/>
      <c r="C388" s="250"/>
      <c r="D388" s="250"/>
      <c r="E388" s="250"/>
      <c r="F388" s="250"/>
      <c r="G388" s="250"/>
      <c r="H388" s="250"/>
      <c r="I388" s="250"/>
      <c r="J388" s="250"/>
      <c r="K388" s="250"/>
      <c r="AY388" s="251"/>
      <c r="AZ388" s="251"/>
      <c r="BA388" s="251"/>
      <c r="BB388" s="251"/>
      <c r="BC388" s="251"/>
      <c r="BD388" s="251"/>
      <c r="BE388" s="251"/>
      <c r="BF388" s="251"/>
      <c r="BG388" s="251"/>
    </row>
    <row r="389" spans="1:59" s="242" customFormat="1" ht="14.25">
      <c r="A389" s="241"/>
      <c r="B389" s="241"/>
      <c r="C389" s="250"/>
      <c r="D389" s="250"/>
      <c r="E389" s="250"/>
      <c r="F389" s="250"/>
      <c r="G389" s="250"/>
      <c r="H389" s="250"/>
      <c r="I389" s="250"/>
      <c r="J389" s="250"/>
      <c r="K389" s="250"/>
      <c r="AY389" s="251"/>
      <c r="AZ389" s="251"/>
      <c r="BA389" s="251"/>
      <c r="BB389" s="251"/>
      <c r="BC389" s="251"/>
      <c r="BD389" s="251"/>
      <c r="BE389" s="251"/>
      <c r="BF389" s="251"/>
      <c r="BG389" s="251"/>
    </row>
    <row r="390" spans="1:59" s="242" customFormat="1" ht="14.25">
      <c r="A390" s="241"/>
      <c r="B390" s="241"/>
      <c r="C390" s="250"/>
      <c r="D390" s="250"/>
      <c r="E390" s="250"/>
      <c r="F390" s="250"/>
      <c r="G390" s="250"/>
      <c r="H390" s="250"/>
      <c r="I390" s="250"/>
      <c r="J390" s="250"/>
      <c r="K390" s="250"/>
      <c r="AY390" s="251"/>
      <c r="AZ390" s="251"/>
      <c r="BA390" s="251"/>
      <c r="BB390" s="251"/>
      <c r="BC390" s="251"/>
      <c r="BD390" s="251"/>
      <c r="BE390" s="251"/>
      <c r="BF390" s="251"/>
      <c r="BG390" s="251"/>
    </row>
    <row r="391" spans="1:59" s="242" customFormat="1" ht="14.25">
      <c r="A391" s="241"/>
      <c r="B391" s="241"/>
      <c r="C391" s="250"/>
      <c r="D391" s="250"/>
      <c r="E391" s="250"/>
      <c r="F391" s="250"/>
      <c r="G391" s="250"/>
      <c r="H391" s="250"/>
      <c r="I391" s="250"/>
      <c r="J391" s="250"/>
      <c r="K391" s="250"/>
      <c r="AY391" s="251"/>
      <c r="AZ391" s="251"/>
      <c r="BA391" s="251"/>
      <c r="BB391" s="251"/>
      <c r="BC391" s="251"/>
      <c r="BD391" s="251"/>
      <c r="BE391" s="251"/>
      <c r="BF391" s="251"/>
      <c r="BG391" s="251"/>
    </row>
    <row r="392" spans="1:59" s="242" customFormat="1" ht="14.25">
      <c r="A392" s="241"/>
      <c r="B392" s="241"/>
      <c r="C392" s="250"/>
      <c r="D392" s="250"/>
      <c r="E392" s="250"/>
      <c r="F392" s="250"/>
      <c r="G392" s="250"/>
      <c r="H392" s="250"/>
      <c r="I392" s="250"/>
      <c r="J392" s="250"/>
      <c r="K392" s="250"/>
      <c r="AY392" s="251"/>
      <c r="AZ392" s="251"/>
      <c r="BA392" s="251"/>
      <c r="BB392" s="251"/>
      <c r="BC392" s="251"/>
      <c r="BD392" s="251"/>
      <c r="BE392" s="251"/>
      <c r="BF392" s="251"/>
      <c r="BG392" s="251"/>
    </row>
    <row r="393" spans="1:59" s="242" customFormat="1" ht="14.25">
      <c r="A393" s="241"/>
      <c r="B393" s="241"/>
      <c r="C393" s="250"/>
      <c r="D393" s="250"/>
      <c r="E393" s="250"/>
      <c r="F393" s="250"/>
      <c r="G393" s="250"/>
      <c r="H393" s="250"/>
      <c r="I393" s="250"/>
      <c r="J393" s="250"/>
      <c r="K393" s="250"/>
      <c r="AY393" s="251"/>
      <c r="AZ393" s="251"/>
      <c r="BA393" s="251"/>
      <c r="BB393" s="251"/>
      <c r="BC393" s="251"/>
      <c r="BD393" s="251"/>
      <c r="BE393" s="251"/>
      <c r="BF393" s="251"/>
      <c r="BG393" s="251"/>
    </row>
    <row r="394" spans="1:59" s="242" customFormat="1" ht="14.25">
      <c r="A394" s="241"/>
      <c r="B394" s="241"/>
      <c r="C394" s="250"/>
      <c r="D394" s="250"/>
      <c r="E394" s="250"/>
      <c r="F394" s="250"/>
      <c r="G394" s="250"/>
      <c r="H394" s="250"/>
      <c r="I394" s="250"/>
      <c r="J394" s="250"/>
      <c r="K394" s="250"/>
      <c r="AY394" s="251"/>
      <c r="AZ394" s="251"/>
      <c r="BA394" s="251"/>
      <c r="BB394" s="251"/>
      <c r="BC394" s="251"/>
      <c r="BD394" s="251"/>
      <c r="BE394" s="251"/>
      <c r="BF394" s="251"/>
      <c r="BG394" s="251"/>
    </row>
    <row r="395" spans="1:59" s="242" customFormat="1" ht="14.25">
      <c r="A395" s="241"/>
      <c r="B395" s="241"/>
      <c r="C395" s="250"/>
      <c r="D395" s="250"/>
      <c r="E395" s="250"/>
      <c r="F395" s="250"/>
      <c r="G395" s="250"/>
      <c r="H395" s="250"/>
      <c r="I395" s="250"/>
      <c r="J395" s="250"/>
      <c r="K395" s="250"/>
      <c r="AY395" s="251"/>
      <c r="AZ395" s="251"/>
      <c r="BA395" s="251"/>
      <c r="BB395" s="251"/>
      <c r="BC395" s="251"/>
      <c r="BD395" s="251"/>
      <c r="BE395" s="251"/>
      <c r="BF395" s="251"/>
      <c r="BG395" s="251"/>
    </row>
    <row r="396" spans="1:59" s="242" customFormat="1" ht="14.25">
      <c r="A396" s="241"/>
      <c r="B396" s="241"/>
      <c r="C396" s="250"/>
      <c r="D396" s="250"/>
      <c r="E396" s="250"/>
      <c r="F396" s="250"/>
      <c r="G396" s="250"/>
      <c r="H396" s="250"/>
      <c r="I396" s="250"/>
      <c r="J396" s="250"/>
      <c r="K396" s="250"/>
      <c r="AY396" s="251"/>
      <c r="AZ396" s="251"/>
      <c r="BA396" s="251"/>
      <c r="BB396" s="251"/>
      <c r="BC396" s="251"/>
      <c r="BD396" s="251"/>
      <c r="BE396" s="251"/>
      <c r="BF396" s="251"/>
      <c r="BG396" s="251"/>
    </row>
    <row r="397" spans="1:59" s="242" customFormat="1" ht="14.25">
      <c r="A397" s="241"/>
      <c r="B397" s="241"/>
      <c r="C397" s="250"/>
      <c r="D397" s="250"/>
      <c r="E397" s="250"/>
      <c r="F397" s="250"/>
      <c r="G397" s="250"/>
      <c r="H397" s="250"/>
      <c r="I397" s="250"/>
      <c r="J397" s="250"/>
      <c r="K397" s="250"/>
      <c r="AY397" s="251"/>
      <c r="AZ397" s="251"/>
      <c r="BA397" s="251"/>
      <c r="BB397" s="251"/>
      <c r="BC397" s="251"/>
      <c r="BD397" s="251"/>
      <c r="BE397" s="251"/>
      <c r="BF397" s="251"/>
      <c r="BG397" s="251"/>
    </row>
    <row r="398" spans="1:59" s="242" customFormat="1" ht="14.25">
      <c r="A398" s="241"/>
      <c r="B398" s="241"/>
      <c r="C398" s="250"/>
      <c r="D398" s="250"/>
      <c r="E398" s="250"/>
      <c r="F398" s="250"/>
      <c r="G398" s="250"/>
      <c r="H398" s="250"/>
      <c r="I398" s="250"/>
      <c r="J398" s="250"/>
      <c r="K398" s="250"/>
      <c r="AY398" s="251"/>
      <c r="AZ398" s="251"/>
      <c r="BA398" s="251"/>
      <c r="BB398" s="251"/>
      <c r="BC398" s="251"/>
      <c r="BD398" s="251"/>
      <c r="BE398" s="251"/>
      <c r="BF398" s="251"/>
      <c r="BG398" s="251"/>
    </row>
    <row r="399" spans="1:59" s="242" customFormat="1" ht="14.25">
      <c r="A399" s="241"/>
      <c r="B399" s="241"/>
      <c r="C399" s="250"/>
      <c r="D399" s="250"/>
      <c r="E399" s="250"/>
      <c r="F399" s="250"/>
      <c r="G399" s="250"/>
      <c r="H399" s="250"/>
      <c r="I399" s="250"/>
      <c r="J399" s="250"/>
      <c r="K399" s="250"/>
      <c r="AY399" s="251"/>
      <c r="AZ399" s="251"/>
      <c r="BA399" s="251"/>
      <c r="BB399" s="251"/>
      <c r="BC399" s="251"/>
      <c r="BD399" s="251"/>
      <c r="BE399" s="251"/>
      <c r="BF399" s="251"/>
      <c r="BG399" s="251"/>
    </row>
    <row r="400" spans="1:59" s="242" customFormat="1" ht="14.25">
      <c r="A400" s="241"/>
      <c r="B400" s="241"/>
      <c r="C400" s="250"/>
      <c r="D400" s="250"/>
      <c r="E400" s="250"/>
      <c r="F400" s="250"/>
      <c r="G400" s="250"/>
      <c r="H400" s="250"/>
      <c r="I400" s="250"/>
      <c r="J400" s="250"/>
      <c r="K400" s="250"/>
      <c r="AY400" s="251"/>
      <c r="AZ400" s="251"/>
      <c r="BA400" s="251"/>
      <c r="BB400" s="251"/>
      <c r="BC400" s="251"/>
      <c r="BD400" s="251"/>
      <c r="BE400" s="251"/>
      <c r="BF400" s="251"/>
      <c r="BG400" s="251"/>
    </row>
    <row r="401" spans="1:59" s="242" customFormat="1" ht="14.25">
      <c r="A401" s="241"/>
      <c r="B401" s="241"/>
      <c r="C401" s="250"/>
      <c r="D401" s="250"/>
      <c r="E401" s="250"/>
      <c r="F401" s="250"/>
      <c r="G401" s="250"/>
      <c r="H401" s="250"/>
      <c r="I401" s="250"/>
      <c r="J401" s="250"/>
      <c r="K401" s="250"/>
      <c r="AY401" s="251"/>
      <c r="AZ401" s="251"/>
      <c r="BA401" s="251"/>
      <c r="BB401" s="251"/>
      <c r="BC401" s="251"/>
      <c r="BD401" s="251"/>
      <c r="BE401" s="251"/>
      <c r="BF401" s="251"/>
      <c r="BG401" s="251"/>
    </row>
    <row r="402" spans="1:59" s="242" customFormat="1" ht="14.25">
      <c r="A402" s="241"/>
      <c r="B402" s="241"/>
      <c r="C402" s="250"/>
      <c r="D402" s="250"/>
      <c r="E402" s="250"/>
      <c r="F402" s="250"/>
      <c r="G402" s="250"/>
      <c r="H402" s="250"/>
      <c r="I402" s="250"/>
      <c r="J402" s="250"/>
      <c r="K402" s="250"/>
      <c r="AY402" s="251"/>
      <c r="AZ402" s="251"/>
      <c r="BA402" s="251"/>
      <c r="BB402" s="251"/>
      <c r="BC402" s="251"/>
      <c r="BD402" s="251"/>
      <c r="BE402" s="251"/>
      <c r="BF402" s="251"/>
      <c r="BG402" s="251"/>
    </row>
    <row r="403" spans="1:59" s="242" customFormat="1" ht="14.25">
      <c r="A403" s="241"/>
      <c r="B403" s="241"/>
      <c r="C403" s="250"/>
      <c r="D403" s="250"/>
      <c r="E403" s="250"/>
      <c r="F403" s="250"/>
      <c r="G403" s="250"/>
      <c r="H403" s="250"/>
      <c r="I403" s="250"/>
      <c r="J403" s="250"/>
      <c r="K403" s="250"/>
      <c r="AY403" s="251"/>
      <c r="AZ403" s="251"/>
      <c r="BA403" s="251"/>
      <c r="BB403" s="251"/>
      <c r="BC403" s="251"/>
      <c r="BD403" s="251"/>
      <c r="BE403" s="251"/>
      <c r="BF403" s="251"/>
      <c r="BG403" s="251"/>
    </row>
    <row r="404" spans="1:59" s="242" customFormat="1" ht="14.25">
      <c r="A404" s="241"/>
      <c r="B404" s="241"/>
      <c r="C404" s="250"/>
      <c r="D404" s="250"/>
      <c r="E404" s="250"/>
      <c r="F404" s="250"/>
      <c r="G404" s="250"/>
      <c r="H404" s="250"/>
      <c r="I404" s="250"/>
      <c r="J404" s="250"/>
      <c r="K404" s="250"/>
      <c r="AY404" s="251"/>
      <c r="AZ404" s="251"/>
      <c r="BA404" s="251"/>
      <c r="BB404" s="251"/>
      <c r="BC404" s="251"/>
      <c r="BD404" s="251"/>
      <c r="BE404" s="251"/>
      <c r="BF404" s="251"/>
      <c r="BG404" s="251"/>
    </row>
    <row r="405" spans="1:59" s="242" customFormat="1" ht="14.25">
      <c r="A405" s="241"/>
      <c r="B405" s="241"/>
      <c r="C405" s="250"/>
      <c r="D405" s="250"/>
      <c r="E405" s="250"/>
      <c r="F405" s="250"/>
      <c r="G405" s="250"/>
      <c r="H405" s="250"/>
      <c r="I405" s="250"/>
      <c r="J405" s="250"/>
      <c r="K405" s="250"/>
      <c r="AY405" s="251"/>
      <c r="AZ405" s="251"/>
      <c r="BA405" s="251"/>
      <c r="BB405" s="251"/>
      <c r="BC405" s="251"/>
      <c r="BD405" s="251"/>
      <c r="BE405" s="251"/>
      <c r="BF405" s="251"/>
      <c r="BG405" s="251"/>
    </row>
    <row r="406" spans="1:59" s="242" customFormat="1" ht="14.25">
      <c r="A406" s="241"/>
      <c r="B406" s="241"/>
      <c r="C406" s="250"/>
      <c r="D406" s="250"/>
      <c r="E406" s="250"/>
      <c r="F406" s="250"/>
      <c r="G406" s="250"/>
      <c r="H406" s="250"/>
      <c r="I406" s="250"/>
      <c r="J406" s="250"/>
      <c r="K406" s="250"/>
      <c r="AY406" s="251"/>
      <c r="AZ406" s="251"/>
      <c r="BA406" s="251"/>
      <c r="BB406" s="251"/>
      <c r="BC406" s="251"/>
      <c r="BD406" s="251"/>
      <c r="BE406" s="251"/>
      <c r="BF406" s="251"/>
      <c r="BG406" s="251"/>
    </row>
    <row r="407" spans="1:59" s="242" customFormat="1" ht="14.25">
      <c r="A407" s="241"/>
      <c r="B407" s="241"/>
      <c r="C407" s="250"/>
      <c r="D407" s="250"/>
      <c r="E407" s="250"/>
      <c r="F407" s="250"/>
      <c r="G407" s="250"/>
      <c r="H407" s="250"/>
      <c r="I407" s="250"/>
      <c r="J407" s="250"/>
      <c r="K407" s="250"/>
      <c r="AY407" s="251"/>
      <c r="AZ407" s="251"/>
      <c r="BA407" s="251"/>
      <c r="BB407" s="251"/>
      <c r="BC407" s="251"/>
      <c r="BD407" s="251"/>
      <c r="BE407" s="251"/>
      <c r="BF407" s="251"/>
      <c r="BG407" s="251"/>
    </row>
    <row r="408" spans="1:59" s="242" customFormat="1" ht="14.25">
      <c r="A408" s="241"/>
      <c r="B408" s="241"/>
      <c r="C408" s="250"/>
      <c r="D408" s="250"/>
      <c r="E408" s="250"/>
      <c r="F408" s="250"/>
      <c r="G408" s="250"/>
      <c r="H408" s="250"/>
      <c r="I408" s="250"/>
      <c r="J408" s="250"/>
      <c r="K408" s="250"/>
      <c r="AY408" s="251"/>
      <c r="AZ408" s="251"/>
      <c r="BA408" s="251"/>
      <c r="BB408" s="251"/>
      <c r="BC408" s="251"/>
      <c r="BD408" s="251"/>
      <c r="BE408" s="251"/>
      <c r="BF408" s="251"/>
      <c r="BG408" s="251"/>
    </row>
    <row r="409" spans="1:59" s="242" customFormat="1" ht="14.25">
      <c r="A409" s="241"/>
      <c r="B409" s="241"/>
      <c r="C409" s="250"/>
      <c r="D409" s="250"/>
      <c r="E409" s="250"/>
      <c r="F409" s="250"/>
      <c r="G409" s="250"/>
      <c r="H409" s="250"/>
      <c r="I409" s="250"/>
      <c r="J409" s="250"/>
      <c r="K409" s="250"/>
      <c r="AY409" s="251"/>
      <c r="AZ409" s="251"/>
      <c r="BA409" s="251"/>
      <c r="BB409" s="251"/>
      <c r="BC409" s="251"/>
      <c r="BD409" s="251"/>
      <c r="BE409" s="251"/>
      <c r="BF409" s="251"/>
      <c r="BG409" s="251"/>
    </row>
    <row r="410" spans="1:59" s="242" customFormat="1" ht="14.25">
      <c r="A410" s="241"/>
      <c r="B410" s="241"/>
      <c r="C410" s="250"/>
      <c r="D410" s="250"/>
      <c r="E410" s="250"/>
      <c r="F410" s="250"/>
      <c r="G410" s="250"/>
      <c r="H410" s="250"/>
      <c r="I410" s="250"/>
      <c r="J410" s="250"/>
      <c r="K410" s="250"/>
      <c r="AY410" s="251"/>
      <c r="AZ410" s="251"/>
      <c r="BA410" s="251"/>
      <c r="BB410" s="251"/>
      <c r="BC410" s="251"/>
      <c r="BD410" s="251"/>
      <c r="BE410" s="251"/>
      <c r="BF410" s="251"/>
      <c r="BG410" s="251"/>
    </row>
    <row r="411" spans="1:59" s="242" customFormat="1" ht="14.25">
      <c r="A411" s="241"/>
      <c r="B411" s="241"/>
      <c r="C411" s="250"/>
      <c r="D411" s="250"/>
      <c r="E411" s="250"/>
      <c r="F411" s="250"/>
      <c r="G411" s="250"/>
      <c r="H411" s="250"/>
      <c r="I411" s="250"/>
      <c r="J411" s="250"/>
      <c r="K411" s="250"/>
      <c r="AY411" s="251"/>
      <c r="AZ411" s="251"/>
      <c r="BA411" s="251"/>
      <c r="BB411" s="251"/>
      <c r="BC411" s="251"/>
      <c r="BD411" s="251"/>
      <c r="BE411" s="251"/>
      <c r="BF411" s="251"/>
      <c r="BG411" s="251"/>
    </row>
    <row r="412" spans="1:59" s="242" customFormat="1" ht="14.25">
      <c r="A412" s="241"/>
      <c r="B412" s="241"/>
      <c r="C412" s="250"/>
      <c r="D412" s="250"/>
      <c r="E412" s="250"/>
      <c r="F412" s="250"/>
      <c r="G412" s="250"/>
      <c r="H412" s="250"/>
      <c r="I412" s="250"/>
      <c r="J412" s="250"/>
      <c r="K412" s="250"/>
      <c r="AY412" s="251"/>
      <c r="AZ412" s="251"/>
      <c r="BA412" s="251"/>
      <c r="BB412" s="251"/>
      <c r="BC412" s="251"/>
      <c r="BD412" s="251"/>
      <c r="BE412" s="251"/>
      <c r="BF412" s="251"/>
      <c r="BG412" s="251"/>
    </row>
    <row r="413" spans="1:59" s="242" customFormat="1" ht="14.25">
      <c r="A413" s="241"/>
      <c r="B413" s="241"/>
      <c r="C413" s="250"/>
      <c r="D413" s="250"/>
      <c r="E413" s="250"/>
      <c r="F413" s="250"/>
      <c r="G413" s="250"/>
      <c r="H413" s="250"/>
      <c r="I413" s="250"/>
      <c r="J413" s="250"/>
      <c r="K413" s="250"/>
      <c r="AY413" s="251"/>
      <c r="AZ413" s="251"/>
      <c r="BA413" s="251"/>
      <c r="BB413" s="251"/>
      <c r="BC413" s="251"/>
      <c r="BD413" s="251"/>
      <c r="BE413" s="251"/>
      <c r="BF413" s="251"/>
      <c r="BG413" s="251"/>
    </row>
    <row r="414" spans="1:59" s="242" customFormat="1" ht="14.25">
      <c r="A414" s="241"/>
      <c r="B414" s="241"/>
      <c r="C414" s="250"/>
      <c r="D414" s="250"/>
      <c r="E414" s="250"/>
      <c r="F414" s="250"/>
      <c r="G414" s="250"/>
      <c r="H414" s="250"/>
      <c r="I414" s="250"/>
      <c r="J414" s="250"/>
      <c r="K414" s="250"/>
      <c r="AY414" s="251"/>
      <c r="AZ414" s="251"/>
      <c r="BA414" s="251"/>
      <c r="BB414" s="251"/>
      <c r="BC414" s="251"/>
      <c r="BD414" s="251"/>
      <c r="BE414" s="251"/>
      <c r="BF414" s="251"/>
      <c r="BG414" s="251"/>
    </row>
    <row r="415" spans="1:59" s="242" customFormat="1" ht="14.25">
      <c r="A415" s="241"/>
      <c r="B415" s="241"/>
      <c r="C415" s="250"/>
      <c r="D415" s="250"/>
      <c r="E415" s="250"/>
      <c r="F415" s="250"/>
      <c r="G415" s="250"/>
      <c r="H415" s="250"/>
      <c r="I415" s="250"/>
      <c r="J415" s="250"/>
      <c r="K415" s="250"/>
      <c r="AY415" s="251"/>
      <c r="AZ415" s="251"/>
      <c r="BA415" s="251"/>
      <c r="BB415" s="251"/>
      <c r="BC415" s="251"/>
      <c r="BD415" s="251"/>
      <c r="BE415" s="251"/>
      <c r="BF415" s="251"/>
      <c r="BG415" s="251"/>
    </row>
    <row r="416" spans="1:59" s="242" customFormat="1" ht="14.25">
      <c r="A416" s="241"/>
      <c r="B416" s="241"/>
      <c r="C416" s="250"/>
      <c r="D416" s="250"/>
      <c r="E416" s="250"/>
      <c r="F416" s="250"/>
      <c r="G416" s="250"/>
      <c r="H416" s="250"/>
      <c r="I416" s="250"/>
      <c r="J416" s="250"/>
      <c r="K416" s="250"/>
      <c r="AY416" s="251"/>
      <c r="AZ416" s="251"/>
      <c r="BA416" s="251"/>
      <c r="BB416" s="251"/>
      <c r="BC416" s="251"/>
      <c r="BD416" s="251"/>
      <c r="BE416" s="251"/>
      <c r="BF416" s="251"/>
      <c r="BG416" s="251"/>
    </row>
    <row r="417" spans="1:59" s="242" customFormat="1" ht="14.25">
      <c r="A417" s="241"/>
      <c r="B417" s="241"/>
      <c r="C417" s="250"/>
      <c r="D417" s="250"/>
      <c r="E417" s="250"/>
      <c r="F417" s="250"/>
      <c r="G417" s="250"/>
      <c r="H417" s="250"/>
      <c r="I417" s="250"/>
      <c r="J417" s="250"/>
      <c r="K417" s="250"/>
      <c r="AY417" s="251"/>
      <c r="AZ417" s="251"/>
      <c r="BA417" s="251"/>
      <c r="BB417" s="251"/>
      <c r="BC417" s="251"/>
      <c r="BD417" s="251"/>
      <c r="BE417" s="251"/>
      <c r="BF417" s="251"/>
      <c r="BG417" s="251"/>
    </row>
    <row r="418" spans="1:59" s="242" customFormat="1" ht="14.25">
      <c r="A418" s="241"/>
      <c r="B418" s="241"/>
      <c r="C418" s="250"/>
      <c r="D418" s="250"/>
      <c r="E418" s="250"/>
      <c r="F418" s="250"/>
      <c r="G418" s="250"/>
      <c r="H418" s="250"/>
      <c r="I418" s="250"/>
      <c r="J418" s="250"/>
      <c r="K418" s="250"/>
      <c r="AY418" s="251"/>
      <c r="AZ418" s="251"/>
      <c r="BA418" s="251"/>
      <c r="BB418" s="251"/>
      <c r="BC418" s="251"/>
      <c r="BD418" s="251"/>
      <c r="BE418" s="251"/>
      <c r="BF418" s="251"/>
      <c r="BG418" s="251"/>
    </row>
    <row r="419" spans="1:59" s="242" customFormat="1" ht="14.25">
      <c r="A419" s="241"/>
      <c r="B419" s="241"/>
      <c r="C419" s="250"/>
      <c r="D419" s="250"/>
      <c r="E419" s="250"/>
      <c r="F419" s="250"/>
      <c r="G419" s="250"/>
      <c r="H419" s="250"/>
      <c r="I419" s="250"/>
      <c r="J419" s="250"/>
      <c r="K419" s="250"/>
      <c r="AY419" s="251"/>
      <c r="AZ419" s="251"/>
      <c r="BA419" s="251"/>
      <c r="BB419" s="251"/>
      <c r="BC419" s="251"/>
      <c r="BD419" s="251"/>
      <c r="BE419" s="251"/>
      <c r="BF419" s="251"/>
      <c r="BG419" s="251"/>
    </row>
    <row r="420" spans="1:59" s="242" customFormat="1" ht="14.25">
      <c r="A420" s="241"/>
      <c r="B420" s="241"/>
      <c r="C420" s="250"/>
      <c r="D420" s="250"/>
      <c r="E420" s="250"/>
      <c r="F420" s="250"/>
      <c r="G420" s="250"/>
      <c r="H420" s="250"/>
      <c r="I420" s="250"/>
      <c r="J420" s="250"/>
      <c r="K420" s="250"/>
      <c r="AY420" s="251"/>
      <c r="AZ420" s="251"/>
      <c r="BA420" s="251"/>
      <c r="BB420" s="251"/>
      <c r="BC420" s="251"/>
      <c r="BD420" s="251"/>
      <c r="BE420" s="251"/>
      <c r="BF420" s="251"/>
      <c r="BG420" s="251"/>
    </row>
    <row r="421" spans="1:59" s="242" customFormat="1" ht="14.25">
      <c r="A421" s="241"/>
      <c r="B421" s="241"/>
      <c r="C421" s="250"/>
      <c r="D421" s="250"/>
      <c r="E421" s="250"/>
      <c r="F421" s="250"/>
      <c r="G421" s="250"/>
      <c r="H421" s="250"/>
      <c r="I421" s="250"/>
      <c r="J421" s="250"/>
      <c r="K421" s="250"/>
      <c r="AY421" s="251"/>
      <c r="AZ421" s="251"/>
      <c r="BA421" s="251"/>
      <c r="BB421" s="251"/>
      <c r="BC421" s="251"/>
      <c r="BD421" s="251"/>
      <c r="BE421" s="251"/>
      <c r="BF421" s="251"/>
      <c r="BG421" s="251"/>
    </row>
    <row r="422" spans="1:59" s="242" customFormat="1" ht="14.25">
      <c r="A422" s="241"/>
      <c r="B422" s="241"/>
      <c r="C422" s="250"/>
      <c r="D422" s="250"/>
      <c r="E422" s="250"/>
      <c r="F422" s="250"/>
      <c r="G422" s="250"/>
      <c r="H422" s="250"/>
      <c r="I422" s="250"/>
      <c r="J422" s="250"/>
      <c r="K422" s="250"/>
      <c r="AY422" s="251"/>
      <c r="AZ422" s="251"/>
      <c r="BA422" s="251"/>
      <c r="BB422" s="251"/>
      <c r="BC422" s="251"/>
      <c r="BD422" s="251"/>
      <c r="BE422" s="251"/>
      <c r="BF422" s="251"/>
      <c r="BG422" s="251"/>
    </row>
    <row r="423" spans="1:59" s="242" customFormat="1" ht="14.25">
      <c r="A423" s="241"/>
      <c r="B423" s="241"/>
      <c r="C423" s="250"/>
      <c r="D423" s="250"/>
      <c r="E423" s="250"/>
      <c r="F423" s="250"/>
      <c r="G423" s="250"/>
      <c r="H423" s="250"/>
      <c r="I423" s="250"/>
      <c r="J423" s="250"/>
      <c r="K423" s="250"/>
      <c r="AY423" s="251"/>
      <c r="AZ423" s="251"/>
      <c r="BA423" s="251"/>
      <c r="BB423" s="251"/>
      <c r="BC423" s="251"/>
      <c r="BD423" s="251"/>
      <c r="BE423" s="251"/>
      <c r="BF423" s="251"/>
      <c r="BG423" s="251"/>
    </row>
    <row r="424" spans="1:59" s="242" customFormat="1" ht="14.25">
      <c r="A424" s="241"/>
      <c r="B424" s="241"/>
      <c r="C424" s="250"/>
      <c r="D424" s="250"/>
      <c r="E424" s="250"/>
      <c r="F424" s="250"/>
      <c r="G424" s="250"/>
      <c r="H424" s="250"/>
      <c r="I424" s="250"/>
      <c r="J424" s="250"/>
      <c r="K424" s="250"/>
      <c r="AY424" s="251"/>
      <c r="AZ424" s="251"/>
      <c r="BA424" s="251"/>
      <c r="BB424" s="251"/>
      <c r="BC424" s="251"/>
      <c r="BD424" s="251"/>
      <c r="BE424" s="251"/>
      <c r="BF424" s="251"/>
      <c r="BG424" s="251"/>
    </row>
    <row r="425" spans="1:59" s="242" customFormat="1" ht="14.25">
      <c r="A425" s="241"/>
      <c r="B425" s="241"/>
      <c r="C425" s="250"/>
      <c r="D425" s="250"/>
      <c r="E425" s="250"/>
      <c r="F425" s="250"/>
      <c r="G425" s="250"/>
      <c r="H425" s="250"/>
      <c r="I425" s="250"/>
      <c r="J425" s="250"/>
      <c r="K425" s="250"/>
      <c r="AY425" s="251"/>
      <c r="AZ425" s="251"/>
      <c r="BA425" s="251"/>
      <c r="BB425" s="251"/>
      <c r="BC425" s="251"/>
      <c r="BD425" s="251"/>
      <c r="BE425" s="251"/>
      <c r="BF425" s="251"/>
      <c r="BG425" s="251"/>
    </row>
    <row r="426" spans="1:59" s="242" customFormat="1" ht="14.25">
      <c r="A426" s="241"/>
      <c r="B426" s="241"/>
      <c r="C426" s="250"/>
      <c r="D426" s="250"/>
      <c r="E426" s="250"/>
      <c r="F426" s="250"/>
      <c r="G426" s="250"/>
      <c r="H426" s="250"/>
      <c r="I426" s="250"/>
      <c r="J426" s="250"/>
      <c r="K426" s="250"/>
      <c r="AY426" s="251"/>
      <c r="AZ426" s="251"/>
      <c r="BA426" s="251"/>
      <c r="BB426" s="251"/>
      <c r="BC426" s="251"/>
      <c r="BD426" s="251"/>
      <c r="BE426" s="251"/>
      <c r="BF426" s="251"/>
      <c r="BG426" s="251"/>
    </row>
    <row r="427" spans="1:59" s="242" customFormat="1" ht="14.25">
      <c r="A427" s="241"/>
      <c r="B427" s="241"/>
      <c r="C427" s="250"/>
      <c r="D427" s="250"/>
      <c r="E427" s="250"/>
      <c r="F427" s="250"/>
      <c r="G427" s="250"/>
      <c r="H427" s="250"/>
      <c r="I427" s="250"/>
      <c r="J427" s="250"/>
      <c r="K427" s="250"/>
      <c r="AY427" s="251"/>
      <c r="AZ427" s="251"/>
      <c r="BA427" s="251"/>
      <c r="BB427" s="251"/>
      <c r="BC427" s="251"/>
      <c r="BD427" s="251"/>
      <c r="BE427" s="251"/>
      <c r="BF427" s="251"/>
      <c r="BG427" s="251"/>
    </row>
    <row r="428" spans="1:59" s="242" customFormat="1" ht="14.25">
      <c r="A428" s="241"/>
      <c r="B428" s="241"/>
      <c r="C428" s="250"/>
      <c r="D428" s="250"/>
      <c r="E428" s="250"/>
      <c r="F428" s="250"/>
      <c r="G428" s="250"/>
      <c r="H428" s="250"/>
      <c r="I428" s="250"/>
      <c r="J428" s="250"/>
      <c r="K428" s="250"/>
      <c r="AY428" s="251"/>
      <c r="AZ428" s="251"/>
      <c r="BA428" s="251"/>
      <c r="BB428" s="251"/>
      <c r="BC428" s="251"/>
      <c r="BD428" s="251"/>
      <c r="BE428" s="251"/>
      <c r="BF428" s="251"/>
      <c r="BG428" s="251"/>
    </row>
    <row r="429" spans="1:59" s="242" customFormat="1" ht="14.25">
      <c r="A429" s="241"/>
      <c r="B429" s="241"/>
      <c r="C429" s="250"/>
      <c r="D429" s="250"/>
      <c r="E429" s="250"/>
      <c r="F429" s="250"/>
      <c r="G429" s="250"/>
      <c r="H429" s="250"/>
      <c r="I429" s="250"/>
      <c r="J429" s="250"/>
      <c r="K429" s="250"/>
      <c r="AY429" s="251"/>
      <c r="AZ429" s="251"/>
      <c r="BA429" s="251"/>
      <c r="BB429" s="251"/>
      <c r="BC429" s="251"/>
      <c r="BD429" s="251"/>
      <c r="BE429" s="251"/>
      <c r="BF429" s="251"/>
      <c r="BG429" s="251"/>
    </row>
    <row r="430" spans="1:59" s="242" customFormat="1" ht="14.25">
      <c r="A430" s="241"/>
      <c r="B430" s="241"/>
      <c r="C430" s="250"/>
      <c r="D430" s="250"/>
      <c r="E430" s="250"/>
      <c r="F430" s="250"/>
      <c r="G430" s="250"/>
      <c r="H430" s="250"/>
      <c r="I430" s="250"/>
      <c r="J430" s="250"/>
      <c r="K430" s="250"/>
      <c r="AY430" s="251"/>
      <c r="AZ430" s="251"/>
      <c r="BA430" s="251"/>
      <c r="BB430" s="251"/>
      <c r="BC430" s="251"/>
      <c r="BD430" s="251"/>
      <c r="BE430" s="251"/>
      <c r="BF430" s="251"/>
      <c r="BG430" s="251"/>
    </row>
    <row r="431" spans="1:59" s="242" customFormat="1" ht="14.25">
      <c r="A431" s="241"/>
      <c r="B431" s="241"/>
      <c r="C431" s="250"/>
      <c r="D431" s="250"/>
      <c r="E431" s="250"/>
      <c r="F431" s="250"/>
      <c r="G431" s="250"/>
      <c r="H431" s="250"/>
      <c r="I431" s="250"/>
      <c r="J431" s="250"/>
      <c r="K431" s="250"/>
      <c r="AY431" s="251"/>
      <c r="AZ431" s="251"/>
      <c r="BA431" s="251"/>
      <c r="BB431" s="251"/>
      <c r="BC431" s="251"/>
      <c r="BD431" s="251"/>
      <c r="BE431" s="251"/>
      <c r="BF431" s="251"/>
      <c r="BG431" s="251"/>
    </row>
    <row r="432" spans="1:59" s="242" customFormat="1" ht="14.25">
      <c r="A432" s="241"/>
      <c r="B432" s="241"/>
      <c r="C432" s="250"/>
      <c r="D432" s="250"/>
      <c r="E432" s="250"/>
      <c r="F432" s="250"/>
      <c r="G432" s="250"/>
      <c r="H432" s="250"/>
      <c r="I432" s="250"/>
      <c r="J432" s="250"/>
      <c r="K432" s="250"/>
      <c r="AY432" s="251"/>
      <c r="AZ432" s="251"/>
      <c r="BA432" s="251"/>
      <c r="BB432" s="251"/>
      <c r="BC432" s="251"/>
      <c r="BD432" s="251"/>
      <c r="BE432" s="251"/>
      <c r="BF432" s="251"/>
      <c r="BG432" s="251"/>
    </row>
    <row r="433" spans="1:59" s="242" customFormat="1" ht="14.25">
      <c r="A433" s="241"/>
      <c r="B433" s="241"/>
      <c r="C433" s="250"/>
      <c r="D433" s="250"/>
      <c r="E433" s="250"/>
      <c r="F433" s="250"/>
      <c r="G433" s="250"/>
      <c r="H433" s="250"/>
      <c r="I433" s="250"/>
      <c r="J433" s="250"/>
      <c r="K433" s="250"/>
      <c r="AY433" s="251"/>
      <c r="AZ433" s="251"/>
      <c r="BA433" s="251"/>
      <c r="BB433" s="251"/>
      <c r="BC433" s="251"/>
      <c r="BD433" s="251"/>
      <c r="BE433" s="251"/>
      <c r="BF433" s="251"/>
      <c r="BG433" s="251"/>
    </row>
    <row r="434" spans="1:59" s="242" customFormat="1" ht="14.25">
      <c r="A434" s="241"/>
      <c r="B434" s="241"/>
      <c r="C434" s="250"/>
      <c r="D434" s="250"/>
      <c r="E434" s="250"/>
      <c r="F434" s="250"/>
      <c r="G434" s="250"/>
      <c r="H434" s="250"/>
      <c r="I434" s="250"/>
      <c r="J434" s="250"/>
      <c r="K434" s="250"/>
      <c r="AY434" s="251"/>
      <c r="AZ434" s="251"/>
      <c r="BA434" s="251"/>
      <c r="BB434" s="251"/>
      <c r="BC434" s="251"/>
      <c r="BD434" s="251"/>
      <c r="BE434" s="251"/>
      <c r="BF434" s="251"/>
      <c r="BG434" s="251"/>
    </row>
    <row r="435" spans="1:59" s="242" customFormat="1" ht="14.25">
      <c r="A435" s="241"/>
      <c r="B435" s="241"/>
      <c r="C435" s="250"/>
      <c r="D435" s="250"/>
      <c r="E435" s="250"/>
      <c r="F435" s="250"/>
      <c r="G435" s="250"/>
      <c r="H435" s="250"/>
      <c r="I435" s="250"/>
      <c r="J435" s="250"/>
      <c r="K435" s="250"/>
      <c r="AY435" s="251"/>
      <c r="AZ435" s="251"/>
      <c r="BA435" s="251"/>
      <c r="BB435" s="251"/>
      <c r="BC435" s="251"/>
      <c r="BD435" s="251"/>
      <c r="BE435" s="251"/>
      <c r="BF435" s="251"/>
      <c r="BG435" s="251"/>
    </row>
    <row r="436" spans="1:59" s="242" customFormat="1" ht="14.25">
      <c r="A436" s="241"/>
      <c r="B436" s="241"/>
      <c r="C436" s="250"/>
      <c r="D436" s="250"/>
      <c r="E436" s="250"/>
      <c r="F436" s="250"/>
      <c r="G436" s="250"/>
      <c r="H436" s="250"/>
      <c r="I436" s="250"/>
      <c r="J436" s="250"/>
      <c r="K436" s="250"/>
      <c r="AY436" s="251"/>
      <c r="AZ436" s="251"/>
      <c r="BA436" s="251"/>
      <c r="BB436" s="251"/>
      <c r="BC436" s="251"/>
      <c r="BD436" s="251"/>
      <c r="BE436" s="251"/>
      <c r="BF436" s="251"/>
      <c r="BG436" s="251"/>
    </row>
    <row r="437" spans="1:59" s="242" customFormat="1" ht="14.25">
      <c r="A437" s="241"/>
      <c r="B437" s="241"/>
      <c r="C437" s="250"/>
      <c r="D437" s="250"/>
      <c r="E437" s="250"/>
      <c r="F437" s="250"/>
      <c r="G437" s="250"/>
      <c r="H437" s="250"/>
      <c r="I437" s="250"/>
      <c r="J437" s="250"/>
      <c r="K437" s="250"/>
      <c r="AY437" s="251"/>
      <c r="AZ437" s="251"/>
      <c r="BA437" s="251"/>
      <c r="BB437" s="251"/>
      <c r="BC437" s="251"/>
      <c r="BD437" s="251"/>
      <c r="BE437" s="251"/>
      <c r="BF437" s="251"/>
      <c r="BG437" s="251"/>
    </row>
    <row r="438" spans="1:59" s="242" customFormat="1" ht="14.25">
      <c r="A438" s="241"/>
      <c r="B438" s="241"/>
      <c r="C438" s="250"/>
      <c r="D438" s="250"/>
      <c r="E438" s="250"/>
      <c r="F438" s="250"/>
      <c r="G438" s="250"/>
      <c r="H438" s="250"/>
      <c r="I438" s="250"/>
      <c r="J438" s="250"/>
      <c r="K438" s="250"/>
      <c r="AY438" s="251"/>
      <c r="AZ438" s="251"/>
      <c r="BA438" s="251"/>
      <c r="BB438" s="251"/>
      <c r="BC438" s="251"/>
      <c r="BD438" s="251"/>
      <c r="BE438" s="251"/>
      <c r="BF438" s="251"/>
      <c r="BG438" s="251"/>
    </row>
    <row r="439" spans="1:59" s="242" customFormat="1" ht="14.25">
      <c r="A439" s="241"/>
      <c r="B439" s="241"/>
      <c r="C439" s="250"/>
      <c r="D439" s="250"/>
      <c r="E439" s="250"/>
      <c r="F439" s="250"/>
      <c r="G439" s="250"/>
      <c r="H439" s="250"/>
      <c r="I439" s="250"/>
      <c r="J439" s="250"/>
      <c r="K439" s="250"/>
      <c r="AY439" s="251"/>
      <c r="AZ439" s="251"/>
      <c r="BA439" s="251"/>
      <c r="BB439" s="251"/>
      <c r="BC439" s="251"/>
      <c r="BD439" s="251"/>
      <c r="BE439" s="251"/>
      <c r="BF439" s="251"/>
      <c r="BG439" s="251"/>
    </row>
    <row r="440" spans="1:59" s="242" customFormat="1" ht="14.25">
      <c r="A440" s="241"/>
      <c r="B440" s="241"/>
      <c r="C440" s="250"/>
      <c r="D440" s="250"/>
      <c r="E440" s="250"/>
      <c r="F440" s="250"/>
      <c r="G440" s="250"/>
      <c r="H440" s="250"/>
      <c r="I440" s="250"/>
      <c r="J440" s="250"/>
      <c r="K440" s="250"/>
      <c r="AY440" s="251"/>
      <c r="AZ440" s="251"/>
      <c r="BA440" s="251"/>
      <c r="BB440" s="251"/>
      <c r="BC440" s="251"/>
      <c r="BD440" s="251"/>
      <c r="BE440" s="251"/>
      <c r="BF440" s="251"/>
      <c r="BG440" s="251"/>
    </row>
    <row r="441" spans="1:59" s="242" customFormat="1" ht="14.25">
      <c r="A441" s="241"/>
      <c r="B441" s="241"/>
      <c r="C441" s="250"/>
      <c r="D441" s="250"/>
      <c r="E441" s="250"/>
      <c r="F441" s="250"/>
      <c r="G441" s="250"/>
      <c r="H441" s="250"/>
      <c r="I441" s="250"/>
      <c r="J441" s="250"/>
      <c r="K441" s="250"/>
      <c r="AY441" s="251"/>
      <c r="AZ441" s="251"/>
      <c r="BA441" s="251"/>
      <c r="BB441" s="251"/>
      <c r="BC441" s="251"/>
      <c r="BD441" s="251"/>
      <c r="BE441" s="251"/>
      <c r="BF441" s="251"/>
      <c r="BG441" s="251"/>
    </row>
    <row r="442" spans="1:59" s="242" customFormat="1" ht="14.25">
      <c r="A442" s="241"/>
      <c r="B442" s="241"/>
      <c r="C442" s="250"/>
      <c r="D442" s="250"/>
      <c r="E442" s="250"/>
      <c r="F442" s="250"/>
      <c r="G442" s="250"/>
      <c r="H442" s="250"/>
      <c r="I442" s="250"/>
      <c r="J442" s="250"/>
      <c r="K442" s="250"/>
      <c r="AY442" s="251"/>
      <c r="AZ442" s="251"/>
      <c r="BA442" s="251"/>
      <c r="BB442" s="251"/>
      <c r="BC442" s="251"/>
      <c r="BD442" s="251"/>
      <c r="BE442" s="251"/>
      <c r="BF442" s="251"/>
      <c r="BG442" s="251"/>
    </row>
    <row r="443" spans="1:59" s="242" customFormat="1" ht="14.25">
      <c r="A443" s="241"/>
      <c r="B443" s="241"/>
      <c r="C443" s="250"/>
      <c r="D443" s="250"/>
      <c r="E443" s="250"/>
      <c r="F443" s="250"/>
      <c r="G443" s="250"/>
      <c r="H443" s="250"/>
      <c r="I443" s="250"/>
      <c r="J443" s="250"/>
      <c r="K443" s="250"/>
      <c r="AY443" s="251"/>
      <c r="AZ443" s="251"/>
      <c r="BA443" s="251"/>
      <c r="BB443" s="251"/>
      <c r="BC443" s="251"/>
      <c r="BD443" s="251"/>
      <c r="BE443" s="251"/>
      <c r="BF443" s="251"/>
      <c r="BG443" s="251"/>
    </row>
    <row r="444" spans="1:59" s="242" customFormat="1" ht="14.25">
      <c r="A444" s="241"/>
      <c r="B444" s="241"/>
      <c r="C444" s="250"/>
      <c r="D444" s="250"/>
      <c r="E444" s="250"/>
      <c r="F444" s="250"/>
      <c r="G444" s="250"/>
      <c r="H444" s="250"/>
      <c r="I444" s="250"/>
      <c r="J444" s="250"/>
      <c r="K444" s="250"/>
      <c r="AY444" s="251"/>
      <c r="AZ444" s="251"/>
      <c r="BA444" s="251"/>
      <c r="BB444" s="251"/>
      <c r="BC444" s="251"/>
      <c r="BD444" s="251"/>
      <c r="BE444" s="251"/>
      <c r="BF444" s="251"/>
      <c r="BG444" s="251"/>
    </row>
    <row r="445" spans="1:59" s="242" customFormat="1" ht="14.25">
      <c r="A445" s="241"/>
      <c r="B445" s="241"/>
      <c r="C445" s="250"/>
      <c r="D445" s="250"/>
      <c r="E445" s="250"/>
      <c r="F445" s="250"/>
      <c r="G445" s="250"/>
      <c r="H445" s="250"/>
      <c r="I445" s="250"/>
      <c r="J445" s="250"/>
      <c r="K445" s="250"/>
      <c r="AY445" s="251"/>
      <c r="AZ445" s="251"/>
      <c r="BA445" s="251"/>
      <c r="BB445" s="251"/>
      <c r="BC445" s="251"/>
      <c r="BD445" s="251"/>
      <c r="BE445" s="251"/>
      <c r="BF445" s="251"/>
      <c r="BG445" s="251"/>
    </row>
    <row r="446" spans="1:59" s="242" customFormat="1" ht="14.25">
      <c r="A446" s="241"/>
      <c r="B446" s="241"/>
      <c r="C446" s="250"/>
      <c r="D446" s="250"/>
      <c r="E446" s="250"/>
      <c r="F446" s="250"/>
      <c r="G446" s="250"/>
      <c r="H446" s="250"/>
      <c r="I446" s="250"/>
      <c r="J446" s="250"/>
      <c r="K446" s="250"/>
      <c r="AY446" s="251"/>
      <c r="AZ446" s="251"/>
      <c r="BA446" s="251"/>
      <c r="BB446" s="251"/>
      <c r="BC446" s="251"/>
      <c r="BD446" s="251"/>
      <c r="BE446" s="251"/>
      <c r="BF446" s="251"/>
      <c r="BG446" s="251"/>
    </row>
    <row r="447" spans="1:59" s="242" customFormat="1" ht="14.25">
      <c r="A447" s="241"/>
      <c r="B447" s="241"/>
      <c r="C447" s="250"/>
      <c r="D447" s="250"/>
      <c r="E447" s="250"/>
      <c r="F447" s="250"/>
      <c r="G447" s="250"/>
      <c r="H447" s="250"/>
      <c r="I447" s="250"/>
      <c r="J447" s="250"/>
      <c r="K447" s="250"/>
      <c r="AY447" s="251"/>
      <c r="AZ447" s="251"/>
      <c r="BA447" s="251"/>
      <c r="BB447" s="251"/>
      <c r="BC447" s="251"/>
      <c r="BD447" s="251"/>
      <c r="BE447" s="251"/>
      <c r="BF447" s="251"/>
      <c r="BG447" s="251"/>
    </row>
    <row r="448" spans="1:59" s="242" customFormat="1" ht="14.25">
      <c r="A448" s="241"/>
      <c r="B448" s="241"/>
      <c r="C448" s="250"/>
      <c r="D448" s="250"/>
      <c r="E448" s="250"/>
      <c r="F448" s="250"/>
      <c r="G448" s="250"/>
      <c r="H448" s="250"/>
      <c r="I448" s="250"/>
      <c r="J448" s="250"/>
      <c r="K448" s="250"/>
      <c r="AY448" s="251"/>
      <c r="AZ448" s="251"/>
      <c r="BA448" s="251"/>
      <c r="BB448" s="251"/>
      <c r="BC448" s="251"/>
      <c r="BD448" s="251"/>
      <c r="BE448" s="251"/>
      <c r="BF448" s="251"/>
      <c r="BG448" s="251"/>
    </row>
    <row r="449" spans="1:59" s="242" customFormat="1" ht="14.25">
      <c r="A449" s="241"/>
      <c r="B449" s="241"/>
      <c r="C449" s="250"/>
      <c r="D449" s="250"/>
      <c r="E449" s="250"/>
      <c r="F449" s="250"/>
      <c r="G449" s="250"/>
      <c r="H449" s="250"/>
      <c r="I449" s="250"/>
      <c r="J449" s="250"/>
      <c r="K449" s="250"/>
      <c r="AY449" s="251"/>
      <c r="AZ449" s="251"/>
      <c r="BA449" s="251"/>
      <c r="BB449" s="251"/>
      <c r="BC449" s="251"/>
      <c r="BD449" s="251"/>
      <c r="BE449" s="251"/>
      <c r="BF449" s="251"/>
      <c r="BG449" s="251"/>
    </row>
    <row r="450" spans="1:59" s="242" customFormat="1" ht="14.25">
      <c r="A450" s="241"/>
      <c r="B450" s="241"/>
      <c r="C450" s="250"/>
      <c r="D450" s="250"/>
      <c r="E450" s="250"/>
      <c r="F450" s="250"/>
      <c r="G450" s="250"/>
      <c r="H450" s="250"/>
      <c r="I450" s="250"/>
      <c r="J450" s="250"/>
      <c r="K450" s="250"/>
      <c r="AY450" s="251"/>
      <c r="AZ450" s="251"/>
      <c r="BA450" s="251"/>
      <c r="BB450" s="251"/>
      <c r="BC450" s="251"/>
      <c r="BD450" s="251"/>
      <c r="BE450" s="251"/>
      <c r="BF450" s="251"/>
      <c r="BG450" s="251"/>
    </row>
    <row r="451" spans="1:59" s="242" customFormat="1" ht="14.25">
      <c r="A451" s="241"/>
      <c r="B451" s="241"/>
      <c r="C451" s="250"/>
      <c r="D451" s="250"/>
      <c r="E451" s="250"/>
      <c r="F451" s="250"/>
      <c r="G451" s="250"/>
      <c r="H451" s="250"/>
      <c r="I451" s="250"/>
      <c r="J451" s="250"/>
      <c r="K451" s="250"/>
      <c r="AY451" s="251"/>
      <c r="AZ451" s="251"/>
      <c r="BA451" s="251"/>
      <c r="BB451" s="251"/>
      <c r="BC451" s="251"/>
      <c r="BD451" s="251"/>
      <c r="BE451" s="251"/>
      <c r="BF451" s="251"/>
      <c r="BG451" s="251"/>
    </row>
    <row r="452" spans="1:59" s="242" customFormat="1" ht="14.25">
      <c r="A452" s="241"/>
      <c r="B452" s="241"/>
      <c r="C452" s="250"/>
      <c r="D452" s="250"/>
      <c r="E452" s="250"/>
      <c r="F452" s="250"/>
      <c r="G452" s="250"/>
      <c r="H452" s="250"/>
      <c r="I452" s="250"/>
      <c r="J452" s="250"/>
      <c r="K452" s="250"/>
      <c r="AY452" s="251"/>
      <c r="AZ452" s="251"/>
      <c r="BA452" s="251"/>
      <c r="BB452" s="251"/>
      <c r="BC452" s="251"/>
      <c r="BD452" s="251"/>
      <c r="BE452" s="251"/>
      <c r="BF452" s="251"/>
      <c r="BG452" s="251"/>
    </row>
    <row r="453" spans="1:59" s="242" customFormat="1" ht="14.25">
      <c r="A453" s="241"/>
      <c r="B453" s="241"/>
      <c r="C453" s="250"/>
      <c r="D453" s="250"/>
      <c r="E453" s="250"/>
      <c r="F453" s="250"/>
      <c r="G453" s="250"/>
      <c r="H453" s="250"/>
      <c r="I453" s="250"/>
      <c r="J453" s="250"/>
      <c r="K453" s="250"/>
      <c r="AY453" s="251"/>
      <c r="AZ453" s="251"/>
      <c r="BA453" s="251"/>
      <c r="BB453" s="251"/>
      <c r="BC453" s="251"/>
      <c r="BD453" s="251"/>
      <c r="BE453" s="251"/>
      <c r="BF453" s="251"/>
      <c r="BG453" s="251"/>
    </row>
    <row r="454" spans="1:59" s="242" customFormat="1" ht="14.25">
      <c r="A454" s="241"/>
      <c r="B454" s="241"/>
      <c r="C454" s="250"/>
      <c r="D454" s="250"/>
      <c r="E454" s="250"/>
      <c r="F454" s="250"/>
      <c r="G454" s="250"/>
      <c r="H454" s="250"/>
      <c r="I454" s="250"/>
      <c r="J454" s="250"/>
      <c r="K454" s="250"/>
      <c r="AY454" s="251"/>
      <c r="AZ454" s="251"/>
      <c r="BA454" s="251"/>
      <c r="BB454" s="251"/>
      <c r="BC454" s="251"/>
      <c r="BD454" s="251"/>
      <c r="BE454" s="251"/>
      <c r="BF454" s="251"/>
      <c r="BG454" s="251"/>
    </row>
    <row r="455" spans="1:59" s="242" customFormat="1" ht="14.25">
      <c r="A455" s="241"/>
      <c r="B455" s="241"/>
      <c r="C455" s="250"/>
      <c r="D455" s="250"/>
      <c r="E455" s="250"/>
      <c r="F455" s="250"/>
      <c r="G455" s="250"/>
      <c r="H455" s="250"/>
      <c r="I455" s="250"/>
      <c r="J455" s="250"/>
      <c r="K455" s="250"/>
      <c r="AY455" s="251"/>
      <c r="AZ455" s="251"/>
      <c r="BA455" s="251"/>
      <c r="BB455" s="251"/>
      <c r="BC455" s="251"/>
      <c r="BD455" s="251"/>
      <c r="BE455" s="251"/>
      <c r="BF455" s="251"/>
      <c r="BG455" s="251"/>
    </row>
    <row r="456" spans="1:59" s="242" customFormat="1" ht="14.25">
      <c r="A456" s="241"/>
      <c r="B456" s="241"/>
      <c r="C456" s="250"/>
      <c r="D456" s="250"/>
      <c r="E456" s="250"/>
      <c r="F456" s="250"/>
      <c r="G456" s="250"/>
      <c r="H456" s="250"/>
      <c r="I456" s="250"/>
      <c r="J456" s="250"/>
      <c r="K456" s="250"/>
      <c r="AY456" s="251"/>
      <c r="AZ456" s="251"/>
      <c r="BA456" s="251"/>
      <c r="BB456" s="251"/>
      <c r="BC456" s="251"/>
      <c r="BD456" s="251"/>
      <c r="BE456" s="251"/>
      <c r="BF456" s="251"/>
      <c r="BG456" s="251"/>
    </row>
    <row r="457" spans="1:59" s="242" customFormat="1" ht="14.25">
      <c r="A457" s="241"/>
      <c r="B457" s="241"/>
      <c r="C457" s="250"/>
      <c r="D457" s="250"/>
      <c r="E457" s="250"/>
      <c r="F457" s="250"/>
      <c r="G457" s="250"/>
      <c r="H457" s="250"/>
      <c r="I457" s="250"/>
      <c r="J457" s="250"/>
      <c r="K457" s="250"/>
      <c r="AY457" s="251"/>
      <c r="AZ457" s="251"/>
      <c r="BA457" s="251"/>
      <c r="BB457" s="251"/>
      <c r="BC457" s="251"/>
      <c r="BD457" s="251"/>
      <c r="BE457" s="251"/>
      <c r="BF457" s="251"/>
      <c r="BG457" s="251"/>
    </row>
    <row r="458" spans="1:59" s="242" customFormat="1" ht="14.25">
      <c r="A458" s="241"/>
      <c r="B458" s="241"/>
      <c r="C458" s="250"/>
      <c r="D458" s="250"/>
      <c r="E458" s="250"/>
      <c r="F458" s="250"/>
      <c r="G458" s="250"/>
      <c r="H458" s="250"/>
      <c r="I458" s="250"/>
      <c r="J458" s="250"/>
      <c r="K458" s="250"/>
      <c r="AY458" s="251"/>
      <c r="AZ458" s="251"/>
      <c r="BA458" s="251"/>
      <c r="BB458" s="251"/>
      <c r="BC458" s="251"/>
      <c r="BD458" s="251"/>
      <c r="BE458" s="251"/>
      <c r="BF458" s="251"/>
      <c r="BG458" s="251"/>
    </row>
    <row r="459" spans="1:59" s="242" customFormat="1" ht="14.25">
      <c r="A459" s="241"/>
      <c r="B459" s="241"/>
      <c r="C459" s="250"/>
      <c r="D459" s="250"/>
      <c r="E459" s="250"/>
      <c r="F459" s="250"/>
      <c r="G459" s="250"/>
      <c r="H459" s="250"/>
      <c r="I459" s="250"/>
      <c r="J459" s="250"/>
      <c r="K459" s="250"/>
      <c r="AY459" s="251"/>
      <c r="AZ459" s="251"/>
      <c r="BA459" s="251"/>
      <c r="BB459" s="251"/>
      <c r="BC459" s="251"/>
      <c r="BD459" s="251"/>
      <c r="BE459" s="251"/>
      <c r="BF459" s="251"/>
      <c r="BG459" s="251"/>
    </row>
    <row r="460" spans="1:59" s="242" customFormat="1" ht="14.25">
      <c r="A460" s="241"/>
      <c r="B460" s="241"/>
      <c r="C460" s="250"/>
      <c r="D460" s="250"/>
      <c r="E460" s="250"/>
      <c r="F460" s="250"/>
      <c r="G460" s="250"/>
      <c r="H460" s="250"/>
      <c r="I460" s="250"/>
      <c r="J460" s="250"/>
      <c r="K460" s="250"/>
      <c r="AY460" s="251"/>
      <c r="AZ460" s="251"/>
      <c r="BA460" s="251"/>
      <c r="BB460" s="251"/>
      <c r="BC460" s="251"/>
      <c r="BD460" s="251"/>
      <c r="BE460" s="251"/>
      <c r="BF460" s="251"/>
      <c r="BG460" s="251"/>
    </row>
    <row r="461" spans="1:59" s="242" customFormat="1" ht="14.25">
      <c r="A461" s="241"/>
      <c r="B461" s="241"/>
      <c r="C461" s="250"/>
      <c r="D461" s="250"/>
      <c r="E461" s="250"/>
      <c r="F461" s="250"/>
      <c r="G461" s="250"/>
      <c r="H461" s="250"/>
      <c r="I461" s="250"/>
      <c r="J461" s="250"/>
      <c r="K461" s="250"/>
      <c r="AY461" s="251"/>
      <c r="AZ461" s="251"/>
      <c r="BA461" s="251"/>
      <c r="BB461" s="251"/>
      <c r="BC461" s="251"/>
      <c r="BD461" s="251"/>
      <c r="BE461" s="251"/>
      <c r="BF461" s="251"/>
      <c r="BG461" s="251"/>
    </row>
    <row r="462" spans="1:59" s="242" customFormat="1" ht="14.25">
      <c r="A462" s="241"/>
      <c r="B462" s="241"/>
      <c r="C462" s="250"/>
      <c r="D462" s="250"/>
      <c r="E462" s="250"/>
      <c r="F462" s="250"/>
      <c r="G462" s="250"/>
      <c r="H462" s="250"/>
      <c r="I462" s="250"/>
      <c r="J462" s="250"/>
      <c r="K462" s="250"/>
      <c r="AY462" s="251"/>
      <c r="AZ462" s="251"/>
      <c r="BA462" s="251"/>
      <c r="BB462" s="251"/>
      <c r="BC462" s="251"/>
      <c r="BD462" s="251"/>
      <c r="BE462" s="251"/>
      <c r="BF462" s="251"/>
      <c r="BG462" s="251"/>
    </row>
    <row r="463" spans="1:59" s="242" customFormat="1" ht="14.25">
      <c r="A463" s="241"/>
      <c r="B463" s="241"/>
      <c r="C463" s="250"/>
      <c r="D463" s="250"/>
      <c r="E463" s="250"/>
      <c r="F463" s="250"/>
      <c r="G463" s="250"/>
      <c r="H463" s="250"/>
      <c r="I463" s="250"/>
      <c r="J463" s="250"/>
      <c r="K463" s="250"/>
      <c r="AY463" s="251"/>
      <c r="AZ463" s="251"/>
      <c r="BA463" s="251"/>
      <c r="BB463" s="251"/>
      <c r="BC463" s="251"/>
      <c r="BD463" s="251"/>
      <c r="BE463" s="251"/>
      <c r="BF463" s="251"/>
      <c r="BG463" s="251"/>
    </row>
    <row r="464" spans="1:59" s="242" customFormat="1" ht="14.25">
      <c r="A464" s="241"/>
      <c r="B464" s="241"/>
      <c r="C464" s="250"/>
      <c r="D464" s="250"/>
      <c r="E464" s="250"/>
      <c r="F464" s="250"/>
      <c r="G464" s="250"/>
      <c r="H464" s="250"/>
      <c r="I464" s="250"/>
      <c r="J464" s="250"/>
      <c r="K464" s="250"/>
      <c r="AY464" s="251"/>
      <c r="AZ464" s="251"/>
      <c r="BA464" s="251"/>
      <c r="BB464" s="251"/>
      <c r="BC464" s="251"/>
      <c r="BD464" s="251"/>
      <c r="BE464" s="251"/>
      <c r="BF464" s="251"/>
      <c r="BG464" s="251"/>
    </row>
    <row r="465" spans="1:59" s="242" customFormat="1" ht="14.25">
      <c r="A465" s="241"/>
      <c r="B465" s="241"/>
      <c r="C465" s="250"/>
      <c r="D465" s="250"/>
      <c r="E465" s="250"/>
      <c r="F465" s="250"/>
      <c r="G465" s="250"/>
      <c r="H465" s="250"/>
      <c r="I465" s="250"/>
      <c r="J465" s="250"/>
      <c r="K465" s="250"/>
      <c r="AY465" s="251"/>
      <c r="AZ465" s="251"/>
      <c r="BA465" s="251"/>
      <c r="BB465" s="251"/>
      <c r="BC465" s="251"/>
      <c r="BD465" s="251"/>
      <c r="BE465" s="251"/>
      <c r="BF465" s="251"/>
      <c r="BG465" s="251"/>
    </row>
    <row r="466" spans="1:59" s="242" customFormat="1" ht="14.25">
      <c r="A466" s="241"/>
      <c r="B466" s="241"/>
      <c r="C466" s="250"/>
      <c r="D466" s="250"/>
      <c r="E466" s="250"/>
      <c r="F466" s="250"/>
      <c r="G466" s="250"/>
      <c r="H466" s="250"/>
      <c r="I466" s="250"/>
      <c r="J466" s="250"/>
      <c r="K466" s="250"/>
      <c r="AY466" s="251"/>
      <c r="AZ466" s="251"/>
      <c r="BA466" s="251"/>
      <c r="BB466" s="251"/>
      <c r="BC466" s="251"/>
      <c r="BD466" s="251"/>
      <c r="BE466" s="251"/>
      <c r="BF466" s="251"/>
      <c r="BG466" s="251"/>
    </row>
    <row r="467" spans="1:59" s="242" customFormat="1" ht="14.25">
      <c r="A467" s="241"/>
      <c r="B467" s="241"/>
      <c r="C467" s="250"/>
      <c r="D467" s="250"/>
      <c r="E467" s="250"/>
      <c r="F467" s="250"/>
      <c r="G467" s="250"/>
      <c r="H467" s="250"/>
      <c r="I467" s="250"/>
      <c r="J467" s="250"/>
      <c r="K467" s="250"/>
      <c r="AY467" s="251"/>
      <c r="AZ467" s="251"/>
      <c r="BA467" s="251"/>
      <c r="BB467" s="251"/>
      <c r="BC467" s="251"/>
      <c r="BD467" s="251"/>
      <c r="BE467" s="251"/>
      <c r="BF467" s="251"/>
      <c r="BG467" s="251"/>
    </row>
    <row r="468" spans="1:59" s="242" customFormat="1" ht="14.25">
      <c r="A468" s="241"/>
      <c r="B468" s="241"/>
      <c r="C468" s="250"/>
      <c r="D468" s="250"/>
      <c r="E468" s="250"/>
      <c r="F468" s="250"/>
      <c r="G468" s="250"/>
      <c r="H468" s="250"/>
      <c r="I468" s="250"/>
      <c r="J468" s="250"/>
      <c r="K468" s="250"/>
      <c r="AY468" s="251"/>
      <c r="AZ468" s="251"/>
      <c r="BA468" s="251"/>
      <c r="BB468" s="251"/>
      <c r="BC468" s="251"/>
      <c r="BD468" s="251"/>
      <c r="BE468" s="251"/>
      <c r="BF468" s="251"/>
      <c r="BG468" s="251"/>
    </row>
    <row r="469" spans="1:59" s="242" customFormat="1" ht="14.25">
      <c r="A469" s="241"/>
      <c r="B469" s="241"/>
      <c r="C469" s="250"/>
      <c r="D469" s="250"/>
      <c r="E469" s="250"/>
      <c r="F469" s="250"/>
      <c r="G469" s="250"/>
      <c r="H469" s="250"/>
      <c r="I469" s="250"/>
      <c r="J469" s="250"/>
      <c r="K469" s="250"/>
      <c r="AY469" s="251"/>
      <c r="AZ469" s="251"/>
      <c r="BA469" s="251"/>
      <c r="BB469" s="251"/>
      <c r="BC469" s="251"/>
      <c r="BD469" s="251"/>
      <c r="BE469" s="251"/>
      <c r="BF469" s="251"/>
      <c r="BG469" s="251"/>
    </row>
    <row r="470" spans="1:59" s="242" customFormat="1" ht="14.25">
      <c r="A470" s="241"/>
      <c r="B470" s="241"/>
      <c r="C470" s="250"/>
      <c r="D470" s="250"/>
      <c r="E470" s="250"/>
      <c r="F470" s="250"/>
      <c r="G470" s="250"/>
      <c r="H470" s="250"/>
      <c r="I470" s="250"/>
      <c r="J470" s="250"/>
      <c r="K470" s="250"/>
      <c r="AY470" s="251"/>
      <c r="AZ470" s="251"/>
      <c r="BA470" s="251"/>
      <c r="BB470" s="251"/>
      <c r="BC470" s="251"/>
      <c r="BD470" s="251"/>
      <c r="BE470" s="251"/>
      <c r="BF470" s="251"/>
      <c r="BG470" s="251"/>
    </row>
    <row r="471" spans="1:59" s="242" customFormat="1" ht="14.25">
      <c r="A471" s="241"/>
      <c r="B471" s="241"/>
      <c r="C471" s="250"/>
      <c r="D471" s="250"/>
      <c r="E471" s="250"/>
      <c r="F471" s="250"/>
      <c r="G471" s="250"/>
      <c r="H471" s="250"/>
      <c r="I471" s="250"/>
      <c r="J471" s="250"/>
      <c r="K471" s="250"/>
      <c r="AY471" s="251"/>
      <c r="AZ471" s="251"/>
      <c r="BA471" s="251"/>
      <c r="BB471" s="251"/>
      <c r="BC471" s="251"/>
      <c r="BD471" s="251"/>
      <c r="BE471" s="251"/>
      <c r="BF471" s="251"/>
      <c r="BG471" s="251"/>
    </row>
    <row r="472" spans="1:59" s="242" customFormat="1" ht="14.25">
      <c r="A472" s="241"/>
      <c r="B472" s="241"/>
      <c r="C472" s="250"/>
      <c r="D472" s="250"/>
      <c r="E472" s="250"/>
      <c r="F472" s="250"/>
      <c r="G472" s="250"/>
      <c r="H472" s="250"/>
      <c r="I472" s="250"/>
      <c r="J472" s="250"/>
      <c r="K472" s="250"/>
      <c r="AY472" s="251"/>
      <c r="AZ472" s="251"/>
      <c r="BA472" s="251"/>
      <c r="BB472" s="251"/>
      <c r="BC472" s="251"/>
      <c r="BD472" s="251"/>
      <c r="BE472" s="251"/>
      <c r="BF472" s="251"/>
      <c r="BG472" s="251"/>
    </row>
    <row r="473" spans="1:59" s="242" customFormat="1" ht="14.25">
      <c r="A473" s="241"/>
      <c r="B473" s="241"/>
      <c r="C473" s="250"/>
      <c r="D473" s="250"/>
      <c r="E473" s="250"/>
      <c r="F473" s="250"/>
      <c r="G473" s="250"/>
      <c r="H473" s="250"/>
      <c r="I473" s="250"/>
      <c r="J473" s="250"/>
      <c r="K473" s="250"/>
      <c r="AY473" s="251"/>
      <c r="AZ473" s="251"/>
      <c r="BA473" s="251"/>
      <c r="BB473" s="251"/>
      <c r="BC473" s="251"/>
      <c r="BD473" s="251"/>
      <c r="BE473" s="251"/>
      <c r="BF473" s="251"/>
      <c r="BG473" s="251"/>
    </row>
    <row r="474" spans="1:59" s="242" customFormat="1" ht="14.25">
      <c r="A474" s="241"/>
      <c r="B474" s="241"/>
      <c r="C474" s="250"/>
      <c r="D474" s="250"/>
      <c r="E474" s="250"/>
      <c r="F474" s="250"/>
      <c r="G474" s="250"/>
      <c r="H474" s="250"/>
      <c r="I474" s="250"/>
      <c r="J474" s="250"/>
      <c r="K474" s="250"/>
      <c r="AY474" s="251"/>
      <c r="AZ474" s="251"/>
      <c r="BA474" s="251"/>
      <c r="BB474" s="251"/>
      <c r="BC474" s="251"/>
      <c r="BD474" s="251"/>
      <c r="BE474" s="251"/>
      <c r="BF474" s="251"/>
      <c r="BG474" s="251"/>
    </row>
    <row r="475" spans="1:59" s="242" customFormat="1" ht="14.25">
      <c r="A475" s="241"/>
      <c r="B475" s="241"/>
      <c r="C475" s="250"/>
      <c r="D475" s="250"/>
      <c r="E475" s="250"/>
      <c r="F475" s="250"/>
      <c r="G475" s="250"/>
      <c r="H475" s="250"/>
      <c r="I475" s="250"/>
      <c r="J475" s="250"/>
      <c r="K475" s="250"/>
      <c r="AY475" s="251"/>
      <c r="AZ475" s="251"/>
      <c r="BA475" s="251"/>
      <c r="BB475" s="251"/>
      <c r="BC475" s="251"/>
      <c r="BD475" s="251"/>
      <c r="BE475" s="251"/>
      <c r="BF475" s="251"/>
      <c r="BG475" s="251"/>
    </row>
    <row r="476" spans="1:59" s="242" customFormat="1" ht="14.25">
      <c r="A476" s="241"/>
      <c r="B476" s="241"/>
      <c r="C476" s="250"/>
      <c r="D476" s="250"/>
      <c r="E476" s="250"/>
      <c r="F476" s="250"/>
      <c r="G476" s="250"/>
      <c r="H476" s="250"/>
      <c r="I476" s="250"/>
      <c r="J476" s="250"/>
      <c r="K476" s="250"/>
      <c r="AY476" s="251"/>
      <c r="AZ476" s="251"/>
      <c r="BA476" s="251"/>
      <c r="BB476" s="251"/>
      <c r="BC476" s="251"/>
      <c r="BD476" s="251"/>
      <c r="BE476" s="251"/>
      <c r="BF476" s="251"/>
      <c r="BG476" s="251"/>
    </row>
    <row r="477" spans="1:59" s="242" customFormat="1" ht="14.25">
      <c r="A477" s="241"/>
      <c r="B477" s="241"/>
      <c r="C477" s="250"/>
      <c r="D477" s="250"/>
      <c r="E477" s="250"/>
      <c r="F477" s="250"/>
      <c r="G477" s="250"/>
      <c r="H477" s="250"/>
      <c r="I477" s="250"/>
      <c r="J477" s="250"/>
      <c r="K477" s="250"/>
      <c r="AY477" s="251"/>
      <c r="AZ477" s="251"/>
      <c r="BA477" s="251"/>
      <c r="BB477" s="251"/>
      <c r="BC477" s="251"/>
      <c r="BD477" s="251"/>
      <c r="BE477" s="251"/>
      <c r="BF477" s="251"/>
      <c r="BG477" s="251"/>
    </row>
    <row r="478" spans="1:59" s="242" customFormat="1" ht="14.25">
      <c r="A478" s="241"/>
      <c r="B478" s="241"/>
      <c r="C478" s="250"/>
      <c r="D478" s="250"/>
      <c r="E478" s="250"/>
      <c r="F478" s="250"/>
      <c r="G478" s="250"/>
      <c r="H478" s="250"/>
      <c r="I478" s="250"/>
      <c r="J478" s="250"/>
      <c r="K478" s="250"/>
      <c r="AY478" s="251"/>
      <c r="AZ478" s="251"/>
      <c r="BA478" s="251"/>
      <c r="BB478" s="251"/>
      <c r="BC478" s="251"/>
      <c r="BD478" s="251"/>
      <c r="BE478" s="251"/>
      <c r="BF478" s="251"/>
      <c r="BG478" s="251"/>
    </row>
    <row r="479" spans="1:59" s="242" customFormat="1" ht="14.25">
      <c r="A479" s="241"/>
      <c r="B479" s="241"/>
      <c r="C479" s="250"/>
      <c r="D479" s="250"/>
      <c r="E479" s="250"/>
      <c r="F479" s="250"/>
      <c r="G479" s="250"/>
      <c r="H479" s="250"/>
      <c r="I479" s="250"/>
      <c r="J479" s="250"/>
      <c r="K479" s="250"/>
      <c r="AY479" s="251"/>
      <c r="AZ479" s="251"/>
      <c r="BA479" s="251"/>
      <c r="BB479" s="251"/>
      <c r="BC479" s="251"/>
      <c r="BD479" s="251"/>
      <c r="BE479" s="251"/>
      <c r="BF479" s="251"/>
      <c r="BG479" s="251"/>
    </row>
    <row r="480" spans="1:59" s="242" customFormat="1" ht="14.25">
      <c r="A480" s="241"/>
      <c r="B480" s="241"/>
      <c r="C480" s="250"/>
      <c r="D480" s="250"/>
      <c r="E480" s="250"/>
      <c r="F480" s="250"/>
      <c r="G480" s="250"/>
      <c r="H480" s="250"/>
      <c r="I480" s="250"/>
      <c r="J480" s="250"/>
      <c r="K480" s="250"/>
      <c r="AY480" s="251"/>
      <c r="AZ480" s="251"/>
      <c r="BA480" s="251"/>
      <c r="BB480" s="251"/>
      <c r="BC480" s="251"/>
      <c r="BD480" s="251"/>
      <c r="BE480" s="251"/>
      <c r="BF480" s="251"/>
      <c r="BG480" s="251"/>
    </row>
    <row r="481" spans="1:59" s="242" customFormat="1" ht="14.25">
      <c r="A481" s="241"/>
      <c r="B481" s="241"/>
      <c r="C481" s="250"/>
      <c r="D481" s="250"/>
      <c r="E481" s="250"/>
      <c r="F481" s="250"/>
      <c r="G481" s="250"/>
      <c r="H481" s="250"/>
      <c r="I481" s="250"/>
      <c r="J481" s="250"/>
      <c r="K481" s="250"/>
      <c r="AY481" s="251"/>
      <c r="AZ481" s="251"/>
      <c r="BA481" s="251"/>
      <c r="BB481" s="251"/>
      <c r="BC481" s="251"/>
      <c r="BD481" s="251"/>
      <c r="BE481" s="251"/>
      <c r="BF481" s="251"/>
      <c r="BG481" s="251"/>
    </row>
    <row r="482" spans="1:59" s="242" customFormat="1" ht="14.25">
      <c r="A482" s="241"/>
      <c r="B482" s="241"/>
      <c r="C482" s="250"/>
      <c r="D482" s="250"/>
      <c r="E482" s="250"/>
      <c r="F482" s="250"/>
      <c r="G482" s="250"/>
      <c r="H482" s="250"/>
      <c r="I482" s="250"/>
      <c r="J482" s="250"/>
      <c r="K482" s="250"/>
      <c r="AY482" s="251"/>
      <c r="AZ482" s="251"/>
      <c r="BA482" s="251"/>
      <c r="BB482" s="251"/>
      <c r="BC482" s="251"/>
      <c r="BD482" s="251"/>
      <c r="BE482" s="251"/>
      <c r="BF482" s="251"/>
      <c r="BG482" s="251"/>
    </row>
    <row r="483" spans="1:59" s="242" customFormat="1" ht="14.25">
      <c r="A483" s="241"/>
      <c r="B483" s="241"/>
      <c r="C483" s="250"/>
      <c r="D483" s="250"/>
      <c r="E483" s="250"/>
      <c r="F483" s="250"/>
      <c r="G483" s="250"/>
      <c r="H483" s="250"/>
      <c r="I483" s="250"/>
      <c r="J483" s="250"/>
      <c r="K483" s="250"/>
      <c r="AY483" s="251"/>
      <c r="AZ483" s="251"/>
      <c r="BA483" s="251"/>
      <c r="BB483" s="251"/>
      <c r="BC483" s="251"/>
      <c r="BD483" s="251"/>
      <c r="BE483" s="251"/>
      <c r="BF483" s="251"/>
      <c r="BG483" s="251"/>
    </row>
    <row r="484" spans="1:59" s="242" customFormat="1" ht="14.25">
      <c r="A484" s="241"/>
      <c r="B484" s="241"/>
      <c r="C484" s="250"/>
      <c r="D484" s="250"/>
      <c r="E484" s="250"/>
      <c r="F484" s="250"/>
      <c r="G484" s="250"/>
      <c r="H484" s="250"/>
      <c r="I484" s="250"/>
      <c r="J484" s="250"/>
      <c r="K484" s="250"/>
      <c r="AY484" s="251"/>
      <c r="AZ484" s="251"/>
      <c r="BA484" s="251"/>
      <c r="BB484" s="251"/>
      <c r="BC484" s="251"/>
      <c r="BD484" s="251"/>
      <c r="BE484" s="251"/>
      <c r="BF484" s="251"/>
      <c r="BG484" s="251"/>
    </row>
    <row r="485" spans="1:59" s="242" customFormat="1" ht="14.25">
      <c r="A485" s="241"/>
      <c r="B485" s="241"/>
      <c r="C485" s="250"/>
      <c r="D485" s="250"/>
      <c r="E485" s="250"/>
      <c r="F485" s="250"/>
      <c r="G485" s="250"/>
      <c r="H485" s="250"/>
      <c r="I485" s="250"/>
      <c r="J485" s="250"/>
      <c r="K485" s="250"/>
      <c r="AY485" s="251"/>
      <c r="AZ485" s="251"/>
      <c r="BA485" s="251"/>
      <c r="BB485" s="251"/>
      <c r="BC485" s="251"/>
      <c r="BD485" s="251"/>
      <c r="BE485" s="251"/>
      <c r="BF485" s="251"/>
      <c r="BG485" s="251"/>
    </row>
    <row r="486" spans="1:59" s="242" customFormat="1" ht="14.25">
      <c r="A486" s="241"/>
      <c r="B486" s="241"/>
      <c r="C486" s="250"/>
      <c r="D486" s="250"/>
      <c r="E486" s="250"/>
      <c r="F486" s="250"/>
      <c r="G486" s="250"/>
      <c r="H486" s="250"/>
      <c r="I486" s="250"/>
      <c r="J486" s="250"/>
      <c r="K486" s="250"/>
      <c r="AY486" s="251"/>
      <c r="AZ486" s="251"/>
      <c r="BA486" s="251"/>
      <c r="BB486" s="251"/>
      <c r="BC486" s="251"/>
      <c r="BD486" s="251"/>
      <c r="BE486" s="251"/>
      <c r="BF486" s="251"/>
      <c r="BG486" s="251"/>
    </row>
    <row r="487" spans="1:59" s="242" customFormat="1" ht="14.25">
      <c r="A487" s="241"/>
      <c r="B487" s="241"/>
      <c r="C487" s="250"/>
      <c r="D487" s="250"/>
      <c r="E487" s="250"/>
      <c r="F487" s="250"/>
      <c r="G487" s="250"/>
      <c r="H487" s="250"/>
      <c r="I487" s="250"/>
      <c r="J487" s="250"/>
      <c r="K487" s="250"/>
      <c r="AY487" s="251"/>
      <c r="AZ487" s="251"/>
      <c r="BA487" s="251"/>
      <c r="BB487" s="251"/>
      <c r="BC487" s="251"/>
      <c r="BD487" s="251"/>
      <c r="BE487" s="251"/>
      <c r="BF487" s="251"/>
      <c r="BG487" s="251"/>
    </row>
    <row r="488" spans="1:59" s="242" customFormat="1" ht="14.25">
      <c r="A488" s="241"/>
      <c r="B488" s="241"/>
      <c r="C488" s="250"/>
      <c r="D488" s="250"/>
      <c r="E488" s="250"/>
      <c r="F488" s="250"/>
      <c r="G488" s="250"/>
      <c r="H488" s="250"/>
      <c r="I488" s="250"/>
      <c r="J488" s="250"/>
      <c r="K488" s="250"/>
      <c r="AY488" s="251"/>
      <c r="AZ488" s="251"/>
      <c r="BA488" s="251"/>
      <c r="BB488" s="251"/>
      <c r="BC488" s="251"/>
      <c r="BD488" s="251"/>
      <c r="BE488" s="251"/>
      <c r="BF488" s="251"/>
      <c r="BG488" s="251"/>
    </row>
    <row r="489" spans="1:59" s="242" customFormat="1" ht="14.25">
      <c r="A489" s="241"/>
      <c r="B489" s="241"/>
      <c r="C489" s="250"/>
      <c r="D489" s="250"/>
      <c r="E489" s="250"/>
      <c r="F489" s="250"/>
      <c r="G489" s="250"/>
      <c r="H489" s="250"/>
      <c r="I489" s="250"/>
      <c r="J489" s="250"/>
      <c r="K489" s="250"/>
      <c r="AY489" s="251"/>
      <c r="AZ489" s="251"/>
      <c r="BA489" s="251"/>
      <c r="BB489" s="251"/>
      <c r="BC489" s="251"/>
      <c r="BD489" s="251"/>
      <c r="BE489" s="251"/>
      <c r="BF489" s="251"/>
      <c r="BG489" s="251"/>
    </row>
    <row r="490" spans="1:59" s="242" customFormat="1" ht="14.25">
      <c r="A490" s="241"/>
      <c r="B490" s="241"/>
      <c r="C490" s="250"/>
      <c r="D490" s="250"/>
      <c r="E490" s="250"/>
      <c r="F490" s="250"/>
      <c r="G490" s="250"/>
      <c r="H490" s="250"/>
      <c r="I490" s="250"/>
      <c r="J490" s="250"/>
      <c r="K490" s="250"/>
      <c r="AY490" s="251"/>
      <c r="AZ490" s="251"/>
      <c r="BA490" s="251"/>
      <c r="BB490" s="251"/>
      <c r="BC490" s="251"/>
      <c r="BD490" s="251"/>
      <c r="BE490" s="251"/>
      <c r="BF490" s="251"/>
      <c r="BG490" s="251"/>
    </row>
    <row r="491" spans="1:59" s="242" customFormat="1" ht="14.25">
      <c r="A491" s="241"/>
      <c r="B491" s="241"/>
      <c r="C491" s="250"/>
      <c r="D491" s="250"/>
      <c r="E491" s="250"/>
      <c r="F491" s="250"/>
      <c r="G491" s="250"/>
      <c r="H491" s="250"/>
      <c r="I491" s="250"/>
      <c r="J491" s="250"/>
      <c r="K491" s="250"/>
      <c r="AY491" s="251"/>
      <c r="AZ491" s="251"/>
      <c r="BA491" s="251"/>
      <c r="BB491" s="251"/>
      <c r="BC491" s="251"/>
      <c r="BD491" s="251"/>
      <c r="BE491" s="251"/>
      <c r="BF491" s="251"/>
      <c r="BG491" s="251"/>
    </row>
    <row r="492" spans="1:59" s="242" customFormat="1" ht="14.25">
      <c r="A492" s="241"/>
      <c r="B492" s="241"/>
      <c r="C492" s="250"/>
      <c r="D492" s="250"/>
      <c r="E492" s="250"/>
      <c r="F492" s="250"/>
      <c r="G492" s="250"/>
      <c r="H492" s="250"/>
      <c r="I492" s="250"/>
      <c r="J492" s="250"/>
      <c r="K492" s="250"/>
      <c r="AY492" s="251"/>
      <c r="AZ492" s="251"/>
      <c r="BA492" s="251"/>
      <c r="BB492" s="251"/>
      <c r="BC492" s="251"/>
      <c r="BD492" s="251"/>
      <c r="BE492" s="251"/>
      <c r="BF492" s="251"/>
      <c r="BG492" s="251"/>
    </row>
    <row r="493" spans="1:59" s="242" customFormat="1" ht="14.25">
      <c r="A493" s="241"/>
      <c r="B493" s="241"/>
      <c r="C493" s="250"/>
      <c r="D493" s="250"/>
      <c r="E493" s="250"/>
      <c r="F493" s="250"/>
      <c r="G493" s="250"/>
      <c r="H493" s="250"/>
      <c r="I493" s="250"/>
      <c r="J493" s="250"/>
      <c r="K493" s="250"/>
      <c r="AY493" s="251"/>
      <c r="AZ493" s="251"/>
      <c r="BA493" s="251"/>
      <c r="BB493" s="251"/>
      <c r="BC493" s="251"/>
      <c r="BD493" s="251"/>
      <c r="BE493" s="251"/>
      <c r="BF493" s="251"/>
      <c r="BG493" s="251"/>
    </row>
    <row r="494" spans="1:59" s="242" customFormat="1" ht="14.25">
      <c r="A494" s="241"/>
      <c r="B494" s="241"/>
      <c r="C494" s="250"/>
      <c r="D494" s="250"/>
      <c r="E494" s="250"/>
      <c r="F494" s="250"/>
      <c r="G494" s="250"/>
      <c r="H494" s="250"/>
      <c r="I494" s="250"/>
      <c r="J494" s="250"/>
      <c r="K494" s="250"/>
      <c r="AY494" s="251"/>
      <c r="AZ494" s="251"/>
      <c r="BA494" s="251"/>
      <c r="BB494" s="251"/>
      <c r="BC494" s="251"/>
      <c r="BD494" s="251"/>
      <c r="BE494" s="251"/>
      <c r="BF494" s="251"/>
      <c r="BG494" s="251"/>
    </row>
    <row r="495" spans="1:59" s="242" customFormat="1" ht="14.25">
      <c r="A495" s="241"/>
      <c r="B495" s="241"/>
      <c r="C495" s="250"/>
      <c r="D495" s="250"/>
      <c r="E495" s="250"/>
      <c r="F495" s="250"/>
      <c r="G495" s="250"/>
      <c r="H495" s="250"/>
      <c r="I495" s="250"/>
      <c r="J495" s="250"/>
      <c r="K495" s="250"/>
      <c r="AY495" s="251"/>
      <c r="AZ495" s="251"/>
      <c r="BA495" s="251"/>
      <c r="BB495" s="251"/>
      <c r="BC495" s="251"/>
      <c r="BD495" s="251"/>
      <c r="BE495" s="251"/>
      <c r="BF495" s="251"/>
      <c r="BG495" s="251"/>
    </row>
    <row r="496" spans="1:59" s="242" customFormat="1" ht="14.25">
      <c r="A496" s="241"/>
      <c r="B496" s="241"/>
      <c r="C496" s="250"/>
      <c r="D496" s="250"/>
      <c r="E496" s="250"/>
      <c r="F496" s="250"/>
      <c r="G496" s="250"/>
      <c r="H496" s="250"/>
      <c r="I496" s="250"/>
      <c r="J496" s="250"/>
      <c r="K496" s="250"/>
      <c r="AY496" s="251"/>
      <c r="AZ496" s="251"/>
      <c r="BA496" s="251"/>
      <c r="BB496" s="251"/>
      <c r="BC496" s="251"/>
      <c r="BD496" s="251"/>
      <c r="BE496" s="251"/>
      <c r="BF496" s="251"/>
      <c r="BG496" s="251"/>
    </row>
    <row r="497" spans="1:59" s="242" customFormat="1" ht="14.25">
      <c r="A497" s="241"/>
      <c r="B497" s="241"/>
      <c r="C497" s="250"/>
      <c r="D497" s="250"/>
      <c r="E497" s="250"/>
      <c r="F497" s="250"/>
      <c r="G497" s="250"/>
      <c r="H497" s="250"/>
      <c r="I497" s="250"/>
      <c r="J497" s="250"/>
      <c r="K497" s="250"/>
      <c r="AY497" s="251"/>
      <c r="AZ497" s="251"/>
      <c r="BA497" s="251"/>
      <c r="BB497" s="251"/>
      <c r="BC497" s="251"/>
      <c r="BD497" s="251"/>
      <c r="BE497" s="251"/>
      <c r="BF497" s="251"/>
      <c r="BG497" s="251"/>
    </row>
    <row r="498" spans="1:59" s="242" customFormat="1" ht="14.25">
      <c r="A498" s="241"/>
      <c r="B498" s="241"/>
      <c r="C498" s="250"/>
      <c r="D498" s="250"/>
      <c r="E498" s="250"/>
      <c r="F498" s="250"/>
      <c r="G498" s="250"/>
      <c r="H498" s="250"/>
      <c r="I498" s="250"/>
      <c r="J498" s="250"/>
      <c r="K498" s="250"/>
      <c r="AY498" s="251"/>
      <c r="AZ498" s="251"/>
      <c r="BA498" s="251"/>
      <c r="BB498" s="251"/>
      <c r="BC498" s="251"/>
      <c r="BD498" s="251"/>
      <c r="BE498" s="251"/>
      <c r="BF498" s="251"/>
      <c r="BG498" s="251"/>
    </row>
    <row r="499" spans="1:59" s="242" customFormat="1" ht="14.25">
      <c r="A499" s="241"/>
      <c r="B499" s="241"/>
      <c r="C499" s="250"/>
      <c r="D499" s="250"/>
      <c r="E499" s="250"/>
      <c r="F499" s="250"/>
      <c r="G499" s="250"/>
      <c r="H499" s="250"/>
      <c r="I499" s="250"/>
      <c r="J499" s="250"/>
      <c r="K499" s="250"/>
      <c r="AY499" s="251"/>
      <c r="AZ499" s="251"/>
      <c r="BA499" s="251"/>
      <c r="BB499" s="251"/>
      <c r="BC499" s="251"/>
      <c r="BD499" s="251"/>
      <c r="BE499" s="251"/>
      <c r="BF499" s="251"/>
      <c r="BG499" s="251"/>
    </row>
    <row r="500" spans="1:59" s="242" customFormat="1" ht="14.25">
      <c r="A500" s="241"/>
      <c r="B500" s="241"/>
      <c r="C500" s="250"/>
      <c r="D500" s="250"/>
      <c r="E500" s="250"/>
      <c r="F500" s="250"/>
      <c r="G500" s="250"/>
      <c r="H500" s="250"/>
      <c r="I500" s="250"/>
      <c r="J500" s="250"/>
      <c r="K500" s="250"/>
      <c r="AY500" s="251"/>
      <c r="AZ500" s="251"/>
      <c r="BA500" s="251"/>
      <c r="BB500" s="251"/>
      <c r="BC500" s="251"/>
      <c r="BD500" s="251"/>
      <c r="BE500" s="251"/>
      <c r="BF500" s="251"/>
      <c r="BG500" s="251"/>
    </row>
    <row r="501" spans="1:59" s="242" customFormat="1" ht="14.25">
      <c r="A501" s="241"/>
      <c r="B501" s="241"/>
      <c r="C501" s="250"/>
      <c r="D501" s="250"/>
      <c r="E501" s="250"/>
      <c r="F501" s="250"/>
      <c r="G501" s="250"/>
      <c r="H501" s="250"/>
      <c r="I501" s="250"/>
      <c r="J501" s="250"/>
      <c r="K501" s="250"/>
      <c r="AY501" s="251"/>
      <c r="AZ501" s="251"/>
      <c r="BA501" s="251"/>
      <c r="BB501" s="251"/>
      <c r="BC501" s="251"/>
      <c r="BD501" s="251"/>
      <c r="BE501" s="251"/>
      <c r="BF501" s="251"/>
      <c r="BG501" s="251"/>
    </row>
    <row r="502" spans="1:59" s="242" customFormat="1" ht="14.25">
      <c r="A502" s="241"/>
      <c r="B502" s="241"/>
      <c r="C502" s="250"/>
      <c r="D502" s="250"/>
      <c r="E502" s="250"/>
      <c r="F502" s="250"/>
      <c r="G502" s="250"/>
      <c r="H502" s="250"/>
      <c r="I502" s="250"/>
      <c r="J502" s="250"/>
      <c r="K502" s="250"/>
      <c r="AY502" s="251"/>
      <c r="AZ502" s="251"/>
      <c r="BA502" s="251"/>
      <c r="BB502" s="251"/>
      <c r="BC502" s="251"/>
      <c r="BD502" s="251"/>
      <c r="BE502" s="251"/>
      <c r="BF502" s="251"/>
      <c r="BG502" s="251"/>
    </row>
    <row r="503" spans="1:59" s="242" customFormat="1" ht="14.25">
      <c r="A503" s="241"/>
      <c r="B503" s="241"/>
      <c r="C503" s="250"/>
      <c r="D503" s="250"/>
      <c r="E503" s="250"/>
      <c r="F503" s="250"/>
      <c r="G503" s="250"/>
      <c r="H503" s="250"/>
      <c r="I503" s="250"/>
      <c r="J503" s="250"/>
      <c r="K503" s="250"/>
      <c r="AY503" s="251"/>
      <c r="AZ503" s="251"/>
      <c r="BA503" s="251"/>
      <c r="BB503" s="251"/>
      <c r="BC503" s="251"/>
      <c r="BD503" s="251"/>
      <c r="BE503" s="251"/>
      <c r="BF503" s="251"/>
      <c r="BG503" s="251"/>
    </row>
    <row r="504" spans="1:59" s="242" customFormat="1" ht="14.25">
      <c r="A504" s="241"/>
      <c r="B504" s="241"/>
      <c r="C504" s="250"/>
      <c r="D504" s="250"/>
      <c r="E504" s="250"/>
      <c r="F504" s="250"/>
      <c r="G504" s="250"/>
      <c r="H504" s="250"/>
      <c r="I504" s="250"/>
      <c r="J504" s="250"/>
      <c r="K504" s="250"/>
      <c r="AY504" s="251"/>
      <c r="AZ504" s="251"/>
      <c r="BA504" s="251"/>
      <c r="BB504" s="251"/>
      <c r="BC504" s="251"/>
      <c r="BD504" s="251"/>
      <c r="BE504" s="251"/>
      <c r="BF504" s="251"/>
      <c r="BG504" s="251"/>
    </row>
    <row r="505" spans="1:59" s="242" customFormat="1" ht="14.25">
      <c r="A505" s="241"/>
      <c r="B505" s="241"/>
      <c r="C505" s="250"/>
      <c r="D505" s="250"/>
      <c r="E505" s="250"/>
      <c r="F505" s="250"/>
      <c r="G505" s="250"/>
      <c r="H505" s="250"/>
      <c r="I505" s="250"/>
      <c r="J505" s="250"/>
      <c r="K505" s="250"/>
      <c r="AY505" s="251"/>
      <c r="AZ505" s="251"/>
      <c r="BA505" s="251"/>
      <c r="BB505" s="251"/>
      <c r="BC505" s="251"/>
      <c r="BD505" s="251"/>
      <c r="BE505" s="251"/>
      <c r="BF505" s="251"/>
      <c r="BG505" s="251"/>
    </row>
    <row r="506" spans="1:59" s="242" customFormat="1" ht="14.25">
      <c r="A506" s="241"/>
      <c r="B506" s="241"/>
      <c r="C506" s="250"/>
      <c r="D506" s="250"/>
      <c r="E506" s="250"/>
      <c r="F506" s="250"/>
      <c r="G506" s="250"/>
      <c r="H506" s="250"/>
      <c r="I506" s="250"/>
      <c r="J506" s="250"/>
      <c r="K506" s="250"/>
      <c r="AY506" s="251"/>
      <c r="AZ506" s="251"/>
      <c r="BA506" s="251"/>
      <c r="BB506" s="251"/>
      <c r="BC506" s="251"/>
      <c r="BD506" s="251"/>
      <c r="BE506" s="251"/>
      <c r="BF506" s="251"/>
      <c r="BG506" s="251"/>
    </row>
    <row r="507" spans="1:59" s="242" customFormat="1" ht="14.25">
      <c r="A507" s="241"/>
      <c r="B507" s="241"/>
      <c r="C507" s="250"/>
      <c r="D507" s="250"/>
      <c r="E507" s="250"/>
      <c r="F507" s="250"/>
      <c r="G507" s="250"/>
      <c r="H507" s="250"/>
      <c r="I507" s="250"/>
      <c r="J507" s="250"/>
      <c r="K507" s="250"/>
      <c r="AY507" s="251"/>
      <c r="AZ507" s="251"/>
      <c r="BA507" s="251"/>
      <c r="BB507" s="251"/>
      <c r="BC507" s="251"/>
      <c r="BD507" s="251"/>
      <c r="BE507" s="251"/>
      <c r="BF507" s="251"/>
      <c r="BG507" s="251"/>
    </row>
    <row r="508" spans="1:59" s="242" customFormat="1" ht="14.25">
      <c r="A508" s="241"/>
      <c r="B508" s="241"/>
      <c r="C508" s="250"/>
      <c r="D508" s="250"/>
      <c r="E508" s="250"/>
      <c r="F508" s="250"/>
      <c r="G508" s="250"/>
      <c r="H508" s="250"/>
      <c r="I508" s="250"/>
      <c r="J508" s="250"/>
      <c r="K508" s="250"/>
      <c r="AY508" s="251"/>
      <c r="AZ508" s="251"/>
      <c r="BA508" s="251"/>
      <c r="BB508" s="251"/>
      <c r="BC508" s="251"/>
      <c r="BD508" s="251"/>
      <c r="BE508" s="251"/>
      <c r="BF508" s="251"/>
      <c r="BG508" s="251"/>
    </row>
    <row r="509" spans="1:59" s="242" customFormat="1" ht="14.25">
      <c r="A509" s="241"/>
      <c r="B509" s="241"/>
      <c r="C509" s="250"/>
      <c r="D509" s="250"/>
      <c r="E509" s="250"/>
      <c r="F509" s="250"/>
      <c r="G509" s="250"/>
      <c r="H509" s="250"/>
      <c r="I509" s="250"/>
      <c r="J509" s="250"/>
      <c r="K509" s="250"/>
      <c r="AY509" s="251"/>
      <c r="AZ509" s="251"/>
      <c r="BA509" s="251"/>
      <c r="BB509" s="251"/>
      <c r="BC509" s="251"/>
      <c r="BD509" s="251"/>
      <c r="BE509" s="251"/>
      <c r="BF509" s="251"/>
      <c r="BG509" s="251"/>
    </row>
    <row r="510" spans="1:59" s="242" customFormat="1" ht="14.25">
      <c r="A510" s="241"/>
      <c r="B510" s="241"/>
      <c r="C510" s="250"/>
      <c r="D510" s="250"/>
      <c r="E510" s="250"/>
      <c r="F510" s="250"/>
      <c r="G510" s="250"/>
      <c r="H510" s="250"/>
      <c r="I510" s="250"/>
      <c r="J510" s="250"/>
      <c r="K510" s="250"/>
      <c r="AY510" s="251"/>
      <c r="AZ510" s="251"/>
      <c r="BA510" s="251"/>
      <c r="BB510" s="251"/>
      <c r="BC510" s="251"/>
      <c r="BD510" s="251"/>
      <c r="BE510" s="251"/>
      <c r="BF510" s="251"/>
      <c r="BG510" s="251"/>
    </row>
    <row r="511" spans="1:59" s="242" customFormat="1" ht="14.25">
      <c r="A511" s="241"/>
      <c r="B511" s="241"/>
      <c r="C511" s="250"/>
      <c r="D511" s="250"/>
      <c r="E511" s="250"/>
      <c r="F511" s="250"/>
      <c r="G511" s="250"/>
      <c r="H511" s="250"/>
      <c r="I511" s="250"/>
      <c r="J511" s="250"/>
      <c r="K511" s="250"/>
      <c r="AY511" s="251"/>
      <c r="AZ511" s="251"/>
      <c r="BA511" s="251"/>
      <c r="BB511" s="251"/>
      <c r="BC511" s="251"/>
      <c r="BD511" s="251"/>
      <c r="BE511" s="251"/>
      <c r="BF511" s="251"/>
      <c r="BG511" s="251"/>
    </row>
    <row r="512" spans="1:59" s="242" customFormat="1" ht="14.25">
      <c r="A512" s="241"/>
      <c r="B512" s="241"/>
      <c r="C512" s="250"/>
      <c r="D512" s="250"/>
      <c r="E512" s="250"/>
      <c r="F512" s="250"/>
      <c r="G512" s="250"/>
      <c r="H512" s="250"/>
      <c r="I512" s="250"/>
      <c r="J512" s="250"/>
      <c r="K512" s="250"/>
      <c r="AY512" s="251"/>
      <c r="AZ512" s="251"/>
      <c r="BA512" s="251"/>
      <c r="BB512" s="251"/>
      <c r="BC512" s="251"/>
      <c r="BD512" s="251"/>
      <c r="BE512" s="251"/>
      <c r="BF512" s="251"/>
      <c r="BG512" s="251"/>
    </row>
    <row r="513" spans="1:59" s="242" customFormat="1" ht="14.25">
      <c r="A513" s="241"/>
      <c r="B513" s="241"/>
      <c r="C513" s="250"/>
      <c r="D513" s="250"/>
      <c r="E513" s="250"/>
      <c r="F513" s="250"/>
      <c r="G513" s="250"/>
      <c r="H513" s="250"/>
      <c r="I513" s="250"/>
      <c r="J513" s="250"/>
      <c r="K513" s="250"/>
      <c r="AY513" s="251"/>
      <c r="AZ513" s="251"/>
      <c r="BA513" s="251"/>
      <c r="BB513" s="251"/>
      <c r="BC513" s="251"/>
      <c r="BD513" s="251"/>
      <c r="BE513" s="251"/>
      <c r="BF513" s="251"/>
      <c r="BG513" s="251"/>
    </row>
    <row r="514" spans="1:59" s="242" customFormat="1" ht="14.25">
      <c r="A514" s="241"/>
      <c r="B514" s="241"/>
      <c r="C514" s="250"/>
      <c r="D514" s="250"/>
      <c r="E514" s="250"/>
      <c r="F514" s="250"/>
      <c r="G514" s="250"/>
      <c r="H514" s="250"/>
      <c r="I514" s="250"/>
      <c r="J514" s="250"/>
      <c r="K514" s="250"/>
      <c r="AY514" s="251"/>
      <c r="AZ514" s="251"/>
      <c r="BA514" s="251"/>
      <c r="BB514" s="251"/>
      <c r="BC514" s="251"/>
      <c r="BD514" s="251"/>
      <c r="BE514" s="251"/>
      <c r="BF514" s="251"/>
      <c r="BG514" s="251"/>
    </row>
    <row r="515" spans="1:59" s="242" customFormat="1" ht="14.25">
      <c r="A515" s="241"/>
      <c r="B515" s="241"/>
      <c r="C515" s="250"/>
      <c r="D515" s="250"/>
      <c r="E515" s="250"/>
      <c r="F515" s="250"/>
      <c r="G515" s="250"/>
      <c r="H515" s="250"/>
      <c r="I515" s="250"/>
      <c r="J515" s="250"/>
      <c r="K515" s="250"/>
      <c r="AY515" s="251"/>
      <c r="AZ515" s="251"/>
      <c r="BA515" s="251"/>
      <c r="BB515" s="251"/>
      <c r="BC515" s="251"/>
      <c r="BD515" s="251"/>
      <c r="BE515" s="251"/>
      <c r="BF515" s="251"/>
      <c r="BG515" s="251"/>
    </row>
    <row r="516" spans="1:59" s="242" customFormat="1" ht="14.25">
      <c r="A516" s="241"/>
      <c r="B516" s="241"/>
      <c r="C516" s="250"/>
      <c r="D516" s="250"/>
      <c r="E516" s="250"/>
      <c r="F516" s="250"/>
      <c r="G516" s="250"/>
      <c r="H516" s="250"/>
      <c r="I516" s="250"/>
      <c r="J516" s="250"/>
      <c r="K516" s="250"/>
      <c r="AY516" s="251"/>
      <c r="AZ516" s="251"/>
      <c r="BA516" s="251"/>
      <c r="BB516" s="251"/>
      <c r="BC516" s="251"/>
      <c r="BD516" s="251"/>
      <c r="BE516" s="251"/>
      <c r="BF516" s="251"/>
      <c r="BG516" s="251"/>
    </row>
    <row r="517" spans="1:59" s="242" customFormat="1" ht="14.25">
      <c r="A517" s="241"/>
      <c r="B517" s="241"/>
      <c r="C517" s="250"/>
      <c r="D517" s="250"/>
      <c r="E517" s="250"/>
      <c r="F517" s="250"/>
      <c r="G517" s="250"/>
      <c r="H517" s="250"/>
      <c r="I517" s="250"/>
      <c r="J517" s="250"/>
      <c r="K517" s="250"/>
      <c r="AY517" s="251"/>
      <c r="AZ517" s="251"/>
      <c r="BA517" s="251"/>
      <c r="BB517" s="251"/>
      <c r="BC517" s="251"/>
      <c r="BD517" s="251"/>
      <c r="BE517" s="251"/>
      <c r="BF517" s="251"/>
      <c r="BG517" s="251"/>
    </row>
    <row r="518" spans="1:59" s="242" customFormat="1" ht="14.25">
      <c r="A518" s="241"/>
      <c r="B518" s="241"/>
      <c r="C518" s="250"/>
      <c r="D518" s="250"/>
      <c r="E518" s="250"/>
      <c r="F518" s="250"/>
      <c r="G518" s="250"/>
      <c r="H518" s="250"/>
      <c r="I518" s="250"/>
      <c r="J518" s="250"/>
      <c r="K518" s="250"/>
      <c r="AY518" s="251"/>
      <c r="AZ518" s="251"/>
      <c r="BA518" s="251"/>
      <c r="BB518" s="251"/>
      <c r="BC518" s="251"/>
      <c r="BD518" s="251"/>
      <c r="BE518" s="251"/>
      <c r="BF518" s="251"/>
      <c r="BG518" s="251"/>
    </row>
    <row r="519" spans="1:59" s="242" customFormat="1" ht="14.25">
      <c r="A519" s="241"/>
      <c r="B519" s="241"/>
      <c r="C519" s="250"/>
      <c r="D519" s="250"/>
      <c r="E519" s="250"/>
      <c r="F519" s="250"/>
      <c r="G519" s="250"/>
      <c r="H519" s="250"/>
      <c r="I519" s="250"/>
      <c r="J519" s="250"/>
      <c r="K519" s="250"/>
      <c r="AY519" s="251"/>
      <c r="AZ519" s="251"/>
      <c r="BA519" s="251"/>
      <c r="BB519" s="251"/>
      <c r="BC519" s="251"/>
      <c r="BD519" s="251"/>
      <c r="BE519" s="251"/>
      <c r="BF519" s="251"/>
      <c r="BG519" s="251"/>
    </row>
    <row r="520" spans="1:59" s="242" customFormat="1" ht="14.25">
      <c r="A520" s="241"/>
      <c r="B520" s="241"/>
      <c r="C520" s="250"/>
      <c r="D520" s="250"/>
      <c r="E520" s="250"/>
      <c r="F520" s="250"/>
      <c r="G520" s="250"/>
      <c r="H520" s="250"/>
      <c r="I520" s="250"/>
      <c r="J520" s="250"/>
      <c r="K520" s="250"/>
      <c r="AY520" s="251"/>
      <c r="AZ520" s="251"/>
      <c r="BA520" s="251"/>
      <c r="BB520" s="251"/>
      <c r="BC520" s="251"/>
      <c r="BD520" s="251"/>
      <c r="BE520" s="251"/>
      <c r="BF520" s="251"/>
      <c r="BG520" s="251"/>
    </row>
    <row r="521" spans="1:59" s="242" customFormat="1" ht="14.25">
      <c r="A521" s="241"/>
      <c r="B521" s="241"/>
      <c r="C521" s="250"/>
      <c r="D521" s="250"/>
      <c r="E521" s="250"/>
      <c r="F521" s="250"/>
      <c r="G521" s="250"/>
      <c r="H521" s="250"/>
      <c r="I521" s="250"/>
      <c r="J521" s="250"/>
      <c r="K521" s="250"/>
      <c r="AY521" s="251"/>
      <c r="AZ521" s="251"/>
      <c r="BA521" s="251"/>
      <c r="BB521" s="251"/>
      <c r="BC521" s="251"/>
      <c r="BD521" s="251"/>
      <c r="BE521" s="251"/>
      <c r="BF521" s="251"/>
      <c r="BG521" s="251"/>
    </row>
    <row r="522" spans="1:59" s="242" customFormat="1" ht="14.25">
      <c r="A522" s="241"/>
      <c r="B522" s="241"/>
      <c r="C522" s="250"/>
      <c r="D522" s="250"/>
      <c r="E522" s="250"/>
      <c r="F522" s="250"/>
      <c r="G522" s="250"/>
      <c r="H522" s="250"/>
      <c r="I522" s="250"/>
      <c r="J522" s="250"/>
      <c r="K522" s="250"/>
      <c r="AY522" s="251"/>
      <c r="AZ522" s="251"/>
      <c r="BA522" s="251"/>
      <c r="BB522" s="251"/>
      <c r="BC522" s="251"/>
      <c r="BD522" s="251"/>
      <c r="BE522" s="251"/>
      <c r="BF522" s="251"/>
      <c r="BG522" s="251"/>
    </row>
    <row r="523" spans="1:59" s="242" customFormat="1" ht="14.25">
      <c r="A523" s="241"/>
      <c r="B523" s="241"/>
      <c r="C523" s="250"/>
      <c r="D523" s="250"/>
      <c r="E523" s="250"/>
      <c r="F523" s="250"/>
      <c r="G523" s="250"/>
      <c r="H523" s="250"/>
      <c r="I523" s="250"/>
      <c r="J523" s="250"/>
      <c r="K523" s="250"/>
      <c r="AY523" s="251"/>
      <c r="AZ523" s="251"/>
      <c r="BA523" s="251"/>
      <c r="BB523" s="251"/>
      <c r="BC523" s="251"/>
      <c r="BD523" s="251"/>
      <c r="BE523" s="251"/>
      <c r="BF523" s="251"/>
      <c r="BG523" s="251"/>
    </row>
    <row r="524" spans="1:59" s="242" customFormat="1" ht="14.25">
      <c r="A524" s="241"/>
      <c r="B524" s="241"/>
      <c r="C524" s="250"/>
      <c r="D524" s="250"/>
      <c r="E524" s="250"/>
      <c r="F524" s="250"/>
      <c r="G524" s="250"/>
      <c r="H524" s="250"/>
      <c r="I524" s="250"/>
      <c r="J524" s="250"/>
      <c r="K524" s="250"/>
      <c r="AY524" s="251"/>
      <c r="AZ524" s="251"/>
      <c r="BA524" s="251"/>
      <c r="BB524" s="251"/>
      <c r="BC524" s="251"/>
      <c r="BD524" s="251"/>
      <c r="BE524" s="251"/>
      <c r="BF524" s="251"/>
      <c r="BG524" s="251"/>
    </row>
    <row r="525" spans="1:59" s="242" customFormat="1" ht="14.25">
      <c r="A525" s="241"/>
      <c r="B525" s="241"/>
      <c r="C525" s="250"/>
      <c r="D525" s="250"/>
      <c r="E525" s="250"/>
      <c r="F525" s="250"/>
      <c r="G525" s="250"/>
      <c r="H525" s="250"/>
      <c r="I525" s="250"/>
      <c r="J525" s="250"/>
      <c r="K525" s="250"/>
      <c r="AY525" s="251"/>
      <c r="AZ525" s="251"/>
      <c r="BA525" s="251"/>
      <c r="BB525" s="251"/>
      <c r="BC525" s="251"/>
      <c r="BD525" s="251"/>
      <c r="BE525" s="251"/>
      <c r="BF525" s="251"/>
      <c r="BG525" s="251"/>
    </row>
    <row r="526" spans="1:59" s="242" customFormat="1" ht="14.25">
      <c r="A526" s="241"/>
      <c r="B526" s="241"/>
      <c r="C526" s="250"/>
      <c r="D526" s="250"/>
      <c r="E526" s="250"/>
      <c r="F526" s="250"/>
      <c r="G526" s="250"/>
      <c r="H526" s="250"/>
      <c r="I526" s="250"/>
      <c r="J526" s="250"/>
      <c r="K526" s="250"/>
      <c r="AY526" s="251"/>
      <c r="AZ526" s="251"/>
      <c r="BA526" s="251"/>
      <c r="BB526" s="251"/>
      <c r="BC526" s="251"/>
      <c r="BD526" s="251"/>
      <c r="BE526" s="251"/>
      <c r="BF526" s="251"/>
      <c r="BG526" s="251"/>
    </row>
    <row r="527" spans="1:59" s="242" customFormat="1" ht="14.25">
      <c r="A527" s="241"/>
      <c r="B527" s="241"/>
      <c r="C527" s="250"/>
      <c r="D527" s="250"/>
      <c r="E527" s="250"/>
      <c r="F527" s="250"/>
      <c r="G527" s="250"/>
      <c r="H527" s="250"/>
      <c r="I527" s="250"/>
      <c r="J527" s="250"/>
      <c r="K527" s="250"/>
      <c r="AY527" s="251"/>
      <c r="AZ527" s="251"/>
      <c r="BA527" s="251"/>
      <c r="BB527" s="251"/>
      <c r="BC527" s="251"/>
      <c r="BD527" s="251"/>
      <c r="BE527" s="251"/>
      <c r="BF527" s="251"/>
      <c r="BG527" s="251"/>
    </row>
    <row r="528" spans="1:59" s="242" customFormat="1" ht="14.25">
      <c r="A528" s="241"/>
      <c r="B528" s="241"/>
      <c r="C528" s="250"/>
      <c r="D528" s="250"/>
      <c r="E528" s="250"/>
      <c r="F528" s="250"/>
      <c r="G528" s="250"/>
      <c r="H528" s="250"/>
      <c r="I528" s="250"/>
      <c r="J528" s="250"/>
      <c r="K528" s="250"/>
      <c r="AY528" s="251"/>
      <c r="AZ528" s="251"/>
      <c r="BA528" s="251"/>
      <c r="BB528" s="251"/>
      <c r="BC528" s="251"/>
      <c r="BD528" s="251"/>
      <c r="BE528" s="251"/>
      <c r="BF528" s="251"/>
      <c r="BG528" s="251"/>
    </row>
    <row r="529" spans="1:59" s="242" customFormat="1" ht="14.25">
      <c r="A529" s="241"/>
      <c r="B529" s="241"/>
      <c r="C529" s="250"/>
      <c r="D529" s="250"/>
      <c r="E529" s="250"/>
      <c r="F529" s="250"/>
      <c r="G529" s="250"/>
      <c r="H529" s="250"/>
      <c r="I529" s="250"/>
      <c r="J529" s="250"/>
      <c r="K529" s="250"/>
      <c r="AY529" s="251"/>
      <c r="AZ529" s="251"/>
      <c r="BA529" s="251"/>
      <c r="BB529" s="251"/>
      <c r="BC529" s="251"/>
      <c r="BD529" s="251"/>
      <c r="BE529" s="251"/>
      <c r="BF529" s="251"/>
      <c r="BG529" s="251"/>
    </row>
    <row r="530" spans="1:59" s="242" customFormat="1" ht="14.25">
      <c r="A530" s="241"/>
      <c r="B530" s="241"/>
      <c r="C530" s="250"/>
      <c r="D530" s="250"/>
      <c r="E530" s="250"/>
      <c r="F530" s="250"/>
      <c r="G530" s="250"/>
      <c r="H530" s="250"/>
      <c r="I530" s="250"/>
      <c r="J530" s="250"/>
      <c r="K530" s="250"/>
      <c r="AY530" s="251"/>
      <c r="AZ530" s="251"/>
      <c r="BA530" s="251"/>
      <c r="BB530" s="251"/>
      <c r="BC530" s="251"/>
      <c r="BD530" s="251"/>
      <c r="BE530" s="251"/>
      <c r="BF530" s="251"/>
      <c r="BG530" s="251"/>
    </row>
    <row r="531" spans="1:59" s="242" customFormat="1" ht="14.25">
      <c r="A531" s="241"/>
      <c r="B531" s="241"/>
      <c r="C531" s="250"/>
      <c r="D531" s="250"/>
      <c r="E531" s="250"/>
      <c r="F531" s="250"/>
      <c r="G531" s="250"/>
      <c r="H531" s="250"/>
      <c r="I531" s="250"/>
      <c r="J531" s="250"/>
      <c r="K531" s="250"/>
      <c r="AY531" s="251"/>
      <c r="AZ531" s="251"/>
      <c r="BA531" s="251"/>
      <c r="BB531" s="251"/>
      <c r="BC531" s="251"/>
      <c r="BD531" s="251"/>
      <c r="BE531" s="251"/>
      <c r="BF531" s="251"/>
      <c r="BG531" s="251"/>
    </row>
    <row r="532" spans="1:59" s="242" customFormat="1" ht="14.25">
      <c r="A532" s="241"/>
      <c r="B532" s="241"/>
      <c r="C532" s="250"/>
      <c r="D532" s="250"/>
      <c r="E532" s="250"/>
      <c r="F532" s="250"/>
      <c r="G532" s="250"/>
      <c r="H532" s="250"/>
      <c r="I532" s="250"/>
      <c r="J532" s="250"/>
      <c r="K532" s="250"/>
      <c r="AY532" s="251"/>
      <c r="AZ532" s="251"/>
      <c r="BA532" s="251"/>
      <c r="BB532" s="251"/>
      <c r="BC532" s="251"/>
      <c r="BD532" s="251"/>
      <c r="BE532" s="251"/>
      <c r="BF532" s="251"/>
      <c r="BG532" s="251"/>
    </row>
    <row r="533" spans="1:59" s="242" customFormat="1" ht="14.25">
      <c r="A533" s="241"/>
      <c r="B533" s="241"/>
      <c r="C533" s="250"/>
      <c r="D533" s="250"/>
      <c r="E533" s="250"/>
      <c r="F533" s="250"/>
      <c r="G533" s="250"/>
      <c r="H533" s="250"/>
      <c r="I533" s="250"/>
      <c r="J533" s="250"/>
      <c r="K533" s="250"/>
      <c r="AY533" s="251"/>
      <c r="AZ533" s="251"/>
      <c r="BA533" s="251"/>
      <c r="BB533" s="251"/>
      <c r="BC533" s="251"/>
      <c r="BD533" s="251"/>
      <c r="BE533" s="251"/>
      <c r="BF533" s="251"/>
      <c r="BG533" s="251"/>
    </row>
    <row r="534" spans="1:59" s="242" customFormat="1" ht="14.25">
      <c r="A534" s="241"/>
      <c r="B534" s="241"/>
      <c r="C534" s="250"/>
      <c r="D534" s="250"/>
      <c r="E534" s="250"/>
      <c r="F534" s="250"/>
      <c r="G534" s="250"/>
      <c r="H534" s="250"/>
      <c r="I534" s="250"/>
      <c r="J534" s="250"/>
      <c r="K534" s="250"/>
      <c r="AY534" s="251"/>
      <c r="AZ534" s="251"/>
      <c r="BA534" s="251"/>
      <c r="BB534" s="251"/>
      <c r="BC534" s="251"/>
      <c r="BD534" s="251"/>
      <c r="BE534" s="251"/>
      <c r="BF534" s="251"/>
      <c r="BG534" s="251"/>
    </row>
    <row r="535" spans="1:59" s="242" customFormat="1" ht="14.25">
      <c r="A535" s="241"/>
      <c r="B535" s="241"/>
      <c r="C535" s="250"/>
      <c r="D535" s="250"/>
      <c r="E535" s="250"/>
      <c r="F535" s="250"/>
      <c r="G535" s="250"/>
      <c r="H535" s="250"/>
      <c r="I535" s="250"/>
      <c r="J535" s="250"/>
      <c r="K535" s="250"/>
      <c r="AY535" s="251"/>
      <c r="AZ535" s="251"/>
      <c r="BA535" s="251"/>
      <c r="BB535" s="251"/>
      <c r="BC535" s="251"/>
      <c r="BD535" s="251"/>
      <c r="BE535" s="251"/>
      <c r="BF535" s="251"/>
      <c r="BG535" s="251"/>
    </row>
    <row r="536" spans="1:59" s="242" customFormat="1" ht="14.25">
      <c r="A536" s="241"/>
      <c r="B536" s="241"/>
      <c r="C536" s="250"/>
      <c r="D536" s="250"/>
      <c r="E536" s="250"/>
      <c r="F536" s="250"/>
      <c r="G536" s="250"/>
      <c r="H536" s="250"/>
      <c r="I536" s="250"/>
      <c r="J536" s="250"/>
      <c r="K536" s="250"/>
      <c r="AY536" s="251"/>
      <c r="AZ536" s="251"/>
      <c r="BA536" s="251"/>
      <c r="BB536" s="251"/>
      <c r="BC536" s="251"/>
      <c r="BD536" s="251"/>
      <c r="BE536" s="251"/>
      <c r="BF536" s="251"/>
      <c r="BG536" s="251"/>
    </row>
    <row r="537" spans="1:59" s="242" customFormat="1" ht="14.25">
      <c r="A537" s="241"/>
      <c r="B537" s="241"/>
      <c r="C537" s="250"/>
      <c r="D537" s="250"/>
      <c r="E537" s="250"/>
      <c r="F537" s="250"/>
      <c r="G537" s="250"/>
      <c r="H537" s="250"/>
      <c r="I537" s="250"/>
      <c r="J537" s="250"/>
      <c r="K537" s="250"/>
      <c r="AY537" s="251"/>
      <c r="AZ537" s="251"/>
      <c r="BA537" s="251"/>
      <c r="BB537" s="251"/>
      <c r="BC537" s="251"/>
      <c r="BD537" s="251"/>
      <c r="BE537" s="251"/>
      <c r="BF537" s="251"/>
      <c r="BG537" s="251"/>
    </row>
    <row r="538" spans="1:59" s="242" customFormat="1" ht="14.25">
      <c r="A538" s="241"/>
      <c r="B538" s="241"/>
      <c r="C538" s="250"/>
      <c r="D538" s="250"/>
      <c r="E538" s="250"/>
      <c r="F538" s="250"/>
      <c r="G538" s="250"/>
      <c r="H538" s="250"/>
      <c r="I538" s="250"/>
      <c r="J538" s="250"/>
      <c r="K538" s="250"/>
      <c r="AY538" s="251"/>
      <c r="AZ538" s="251"/>
      <c r="BA538" s="251"/>
      <c r="BB538" s="251"/>
      <c r="BC538" s="251"/>
      <c r="BD538" s="251"/>
      <c r="BE538" s="251"/>
      <c r="BF538" s="251"/>
      <c r="BG538" s="251"/>
    </row>
    <row r="539" spans="1:59" s="242" customFormat="1" ht="14.25">
      <c r="A539" s="241"/>
      <c r="B539" s="241"/>
      <c r="C539" s="250"/>
      <c r="D539" s="250"/>
      <c r="E539" s="250"/>
      <c r="F539" s="250"/>
      <c r="G539" s="250"/>
      <c r="H539" s="250"/>
      <c r="I539" s="250"/>
      <c r="J539" s="250"/>
      <c r="K539" s="250"/>
      <c r="AY539" s="251"/>
      <c r="AZ539" s="251"/>
      <c r="BA539" s="251"/>
      <c r="BB539" s="251"/>
      <c r="BC539" s="251"/>
      <c r="BD539" s="251"/>
      <c r="BE539" s="251"/>
      <c r="BF539" s="251"/>
      <c r="BG539" s="251"/>
    </row>
    <row r="540" spans="1:59" s="242" customFormat="1" ht="14.25">
      <c r="A540" s="241"/>
      <c r="B540" s="241"/>
      <c r="C540" s="250"/>
      <c r="D540" s="250"/>
      <c r="E540" s="250"/>
      <c r="F540" s="250"/>
      <c r="G540" s="250"/>
      <c r="H540" s="250"/>
      <c r="I540" s="250"/>
      <c r="J540" s="250"/>
      <c r="K540" s="250"/>
      <c r="AY540" s="251"/>
      <c r="AZ540" s="251"/>
      <c r="BA540" s="251"/>
      <c r="BB540" s="251"/>
      <c r="BC540" s="251"/>
      <c r="BD540" s="251"/>
      <c r="BE540" s="251"/>
      <c r="BF540" s="251"/>
      <c r="BG540" s="251"/>
    </row>
    <row r="541" spans="1:59" s="242" customFormat="1" ht="14.25">
      <c r="A541" s="241"/>
      <c r="B541" s="241"/>
      <c r="C541" s="250"/>
      <c r="D541" s="250"/>
      <c r="E541" s="250"/>
      <c r="F541" s="250"/>
      <c r="G541" s="250"/>
      <c r="H541" s="250"/>
      <c r="I541" s="250"/>
      <c r="J541" s="250"/>
      <c r="K541" s="250"/>
      <c r="AY541" s="251"/>
      <c r="AZ541" s="251"/>
      <c r="BA541" s="251"/>
      <c r="BB541" s="251"/>
      <c r="BC541" s="251"/>
      <c r="BD541" s="251"/>
      <c r="BE541" s="251"/>
      <c r="BF541" s="251"/>
      <c r="BG541" s="251"/>
    </row>
    <row r="542" spans="1:59" s="242" customFormat="1" ht="14.25">
      <c r="A542" s="241"/>
      <c r="B542" s="241"/>
      <c r="C542" s="250"/>
      <c r="D542" s="250"/>
      <c r="E542" s="250"/>
      <c r="F542" s="250"/>
      <c r="G542" s="250"/>
      <c r="H542" s="250"/>
      <c r="I542" s="250"/>
      <c r="J542" s="250"/>
      <c r="K542" s="250"/>
      <c r="AY542" s="251"/>
      <c r="AZ542" s="251"/>
      <c r="BA542" s="251"/>
      <c r="BB542" s="251"/>
      <c r="BC542" s="251"/>
      <c r="BD542" s="251"/>
      <c r="BE542" s="251"/>
      <c r="BF542" s="251"/>
      <c r="BG542" s="251"/>
    </row>
    <row r="543" spans="1:59" s="242" customFormat="1" ht="14.25">
      <c r="A543" s="241"/>
      <c r="B543" s="241"/>
      <c r="C543" s="250"/>
      <c r="D543" s="250"/>
      <c r="E543" s="250"/>
      <c r="F543" s="250"/>
      <c r="G543" s="250"/>
      <c r="H543" s="250"/>
      <c r="I543" s="250"/>
      <c r="J543" s="250"/>
      <c r="K543" s="250"/>
      <c r="AY543" s="251"/>
      <c r="AZ543" s="251"/>
      <c r="BA543" s="251"/>
      <c r="BB543" s="251"/>
      <c r="BC543" s="251"/>
      <c r="BD543" s="251"/>
      <c r="BE543" s="251"/>
      <c r="BF543" s="251"/>
      <c r="BG543" s="251"/>
    </row>
    <row r="544" spans="1:59" s="242" customFormat="1" ht="14.25">
      <c r="A544" s="241"/>
      <c r="B544" s="241"/>
      <c r="C544" s="250"/>
      <c r="D544" s="250"/>
      <c r="E544" s="250"/>
      <c r="F544" s="250"/>
      <c r="G544" s="250"/>
      <c r="H544" s="250"/>
      <c r="I544" s="250"/>
      <c r="J544" s="250"/>
      <c r="K544" s="250"/>
      <c r="AY544" s="251"/>
      <c r="AZ544" s="251"/>
      <c r="BA544" s="251"/>
      <c r="BB544" s="251"/>
      <c r="BC544" s="251"/>
      <c r="BD544" s="251"/>
      <c r="BE544" s="251"/>
      <c r="BF544" s="251"/>
      <c r="BG544" s="251"/>
    </row>
    <row r="545" spans="1:59" s="242" customFormat="1" ht="14.25">
      <c r="A545" s="241"/>
      <c r="B545" s="241"/>
      <c r="C545" s="250"/>
      <c r="D545" s="250"/>
      <c r="E545" s="250"/>
      <c r="F545" s="250"/>
      <c r="G545" s="250"/>
      <c r="H545" s="250"/>
      <c r="I545" s="250"/>
      <c r="J545" s="250"/>
      <c r="K545" s="250"/>
      <c r="AY545" s="251"/>
      <c r="AZ545" s="251"/>
      <c r="BA545" s="251"/>
      <c r="BB545" s="251"/>
      <c r="BC545" s="251"/>
      <c r="BD545" s="251"/>
      <c r="BE545" s="251"/>
      <c r="BF545" s="251"/>
      <c r="BG545" s="251"/>
    </row>
    <row r="546" spans="1:59" s="242" customFormat="1" ht="14.25">
      <c r="A546" s="241"/>
      <c r="B546" s="241"/>
      <c r="C546" s="250"/>
      <c r="D546" s="250"/>
      <c r="E546" s="250"/>
      <c r="F546" s="250"/>
      <c r="G546" s="250"/>
      <c r="H546" s="250"/>
      <c r="I546" s="250"/>
      <c r="J546" s="250"/>
      <c r="K546" s="250"/>
      <c r="AY546" s="251"/>
      <c r="AZ546" s="251"/>
      <c r="BA546" s="251"/>
      <c r="BB546" s="251"/>
      <c r="BC546" s="251"/>
      <c r="BD546" s="251"/>
      <c r="BE546" s="251"/>
      <c r="BF546" s="251"/>
      <c r="BG546" s="251"/>
    </row>
    <row r="547" spans="1:59" s="242" customFormat="1" ht="14.25">
      <c r="A547" s="241"/>
      <c r="B547" s="241"/>
      <c r="C547" s="250"/>
      <c r="D547" s="250"/>
      <c r="E547" s="250"/>
      <c r="F547" s="250"/>
      <c r="G547" s="250"/>
      <c r="H547" s="250"/>
      <c r="I547" s="250"/>
      <c r="J547" s="250"/>
      <c r="K547" s="250"/>
      <c r="AY547" s="251"/>
      <c r="AZ547" s="251"/>
      <c r="BA547" s="251"/>
      <c r="BB547" s="251"/>
      <c r="BC547" s="251"/>
      <c r="BD547" s="251"/>
      <c r="BE547" s="251"/>
      <c r="BF547" s="251"/>
      <c r="BG547" s="251"/>
    </row>
    <row r="548" spans="1:59" s="242" customFormat="1" ht="14.25">
      <c r="A548" s="241"/>
      <c r="B548" s="241"/>
      <c r="C548" s="250"/>
      <c r="D548" s="250"/>
      <c r="E548" s="250"/>
      <c r="F548" s="250"/>
      <c r="G548" s="250"/>
      <c r="H548" s="250"/>
      <c r="I548" s="250"/>
      <c r="J548" s="250"/>
      <c r="K548" s="250"/>
      <c r="AY548" s="251"/>
      <c r="AZ548" s="251"/>
      <c r="BA548" s="251"/>
      <c r="BB548" s="251"/>
      <c r="BC548" s="251"/>
      <c r="BD548" s="251"/>
      <c r="BE548" s="251"/>
      <c r="BF548" s="251"/>
      <c r="BG548" s="251"/>
    </row>
    <row r="549" spans="1:59" s="242" customFormat="1" ht="14.25">
      <c r="A549" s="241"/>
      <c r="B549" s="241"/>
      <c r="C549" s="250"/>
      <c r="D549" s="250"/>
      <c r="E549" s="250"/>
      <c r="F549" s="250"/>
      <c r="G549" s="250"/>
      <c r="H549" s="250"/>
      <c r="I549" s="250"/>
      <c r="J549" s="250"/>
      <c r="K549" s="250"/>
      <c r="AY549" s="251"/>
      <c r="AZ549" s="251"/>
      <c r="BA549" s="251"/>
      <c r="BB549" s="251"/>
      <c r="BC549" s="251"/>
      <c r="BD549" s="251"/>
      <c r="BE549" s="251"/>
      <c r="BF549" s="251"/>
      <c r="BG549" s="251"/>
    </row>
    <row r="550" spans="1:59" s="242" customFormat="1" ht="14.25">
      <c r="A550" s="241"/>
      <c r="B550" s="241"/>
      <c r="C550" s="250"/>
      <c r="D550" s="250"/>
      <c r="E550" s="250"/>
      <c r="F550" s="250"/>
      <c r="G550" s="250"/>
      <c r="H550" s="250"/>
      <c r="I550" s="250"/>
      <c r="J550" s="250"/>
      <c r="K550" s="250"/>
      <c r="AY550" s="251"/>
      <c r="AZ550" s="251"/>
      <c r="BA550" s="251"/>
      <c r="BB550" s="251"/>
      <c r="BC550" s="251"/>
      <c r="BD550" s="251"/>
      <c r="BE550" s="251"/>
      <c r="BF550" s="251"/>
      <c r="BG550" s="251"/>
    </row>
    <row r="551" spans="1:59" s="242" customFormat="1" ht="14.25">
      <c r="A551" s="241"/>
      <c r="B551" s="241"/>
      <c r="C551" s="250"/>
      <c r="D551" s="250"/>
      <c r="E551" s="250"/>
      <c r="F551" s="250"/>
      <c r="G551" s="250"/>
      <c r="H551" s="250"/>
      <c r="I551" s="250"/>
      <c r="J551" s="250"/>
      <c r="K551" s="250"/>
      <c r="AY551" s="251"/>
      <c r="AZ551" s="251"/>
      <c r="BA551" s="251"/>
      <c r="BB551" s="251"/>
      <c r="BC551" s="251"/>
      <c r="BD551" s="251"/>
      <c r="BE551" s="251"/>
      <c r="BF551" s="251"/>
      <c r="BG551" s="251"/>
    </row>
    <row r="552" spans="1:59" s="242" customFormat="1" ht="14.25">
      <c r="A552" s="241"/>
      <c r="B552" s="241"/>
      <c r="C552" s="250"/>
      <c r="D552" s="250"/>
      <c r="E552" s="250"/>
      <c r="F552" s="250"/>
      <c r="G552" s="250"/>
      <c r="H552" s="250"/>
      <c r="I552" s="250"/>
      <c r="J552" s="250"/>
      <c r="K552" s="250"/>
      <c r="AY552" s="251"/>
      <c r="AZ552" s="251"/>
      <c r="BA552" s="251"/>
      <c r="BB552" s="251"/>
      <c r="BC552" s="251"/>
      <c r="BD552" s="251"/>
      <c r="BE552" s="251"/>
      <c r="BF552" s="251"/>
      <c r="BG552" s="251"/>
    </row>
    <row r="553" spans="1:59" s="242" customFormat="1" ht="14.25">
      <c r="A553" s="241"/>
      <c r="B553" s="241"/>
      <c r="C553" s="250"/>
      <c r="D553" s="250"/>
      <c r="E553" s="250"/>
      <c r="F553" s="250"/>
      <c r="G553" s="250"/>
      <c r="H553" s="250"/>
      <c r="I553" s="250"/>
      <c r="J553" s="250"/>
      <c r="K553" s="250"/>
      <c r="AY553" s="251"/>
      <c r="AZ553" s="251"/>
      <c r="BA553" s="251"/>
      <c r="BB553" s="251"/>
      <c r="BC553" s="251"/>
      <c r="BD553" s="251"/>
      <c r="BE553" s="251"/>
      <c r="BF553" s="251"/>
      <c r="BG553" s="251"/>
    </row>
    <row r="554" spans="1:59" s="242" customFormat="1" ht="14.25">
      <c r="A554" s="241"/>
      <c r="B554" s="241"/>
      <c r="C554" s="250"/>
      <c r="D554" s="250"/>
      <c r="E554" s="250"/>
      <c r="F554" s="250"/>
      <c r="G554" s="250"/>
      <c r="H554" s="250"/>
      <c r="I554" s="250"/>
      <c r="J554" s="250"/>
      <c r="K554" s="250"/>
      <c r="AY554" s="251"/>
      <c r="AZ554" s="251"/>
      <c r="BA554" s="251"/>
      <c r="BB554" s="251"/>
      <c r="BC554" s="251"/>
      <c r="BD554" s="251"/>
      <c r="BE554" s="251"/>
      <c r="BF554" s="251"/>
      <c r="BG554" s="251"/>
    </row>
    <row r="555" spans="1:59" s="242" customFormat="1" ht="14.25">
      <c r="A555" s="241"/>
      <c r="B555" s="241"/>
      <c r="C555" s="250"/>
      <c r="D555" s="250"/>
      <c r="E555" s="250"/>
      <c r="F555" s="250"/>
      <c r="G555" s="250"/>
      <c r="H555" s="250"/>
      <c r="I555" s="250"/>
      <c r="J555" s="250"/>
      <c r="K555" s="250"/>
      <c r="AY555" s="251"/>
      <c r="AZ555" s="251"/>
      <c r="BA555" s="251"/>
      <c r="BB555" s="251"/>
      <c r="BC555" s="251"/>
      <c r="BD555" s="251"/>
      <c r="BE555" s="251"/>
      <c r="BF555" s="251"/>
      <c r="BG555" s="251"/>
    </row>
    <row r="556" spans="1:59" s="242" customFormat="1" ht="14.25">
      <c r="A556" s="241"/>
      <c r="B556" s="241"/>
      <c r="C556" s="250"/>
      <c r="D556" s="250"/>
      <c r="E556" s="250"/>
      <c r="F556" s="250"/>
      <c r="G556" s="250"/>
      <c r="H556" s="250"/>
      <c r="I556" s="250"/>
      <c r="J556" s="250"/>
      <c r="K556" s="250"/>
      <c r="AY556" s="251"/>
      <c r="AZ556" s="251"/>
      <c r="BA556" s="251"/>
      <c r="BB556" s="251"/>
      <c r="BC556" s="251"/>
      <c r="BD556" s="251"/>
      <c r="BE556" s="251"/>
      <c r="BF556" s="251"/>
      <c r="BG556" s="251"/>
    </row>
    <row r="557" spans="1:59" s="242" customFormat="1" ht="14.25">
      <c r="A557" s="241"/>
      <c r="B557" s="241"/>
      <c r="C557" s="250"/>
      <c r="D557" s="250"/>
      <c r="E557" s="250"/>
      <c r="F557" s="250"/>
      <c r="G557" s="250"/>
      <c r="H557" s="250"/>
      <c r="I557" s="250"/>
      <c r="J557" s="250"/>
      <c r="K557" s="250"/>
      <c r="AY557" s="251"/>
      <c r="AZ557" s="251"/>
      <c r="BA557" s="251"/>
      <c r="BB557" s="251"/>
      <c r="BC557" s="251"/>
      <c r="BD557" s="251"/>
      <c r="BE557" s="251"/>
      <c r="BF557" s="251"/>
      <c r="BG557" s="251"/>
    </row>
    <row r="558" spans="1:59" s="242" customFormat="1" ht="14.25">
      <c r="A558" s="241"/>
      <c r="B558" s="241"/>
      <c r="C558" s="250"/>
      <c r="D558" s="250"/>
      <c r="E558" s="250"/>
      <c r="F558" s="250"/>
      <c r="G558" s="250"/>
      <c r="H558" s="250"/>
      <c r="I558" s="250"/>
      <c r="J558" s="250"/>
      <c r="K558" s="250"/>
      <c r="AY558" s="251"/>
      <c r="AZ558" s="251"/>
      <c r="BA558" s="251"/>
      <c r="BB558" s="251"/>
      <c r="BC558" s="251"/>
      <c r="BD558" s="251"/>
      <c r="BE558" s="251"/>
      <c r="BF558" s="251"/>
      <c r="BG558" s="251"/>
    </row>
    <row r="559" spans="1:59" s="242" customFormat="1" ht="14.25">
      <c r="A559" s="241"/>
      <c r="B559" s="241"/>
      <c r="C559" s="250"/>
      <c r="D559" s="250"/>
      <c r="E559" s="250"/>
      <c r="F559" s="250"/>
      <c r="G559" s="250"/>
      <c r="H559" s="250"/>
      <c r="I559" s="250"/>
      <c r="J559" s="250"/>
      <c r="K559" s="250"/>
      <c r="AY559" s="251"/>
      <c r="AZ559" s="251"/>
      <c r="BA559" s="251"/>
      <c r="BB559" s="251"/>
      <c r="BC559" s="251"/>
      <c r="BD559" s="251"/>
      <c r="BE559" s="251"/>
      <c r="BF559" s="251"/>
      <c r="BG559" s="251"/>
    </row>
    <row r="560" spans="1:59" s="242" customFormat="1" ht="14.25">
      <c r="A560" s="241"/>
      <c r="B560" s="241"/>
      <c r="C560" s="250"/>
      <c r="D560" s="250"/>
      <c r="E560" s="250"/>
      <c r="F560" s="250"/>
      <c r="G560" s="250"/>
      <c r="H560" s="250"/>
      <c r="I560" s="250"/>
      <c r="J560" s="250"/>
      <c r="K560" s="250"/>
      <c r="AY560" s="251"/>
      <c r="AZ560" s="251"/>
      <c r="BA560" s="251"/>
      <c r="BB560" s="251"/>
      <c r="BC560" s="251"/>
      <c r="BD560" s="251"/>
      <c r="BE560" s="251"/>
      <c r="BF560" s="251"/>
      <c r="BG560" s="251"/>
    </row>
    <row r="561" spans="1:59" s="242" customFormat="1" ht="14.25">
      <c r="A561" s="241"/>
      <c r="B561" s="241"/>
      <c r="C561" s="250"/>
      <c r="D561" s="250"/>
      <c r="E561" s="250"/>
      <c r="F561" s="250"/>
      <c r="G561" s="250"/>
      <c r="H561" s="250"/>
      <c r="I561" s="250"/>
      <c r="J561" s="250"/>
      <c r="K561" s="250"/>
      <c r="AY561" s="251"/>
      <c r="AZ561" s="251"/>
      <c r="BA561" s="251"/>
      <c r="BB561" s="251"/>
      <c r="BC561" s="251"/>
      <c r="BD561" s="251"/>
      <c r="BE561" s="251"/>
      <c r="BF561" s="251"/>
      <c r="BG561" s="251"/>
    </row>
    <row r="562" spans="1:59" s="242" customFormat="1" ht="14.25">
      <c r="A562" s="241"/>
      <c r="B562" s="241"/>
      <c r="C562" s="250"/>
      <c r="D562" s="250"/>
      <c r="E562" s="250"/>
      <c r="F562" s="250"/>
      <c r="G562" s="250"/>
      <c r="H562" s="250"/>
      <c r="I562" s="250"/>
      <c r="J562" s="250"/>
      <c r="K562" s="250"/>
      <c r="AY562" s="251"/>
      <c r="AZ562" s="251"/>
      <c r="BA562" s="251"/>
      <c r="BB562" s="251"/>
      <c r="BC562" s="251"/>
      <c r="BD562" s="251"/>
      <c r="BE562" s="251"/>
      <c r="BF562" s="251"/>
      <c r="BG562" s="251"/>
    </row>
    <row r="563" spans="1:59" s="242" customFormat="1" ht="14.25">
      <c r="A563" s="241"/>
      <c r="B563" s="241"/>
      <c r="C563" s="250"/>
      <c r="D563" s="250"/>
      <c r="E563" s="250"/>
      <c r="F563" s="250"/>
      <c r="G563" s="250"/>
      <c r="H563" s="250"/>
      <c r="I563" s="250"/>
      <c r="J563" s="250"/>
      <c r="K563" s="250"/>
      <c r="AY563" s="251"/>
      <c r="AZ563" s="251"/>
      <c r="BA563" s="251"/>
      <c r="BB563" s="251"/>
      <c r="BC563" s="251"/>
      <c r="BD563" s="251"/>
      <c r="BE563" s="251"/>
      <c r="BF563" s="251"/>
      <c r="BG563" s="251"/>
    </row>
    <row r="564" spans="1:59" s="242" customFormat="1" ht="14.25">
      <c r="A564" s="241"/>
      <c r="B564" s="241"/>
      <c r="C564" s="250"/>
      <c r="D564" s="250"/>
      <c r="E564" s="250"/>
      <c r="F564" s="250"/>
      <c r="G564" s="250"/>
      <c r="H564" s="250"/>
      <c r="I564" s="250"/>
      <c r="J564" s="250"/>
      <c r="K564" s="250"/>
      <c r="AY564" s="251"/>
      <c r="AZ564" s="251"/>
      <c r="BA564" s="251"/>
      <c r="BB564" s="251"/>
      <c r="BC564" s="251"/>
      <c r="BD564" s="251"/>
      <c r="BE564" s="251"/>
      <c r="BF564" s="251"/>
      <c r="BG564" s="251"/>
    </row>
    <row r="565" spans="1:59" s="242" customFormat="1" ht="14.25">
      <c r="A565" s="241"/>
      <c r="B565" s="241"/>
      <c r="C565" s="250"/>
      <c r="D565" s="250"/>
      <c r="E565" s="250"/>
      <c r="F565" s="250"/>
      <c r="G565" s="250"/>
      <c r="H565" s="250"/>
      <c r="I565" s="250"/>
      <c r="J565" s="250"/>
      <c r="K565" s="250"/>
      <c r="AY565" s="251"/>
      <c r="AZ565" s="251"/>
      <c r="BA565" s="251"/>
      <c r="BB565" s="251"/>
      <c r="BC565" s="251"/>
      <c r="BD565" s="251"/>
      <c r="BE565" s="251"/>
      <c r="BF565" s="251"/>
      <c r="BG565" s="251"/>
    </row>
    <row r="566" spans="1:59" s="242" customFormat="1" ht="14.25">
      <c r="A566" s="241"/>
      <c r="B566" s="241"/>
      <c r="C566" s="250"/>
      <c r="D566" s="250"/>
      <c r="E566" s="250"/>
      <c r="F566" s="250"/>
      <c r="G566" s="250"/>
      <c r="H566" s="250"/>
      <c r="I566" s="250"/>
      <c r="J566" s="250"/>
      <c r="K566" s="250"/>
      <c r="AY566" s="251"/>
      <c r="AZ566" s="251"/>
      <c r="BA566" s="251"/>
      <c r="BB566" s="251"/>
      <c r="BC566" s="251"/>
      <c r="BD566" s="251"/>
      <c r="BE566" s="251"/>
      <c r="BF566" s="251"/>
      <c r="BG566" s="251"/>
    </row>
    <row r="567" spans="1:59" s="242" customFormat="1" ht="14.25">
      <c r="A567" s="241"/>
      <c r="B567" s="241"/>
      <c r="C567" s="250"/>
      <c r="D567" s="250"/>
      <c r="E567" s="250"/>
      <c r="F567" s="250"/>
      <c r="G567" s="250"/>
      <c r="H567" s="250"/>
      <c r="I567" s="250"/>
      <c r="J567" s="250"/>
      <c r="K567" s="250"/>
      <c r="AY567" s="251"/>
      <c r="AZ567" s="251"/>
      <c r="BA567" s="251"/>
      <c r="BB567" s="251"/>
      <c r="BC567" s="251"/>
      <c r="BD567" s="251"/>
      <c r="BE567" s="251"/>
      <c r="BF567" s="251"/>
      <c r="BG567" s="251"/>
    </row>
    <row r="568" spans="1:59" s="242" customFormat="1" ht="14.25">
      <c r="A568" s="241"/>
      <c r="B568" s="241"/>
      <c r="C568" s="250"/>
      <c r="D568" s="250"/>
      <c r="E568" s="250"/>
      <c r="F568" s="250"/>
      <c r="G568" s="250"/>
      <c r="H568" s="250"/>
      <c r="I568" s="250"/>
      <c r="J568" s="250"/>
      <c r="K568" s="250"/>
      <c r="AY568" s="251"/>
      <c r="AZ568" s="251"/>
      <c r="BA568" s="251"/>
      <c r="BB568" s="251"/>
      <c r="BC568" s="251"/>
      <c r="BD568" s="251"/>
      <c r="BE568" s="251"/>
      <c r="BF568" s="251"/>
      <c r="BG568" s="251"/>
    </row>
    <row r="569" spans="1:59" s="242" customFormat="1" ht="14.25">
      <c r="A569" s="241"/>
      <c r="B569" s="241"/>
      <c r="C569" s="250"/>
      <c r="D569" s="250"/>
      <c r="E569" s="250"/>
      <c r="F569" s="250"/>
      <c r="G569" s="250"/>
      <c r="H569" s="250"/>
      <c r="I569" s="250"/>
      <c r="J569" s="250"/>
      <c r="K569" s="250"/>
      <c r="AY569" s="251"/>
      <c r="AZ569" s="251"/>
      <c r="BA569" s="251"/>
      <c r="BB569" s="251"/>
      <c r="BC569" s="251"/>
      <c r="BD569" s="251"/>
      <c r="BE569" s="251"/>
      <c r="BF569" s="251"/>
      <c r="BG569" s="251"/>
    </row>
    <row r="570" spans="1:59" s="242" customFormat="1" ht="14.25">
      <c r="A570" s="241"/>
      <c r="B570" s="241"/>
      <c r="C570" s="250"/>
      <c r="D570" s="250"/>
      <c r="E570" s="250"/>
      <c r="F570" s="250"/>
      <c r="G570" s="250"/>
      <c r="H570" s="250"/>
      <c r="I570" s="250"/>
      <c r="J570" s="250"/>
      <c r="K570" s="250"/>
      <c r="AY570" s="251"/>
      <c r="AZ570" s="251"/>
      <c r="BA570" s="251"/>
      <c r="BB570" s="251"/>
      <c r="BC570" s="251"/>
      <c r="BD570" s="251"/>
      <c r="BE570" s="251"/>
      <c r="BF570" s="251"/>
      <c r="BG570" s="251"/>
    </row>
    <row r="571" spans="1:59" s="242" customFormat="1" ht="14.25">
      <c r="A571" s="241"/>
      <c r="B571" s="241"/>
      <c r="C571" s="250"/>
      <c r="D571" s="250"/>
      <c r="E571" s="250"/>
      <c r="F571" s="250"/>
      <c r="G571" s="250"/>
      <c r="H571" s="250"/>
      <c r="I571" s="250"/>
      <c r="J571" s="250"/>
      <c r="K571" s="250"/>
      <c r="AY571" s="251"/>
      <c r="AZ571" s="251"/>
      <c r="BA571" s="251"/>
      <c r="BB571" s="251"/>
      <c r="BC571" s="251"/>
      <c r="BD571" s="251"/>
      <c r="BE571" s="251"/>
      <c r="BF571" s="251"/>
      <c r="BG571" s="251"/>
    </row>
    <row r="572" spans="1:59" s="242" customFormat="1" ht="14.25">
      <c r="A572" s="241"/>
      <c r="B572" s="241"/>
      <c r="C572" s="250"/>
      <c r="D572" s="250"/>
      <c r="E572" s="250"/>
      <c r="F572" s="250"/>
      <c r="G572" s="250"/>
      <c r="H572" s="250"/>
      <c r="I572" s="250"/>
      <c r="J572" s="250"/>
      <c r="K572" s="250"/>
      <c r="AY572" s="251"/>
      <c r="AZ572" s="251"/>
      <c r="BA572" s="251"/>
      <c r="BB572" s="251"/>
      <c r="BC572" s="251"/>
      <c r="BD572" s="251"/>
      <c r="BE572" s="251"/>
      <c r="BF572" s="251"/>
      <c r="BG572" s="251"/>
    </row>
    <row r="573" spans="1:59" s="242" customFormat="1" ht="14.25">
      <c r="A573" s="241"/>
      <c r="B573" s="241"/>
      <c r="C573" s="250"/>
      <c r="D573" s="250"/>
      <c r="E573" s="250"/>
      <c r="F573" s="250"/>
      <c r="G573" s="250"/>
      <c r="H573" s="250"/>
      <c r="I573" s="250"/>
      <c r="J573" s="250"/>
      <c r="K573" s="250"/>
      <c r="AY573" s="251"/>
      <c r="AZ573" s="251"/>
      <c r="BA573" s="251"/>
      <c r="BB573" s="251"/>
      <c r="BC573" s="251"/>
      <c r="BD573" s="251"/>
      <c r="BE573" s="251"/>
      <c r="BF573" s="251"/>
      <c r="BG573" s="251"/>
    </row>
    <row r="574" spans="1:59" s="242" customFormat="1" ht="14.25">
      <c r="A574" s="241"/>
      <c r="B574" s="241"/>
      <c r="C574" s="250"/>
      <c r="D574" s="250"/>
      <c r="E574" s="250"/>
      <c r="F574" s="250"/>
      <c r="G574" s="250"/>
      <c r="H574" s="250"/>
      <c r="I574" s="250"/>
      <c r="J574" s="250"/>
      <c r="K574" s="250"/>
      <c r="AY574" s="251"/>
      <c r="AZ574" s="251"/>
      <c r="BA574" s="251"/>
      <c r="BB574" s="251"/>
      <c r="BC574" s="251"/>
      <c r="BD574" s="251"/>
      <c r="BE574" s="251"/>
      <c r="BF574" s="251"/>
      <c r="BG574" s="251"/>
    </row>
    <row r="575" spans="1:59" s="242" customFormat="1" ht="14.25">
      <c r="A575" s="241"/>
      <c r="B575" s="241"/>
      <c r="C575" s="250"/>
      <c r="D575" s="250"/>
      <c r="E575" s="250"/>
      <c r="F575" s="250"/>
      <c r="G575" s="250"/>
      <c r="H575" s="250"/>
      <c r="I575" s="250"/>
      <c r="J575" s="250"/>
      <c r="K575" s="250"/>
      <c r="AY575" s="251"/>
      <c r="AZ575" s="251"/>
      <c r="BA575" s="251"/>
      <c r="BB575" s="251"/>
      <c r="BC575" s="251"/>
      <c r="BD575" s="251"/>
      <c r="BE575" s="251"/>
      <c r="BF575" s="251"/>
      <c r="BG575" s="251"/>
    </row>
    <row r="576" spans="1:59" s="242" customFormat="1" ht="14.25">
      <c r="A576" s="241"/>
      <c r="B576" s="241"/>
      <c r="C576" s="250"/>
      <c r="D576" s="250"/>
      <c r="E576" s="250"/>
      <c r="F576" s="250"/>
      <c r="G576" s="250"/>
      <c r="H576" s="250"/>
      <c r="I576" s="250"/>
      <c r="J576" s="250"/>
      <c r="K576" s="250"/>
      <c r="AY576" s="251"/>
      <c r="AZ576" s="251"/>
      <c r="BA576" s="251"/>
      <c r="BB576" s="251"/>
      <c r="BC576" s="251"/>
      <c r="BD576" s="251"/>
      <c r="BE576" s="251"/>
      <c r="BF576" s="251"/>
      <c r="BG576" s="251"/>
    </row>
    <row r="577" spans="1:59" s="242" customFormat="1" ht="14.25">
      <c r="A577" s="241"/>
      <c r="B577" s="241"/>
      <c r="C577" s="250"/>
      <c r="D577" s="250"/>
      <c r="E577" s="250"/>
      <c r="F577" s="250"/>
      <c r="G577" s="250"/>
      <c r="H577" s="250"/>
      <c r="I577" s="250"/>
      <c r="J577" s="250"/>
      <c r="K577" s="250"/>
      <c r="AY577" s="251"/>
      <c r="AZ577" s="251"/>
      <c r="BA577" s="251"/>
      <c r="BB577" s="251"/>
      <c r="BC577" s="251"/>
      <c r="BD577" s="251"/>
      <c r="BE577" s="251"/>
      <c r="BF577" s="251"/>
      <c r="BG577" s="251"/>
    </row>
    <row r="578" spans="1:59" s="242" customFormat="1" ht="14.25">
      <c r="A578" s="241"/>
      <c r="B578" s="241"/>
      <c r="C578" s="250"/>
      <c r="D578" s="250"/>
      <c r="E578" s="250"/>
      <c r="F578" s="250"/>
      <c r="G578" s="250"/>
      <c r="H578" s="250"/>
      <c r="I578" s="250"/>
      <c r="J578" s="250"/>
      <c r="K578" s="250"/>
      <c r="AY578" s="251"/>
      <c r="AZ578" s="251"/>
      <c r="BA578" s="251"/>
      <c r="BB578" s="251"/>
      <c r="BC578" s="251"/>
      <c r="BD578" s="251"/>
      <c r="BE578" s="251"/>
      <c r="BF578" s="251"/>
      <c r="BG578" s="251"/>
    </row>
    <row r="579" spans="1:59" s="242" customFormat="1" ht="14.25">
      <c r="A579" s="241"/>
      <c r="B579" s="241"/>
      <c r="C579" s="250"/>
      <c r="D579" s="250"/>
      <c r="E579" s="250"/>
      <c r="F579" s="250"/>
      <c r="G579" s="250"/>
      <c r="H579" s="250"/>
      <c r="I579" s="250"/>
      <c r="J579" s="250"/>
      <c r="K579" s="250"/>
      <c r="AY579" s="251"/>
      <c r="AZ579" s="251"/>
      <c r="BA579" s="251"/>
      <c r="BB579" s="251"/>
      <c r="BC579" s="251"/>
      <c r="BD579" s="251"/>
      <c r="BE579" s="251"/>
      <c r="BF579" s="251"/>
      <c r="BG579" s="251"/>
    </row>
    <row r="580" spans="1:59" s="242" customFormat="1" ht="14.25">
      <c r="A580" s="241"/>
      <c r="B580" s="241"/>
      <c r="C580" s="250"/>
      <c r="D580" s="250"/>
      <c r="E580" s="250"/>
      <c r="F580" s="250"/>
      <c r="G580" s="250"/>
      <c r="H580" s="250"/>
      <c r="I580" s="250"/>
      <c r="J580" s="250"/>
      <c r="K580" s="250"/>
      <c r="AY580" s="251"/>
      <c r="AZ580" s="251"/>
      <c r="BA580" s="251"/>
      <c r="BB580" s="251"/>
      <c r="BC580" s="251"/>
      <c r="BD580" s="251"/>
      <c r="BE580" s="251"/>
      <c r="BF580" s="251"/>
      <c r="BG580" s="251"/>
    </row>
    <row r="581" spans="1:59" s="242" customFormat="1" ht="14.25">
      <c r="A581" s="241"/>
      <c r="B581" s="241"/>
      <c r="C581" s="250"/>
      <c r="D581" s="250"/>
      <c r="E581" s="250"/>
      <c r="F581" s="250"/>
      <c r="G581" s="250"/>
      <c r="H581" s="250"/>
      <c r="I581" s="250"/>
      <c r="J581" s="250"/>
      <c r="K581" s="250"/>
      <c r="AY581" s="251"/>
      <c r="AZ581" s="251"/>
      <c r="BA581" s="251"/>
      <c r="BB581" s="251"/>
      <c r="BC581" s="251"/>
      <c r="BD581" s="251"/>
      <c r="BE581" s="251"/>
      <c r="BF581" s="251"/>
      <c r="BG581" s="251"/>
    </row>
    <row r="582" spans="1:59" s="242" customFormat="1" ht="14.25">
      <c r="A582" s="241"/>
      <c r="B582" s="241"/>
      <c r="C582" s="250"/>
      <c r="D582" s="250"/>
      <c r="E582" s="250"/>
      <c r="F582" s="250"/>
      <c r="G582" s="250"/>
      <c r="H582" s="250"/>
      <c r="I582" s="250"/>
      <c r="J582" s="250"/>
      <c r="K582" s="250"/>
      <c r="AY582" s="251"/>
      <c r="AZ582" s="251"/>
      <c r="BA582" s="251"/>
      <c r="BB582" s="251"/>
      <c r="BC582" s="251"/>
      <c r="BD582" s="251"/>
      <c r="BE582" s="251"/>
      <c r="BF582" s="251"/>
      <c r="BG582" s="251"/>
    </row>
    <row r="583" spans="1:59" s="242" customFormat="1" ht="14.25">
      <c r="A583" s="241"/>
      <c r="B583" s="241"/>
      <c r="C583" s="250"/>
      <c r="D583" s="250"/>
      <c r="E583" s="250"/>
      <c r="F583" s="250"/>
      <c r="G583" s="250"/>
      <c r="H583" s="250"/>
      <c r="I583" s="250"/>
      <c r="J583" s="250"/>
      <c r="K583" s="250"/>
      <c r="AY583" s="251"/>
      <c r="AZ583" s="251"/>
      <c r="BA583" s="251"/>
      <c r="BB583" s="251"/>
      <c r="BC583" s="251"/>
      <c r="BD583" s="251"/>
      <c r="BE583" s="251"/>
      <c r="BF583" s="251"/>
      <c r="BG583" s="251"/>
    </row>
    <row r="584" spans="1:59" s="242" customFormat="1" ht="14.25">
      <c r="A584" s="241"/>
      <c r="B584" s="241"/>
      <c r="C584" s="250"/>
      <c r="D584" s="250"/>
      <c r="E584" s="250"/>
      <c r="F584" s="250"/>
      <c r="G584" s="250"/>
      <c r="H584" s="250"/>
      <c r="I584" s="250"/>
      <c r="J584" s="250"/>
      <c r="K584" s="250"/>
      <c r="AY584" s="251"/>
      <c r="AZ584" s="251"/>
      <c r="BA584" s="251"/>
      <c r="BB584" s="251"/>
      <c r="BC584" s="251"/>
      <c r="BD584" s="251"/>
      <c r="BE584" s="251"/>
      <c r="BF584" s="251"/>
      <c r="BG584" s="251"/>
    </row>
    <row r="585" spans="1:59" s="242" customFormat="1" ht="14.25">
      <c r="A585" s="241"/>
      <c r="B585" s="241"/>
      <c r="C585" s="250"/>
      <c r="D585" s="250"/>
      <c r="E585" s="250"/>
      <c r="F585" s="250"/>
      <c r="G585" s="250"/>
      <c r="H585" s="250"/>
      <c r="I585" s="250"/>
      <c r="J585" s="250"/>
      <c r="K585" s="250"/>
      <c r="AY585" s="251"/>
      <c r="AZ585" s="251"/>
      <c r="BA585" s="251"/>
      <c r="BB585" s="251"/>
      <c r="BC585" s="251"/>
      <c r="BD585" s="251"/>
      <c r="BE585" s="251"/>
      <c r="BF585" s="251"/>
      <c r="BG585" s="251"/>
    </row>
    <row r="586" spans="1:59" s="242" customFormat="1" ht="14.25">
      <c r="A586" s="241"/>
      <c r="B586" s="241"/>
      <c r="C586" s="250"/>
      <c r="D586" s="250"/>
      <c r="E586" s="250"/>
      <c r="F586" s="250"/>
      <c r="G586" s="250"/>
      <c r="H586" s="250"/>
      <c r="I586" s="250"/>
      <c r="J586" s="250"/>
      <c r="K586" s="250"/>
      <c r="AY586" s="251"/>
      <c r="AZ586" s="251"/>
      <c r="BA586" s="251"/>
      <c r="BB586" s="251"/>
      <c r="BC586" s="251"/>
      <c r="BD586" s="251"/>
      <c r="BE586" s="251"/>
      <c r="BF586" s="251"/>
      <c r="BG586" s="251"/>
    </row>
    <row r="587" spans="1:59" s="242" customFormat="1" ht="14.25">
      <c r="A587" s="241"/>
      <c r="B587" s="241"/>
      <c r="C587" s="250"/>
      <c r="D587" s="250"/>
      <c r="E587" s="250"/>
      <c r="F587" s="250"/>
      <c r="G587" s="250"/>
      <c r="H587" s="250"/>
      <c r="I587" s="250"/>
      <c r="J587" s="250"/>
      <c r="K587" s="250"/>
      <c r="AY587" s="251"/>
      <c r="AZ587" s="251"/>
      <c r="BA587" s="251"/>
      <c r="BB587" s="251"/>
      <c r="BC587" s="251"/>
      <c r="BD587" s="251"/>
      <c r="BE587" s="251"/>
      <c r="BF587" s="251"/>
      <c r="BG587" s="251"/>
    </row>
    <row r="588" spans="1:59" s="242" customFormat="1" ht="14.25">
      <c r="A588" s="241"/>
      <c r="B588" s="241"/>
      <c r="C588" s="250"/>
      <c r="D588" s="250"/>
      <c r="E588" s="250"/>
      <c r="F588" s="250"/>
      <c r="G588" s="250"/>
      <c r="H588" s="250"/>
      <c r="I588" s="250"/>
      <c r="J588" s="250"/>
      <c r="K588" s="250"/>
      <c r="AY588" s="251"/>
      <c r="AZ588" s="251"/>
      <c r="BA588" s="251"/>
      <c r="BB588" s="251"/>
      <c r="BC588" s="251"/>
      <c r="BD588" s="251"/>
      <c r="BE588" s="251"/>
      <c r="BF588" s="251"/>
      <c r="BG588" s="251"/>
    </row>
    <row r="589" spans="1:59" s="242" customFormat="1" ht="14.25">
      <c r="A589" s="241"/>
      <c r="B589" s="241"/>
      <c r="C589" s="250"/>
      <c r="D589" s="250"/>
      <c r="E589" s="250"/>
      <c r="F589" s="250"/>
      <c r="G589" s="250"/>
      <c r="H589" s="250"/>
      <c r="I589" s="250"/>
      <c r="J589" s="250"/>
      <c r="K589" s="250"/>
      <c r="AY589" s="251"/>
      <c r="AZ589" s="251"/>
      <c r="BA589" s="251"/>
      <c r="BB589" s="251"/>
      <c r="BC589" s="251"/>
      <c r="BD589" s="251"/>
      <c r="BE589" s="251"/>
      <c r="BF589" s="251"/>
      <c r="BG589" s="251"/>
    </row>
    <row r="590" spans="1:59" s="242" customFormat="1" ht="14.25">
      <c r="A590" s="241"/>
      <c r="B590" s="241"/>
      <c r="C590" s="250"/>
      <c r="D590" s="250"/>
      <c r="E590" s="250"/>
      <c r="F590" s="250"/>
      <c r="G590" s="250"/>
      <c r="H590" s="250"/>
      <c r="I590" s="250"/>
      <c r="J590" s="250"/>
      <c r="K590" s="250"/>
      <c r="AY590" s="251"/>
      <c r="AZ590" s="251"/>
      <c r="BA590" s="251"/>
      <c r="BB590" s="251"/>
      <c r="BC590" s="251"/>
      <c r="BD590" s="251"/>
      <c r="BE590" s="251"/>
      <c r="BF590" s="251"/>
      <c r="BG590" s="251"/>
    </row>
    <row r="591" spans="1:59" s="242" customFormat="1" ht="14.25">
      <c r="A591" s="241"/>
      <c r="B591" s="241"/>
      <c r="C591" s="250"/>
      <c r="D591" s="250"/>
      <c r="E591" s="250"/>
      <c r="F591" s="250"/>
      <c r="G591" s="250"/>
      <c r="H591" s="250"/>
      <c r="I591" s="250"/>
      <c r="J591" s="250"/>
      <c r="K591" s="250"/>
      <c r="AY591" s="251"/>
      <c r="AZ591" s="251"/>
      <c r="BA591" s="251"/>
      <c r="BB591" s="251"/>
      <c r="BC591" s="251"/>
      <c r="BD591" s="251"/>
      <c r="BE591" s="251"/>
      <c r="BF591" s="251"/>
      <c r="BG591" s="251"/>
    </row>
    <row r="592" spans="1:59" s="242" customFormat="1" ht="14.25">
      <c r="A592" s="241"/>
      <c r="B592" s="241"/>
      <c r="C592" s="250"/>
      <c r="D592" s="250"/>
      <c r="E592" s="250"/>
      <c r="F592" s="250"/>
      <c r="G592" s="250"/>
      <c r="H592" s="250"/>
      <c r="I592" s="250"/>
      <c r="J592" s="250"/>
      <c r="K592" s="250"/>
      <c r="AY592" s="251"/>
      <c r="AZ592" s="251"/>
      <c r="BA592" s="251"/>
      <c r="BB592" s="251"/>
      <c r="BC592" s="251"/>
      <c r="BD592" s="251"/>
      <c r="BE592" s="251"/>
      <c r="BF592" s="251"/>
      <c r="BG592" s="251"/>
    </row>
    <row r="593" spans="1:59" s="242" customFormat="1" ht="14.25">
      <c r="A593" s="241"/>
      <c r="B593" s="241"/>
      <c r="C593" s="250"/>
      <c r="D593" s="250"/>
      <c r="E593" s="250"/>
      <c r="F593" s="250"/>
      <c r="G593" s="250"/>
      <c r="H593" s="250"/>
      <c r="I593" s="250"/>
      <c r="J593" s="250"/>
      <c r="K593" s="250"/>
      <c r="AY593" s="251"/>
      <c r="AZ593" s="251"/>
      <c r="BA593" s="251"/>
      <c r="BB593" s="251"/>
      <c r="BC593" s="251"/>
      <c r="BD593" s="251"/>
      <c r="BE593" s="251"/>
      <c r="BF593" s="251"/>
      <c r="BG593" s="251"/>
    </row>
    <row r="594" spans="1:59" s="242" customFormat="1" ht="14.25">
      <c r="A594" s="241"/>
      <c r="B594" s="241"/>
      <c r="C594" s="250"/>
      <c r="D594" s="250"/>
      <c r="E594" s="250"/>
      <c r="F594" s="250"/>
      <c r="G594" s="250"/>
      <c r="H594" s="250"/>
      <c r="I594" s="250"/>
      <c r="J594" s="250"/>
      <c r="K594" s="250"/>
      <c r="AY594" s="251"/>
      <c r="AZ594" s="251"/>
      <c r="BA594" s="251"/>
      <c r="BB594" s="251"/>
      <c r="BC594" s="251"/>
      <c r="BD594" s="251"/>
      <c r="BE594" s="251"/>
      <c r="BF594" s="251"/>
      <c r="BG594" s="251"/>
    </row>
    <row r="595" spans="1:59" s="242" customFormat="1" ht="14.25">
      <c r="A595" s="241"/>
      <c r="B595" s="241"/>
      <c r="C595" s="250"/>
      <c r="D595" s="250"/>
      <c r="E595" s="250"/>
      <c r="F595" s="250"/>
      <c r="G595" s="250"/>
      <c r="H595" s="250"/>
      <c r="I595" s="250"/>
      <c r="J595" s="250"/>
      <c r="K595" s="250"/>
      <c r="AY595" s="251"/>
      <c r="AZ595" s="251"/>
      <c r="BA595" s="251"/>
      <c r="BB595" s="251"/>
      <c r="BC595" s="251"/>
      <c r="BD595" s="251"/>
      <c r="BE595" s="251"/>
      <c r="BF595" s="251"/>
      <c r="BG595" s="251"/>
    </row>
    <row r="596" spans="1:59" s="242" customFormat="1" ht="14.25">
      <c r="A596" s="241"/>
      <c r="B596" s="241"/>
      <c r="C596" s="250"/>
      <c r="D596" s="250"/>
      <c r="E596" s="250"/>
      <c r="F596" s="250"/>
      <c r="G596" s="250"/>
      <c r="H596" s="250"/>
      <c r="I596" s="250"/>
      <c r="J596" s="250"/>
      <c r="K596" s="250"/>
      <c r="AY596" s="251"/>
      <c r="AZ596" s="251"/>
      <c r="BA596" s="251"/>
      <c r="BB596" s="251"/>
      <c r="BC596" s="251"/>
      <c r="BD596" s="251"/>
      <c r="BE596" s="251"/>
      <c r="BF596" s="251"/>
      <c r="BG596" s="251"/>
    </row>
    <row r="597" spans="1:59" s="242" customFormat="1" ht="14.25">
      <c r="A597" s="241"/>
      <c r="B597" s="241"/>
      <c r="C597" s="250"/>
      <c r="D597" s="250"/>
      <c r="E597" s="250"/>
      <c r="F597" s="250"/>
      <c r="G597" s="250"/>
      <c r="H597" s="250"/>
      <c r="I597" s="250"/>
      <c r="J597" s="250"/>
      <c r="K597" s="250"/>
      <c r="AY597" s="251"/>
      <c r="AZ597" s="251"/>
      <c r="BA597" s="251"/>
      <c r="BB597" s="251"/>
      <c r="BC597" s="251"/>
      <c r="BD597" s="251"/>
      <c r="BE597" s="251"/>
      <c r="BF597" s="251"/>
      <c r="BG597" s="251"/>
    </row>
    <row r="598" spans="1:59" s="242" customFormat="1" ht="14.25">
      <c r="A598" s="241"/>
      <c r="B598" s="241"/>
      <c r="C598" s="250"/>
      <c r="D598" s="250"/>
      <c r="E598" s="250"/>
      <c r="F598" s="250"/>
      <c r="G598" s="250"/>
      <c r="H598" s="250"/>
      <c r="I598" s="250"/>
      <c r="J598" s="250"/>
      <c r="K598" s="250"/>
      <c r="AY598" s="251"/>
      <c r="AZ598" s="251"/>
      <c r="BA598" s="251"/>
      <c r="BB598" s="251"/>
      <c r="BC598" s="251"/>
      <c r="BD598" s="251"/>
      <c r="BE598" s="251"/>
      <c r="BF598" s="251"/>
      <c r="BG598" s="251"/>
    </row>
    <row r="599" spans="1:59" s="242" customFormat="1" ht="14.25">
      <c r="A599" s="241"/>
      <c r="B599" s="241"/>
      <c r="C599" s="250"/>
      <c r="D599" s="250"/>
      <c r="E599" s="250"/>
      <c r="F599" s="250"/>
      <c r="G599" s="250"/>
      <c r="H599" s="250"/>
      <c r="I599" s="250"/>
      <c r="J599" s="250"/>
      <c r="K599" s="250"/>
      <c r="AY599" s="251"/>
      <c r="AZ599" s="251"/>
      <c r="BA599" s="251"/>
      <c r="BB599" s="251"/>
      <c r="BC599" s="251"/>
      <c r="BD599" s="251"/>
      <c r="BE599" s="251"/>
      <c r="BF599" s="251"/>
      <c r="BG599" s="251"/>
    </row>
    <row r="600" spans="1:59" s="242" customFormat="1" ht="14.25">
      <c r="A600" s="241"/>
      <c r="B600" s="241"/>
      <c r="C600" s="250"/>
      <c r="D600" s="250"/>
      <c r="E600" s="250"/>
      <c r="F600" s="250"/>
      <c r="G600" s="250"/>
      <c r="H600" s="250"/>
      <c r="I600" s="250"/>
      <c r="J600" s="250"/>
      <c r="K600" s="250"/>
      <c r="AY600" s="251"/>
      <c r="AZ600" s="251"/>
      <c r="BA600" s="251"/>
      <c r="BB600" s="251"/>
      <c r="BC600" s="251"/>
      <c r="BD600" s="251"/>
      <c r="BE600" s="251"/>
      <c r="BF600" s="251"/>
      <c r="BG600" s="251"/>
    </row>
    <row r="601" spans="1:59" s="242" customFormat="1" ht="14.25">
      <c r="A601" s="241"/>
      <c r="B601" s="241"/>
      <c r="C601" s="250"/>
      <c r="D601" s="250"/>
      <c r="E601" s="250"/>
      <c r="F601" s="250"/>
      <c r="G601" s="250"/>
      <c r="H601" s="250"/>
      <c r="I601" s="250"/>
      <c r="J601" s="250"/>
      <c r="K601" s="250"/>
      <c r="AY601" s="251"/>
      <c r="AZ601" s="251"/>
      <c r="BA601" s="251"/>
      <c r="BB601" s="251"/>
      <c r="BC601" s="251"/>
      <c r="BD601" s="251"/>
      <c r="BE601" s="251"/>
      <c r="BF601" s="251"/>
      <c r="BG601" s="251"/>
    </row>
    <row r="602" spans="1:59" s="242" customFormat="1" ht="14.25">
      <c r="A602" s="241"/>
      <c r="B602" s="241"/>
      <c r="C602" s="250"/>
      <c r="D602" s="250"/>
      <c r="E602" s="250"/>
      <c r="F602" s="250"/>
      <c r="G602" s="250"/>
      <c r="H602" s="250"/>
      <c r="I602" s="250"/>
      <c r="J602" s="250"/>
      <c r="K602" s="250"/>
      <c r="AY602" s="251"/>
      <c r="AZ602" s="251"/>
      <c r="BA602" s="251"/>
      <c r="BB602" s="251"/>
      <c r="BC602" s="251"/>
      <c r="BD602" s="251"/>
      <c r="BE602" s="251"/>
      <c r="BF602" s="251"/>
      <c r="BG602" s="251"/>
    </row>
    <row r="603" spans="1:59" s="242" customFormat="1" ht="14.25">
      <c r="A603" s="241"/>
      <c r="B603" s="241"/>
      <c r="C603" s="250"/>
      <c r="D603" s="250"/>
      <c r="E603" s="250"/>
      <c r="F603" s="250"/>
      <c r="G603" s="250"/>
      <c r="H603" s="250"/>
      <c r="I603" s="250"/>
      <c r="J603" s="250"/>
      <c r="K603" s="250"/>
      <c r="AY603" s="251"/>
      <c r="AZ603" s="251"/>
      <c r="BA603" s="251"/>
      <c r="BB603" s="251"/>
      <c r="BC603" s="251"/>
      <c r="BD603" s="251"/>
      <c r="BE603" s="251"/>
      <c r="BF603" s="251"/>
      <c r="BG603" s="251"/>
    </row>
    <row r="604" spans="1:59" s="242" customFormat="1" ht="14.25">
      <c r="A604" s="241"/>
      <c r="B604" s="241"/>
      <c r="C604" s="250"/>
      <c r="D604" s="250"/>
      <c r="E604" s="250"/>
      <c r="F604" s="250"/>
      <c r="G604" s="250"/>
      <c r="H604" s="250"/>
      <c r="I604" s="250"/>
      <c r="J604" s="250"/>
      <c r="K604" s="250"/>
      <c r="AY604" s="251"/>
      <c r="AZ604" s="251"/>
      <c r="BA604" s="251"/>
      <c r="BB604" s="251"/>
      <c r="BC604" s="251"/>
      <c r="BD604" s="251"/>
      <c r="BE604" s="251"/>
      <c r="BF604" s="251"/>
      <c r="BG604" s="251"/>
    </row>
    <row r="605" spans="1:59" s="242" customFormat="1" ht="14.25">
      <c r="A605" s="241"/>
      <c r="B605" s="241"/>
      <c r="C605" s="250"/>
      <c r="D605" s="250"/>
      <c r="E605" s="250"/>
      <c r="F605" s="250"/>
      <c r="G605" s="250"/>
      <c r="H605" s="250"/>
      <c r="I605" s="250"/>
      <c r="J605" s="250"/>
      <c r="K605" s="250"/>
      <c r="AY605" s="251"/>
      <c r="AZ605" s="251"/>
      <c r="BA605" s="251"/>
      <c r="BB605" s="251"/>
      <c r="BC605" s="251"/>
      <c r="BD605" s="251"/>
      <c r="BE605" s="251"/>
      <c r="BF605" s="251"/>
      <c r="BG605" s="251"/>
    </row>
    <row r="606" spans="1:59" s="242" customFormat="1" ht="14.25">
      <c r="A606" s="241"/>
      <c r="B606" s="241"/>
      <c r="C606" s="250"/>
      <c r="D606" s="250"/>
      <c r="E606" s="250"/>
      <c r="F606" s="250"/>
      <c r="G606" s="250"/>
      <c r="H606" s="250"/>
      <c r="I606" s="250"/>
      <c r="J606" s="250"/>
      <c r="K606" s="250"/>
      <c r="AY606" s="251"/>
      <c r="AZ606" s="251"/>
      <c r="BA606" s="251"/>
      <c r="BB606" s="251"/>
      <c r="BC606" s="251"/>
      <c r="BD606" s="251"/>
      <c r="BE606" s="251"/>
      <c r="BF606" s="251"/>
      <c r="BG606" s="251"/>
    </row>
    <row r="607" spans="1:59" s="242" customFormat="1" ht="14.25">
      <c r="A607" s="241"/>
      <c r="B607" s="241"/>
      <c r="C607" s="250"/>
      <c r="D607" s="250"/>
      <c r="E607" s="250"/>
      <c r="F607" s="250"/>
      <c r="G607" s="250"/>
      <c r="H607" s="250"/>
      <c r="I607" s="250"/>
      <c r="J607" s="250"/>
      <c r="K607" s="250"/>
      <c r="AY607" s="251"/>
      <c r="AZ607" s="251"/>
      <c r="BA607" s="251"/>
      <c r="BB607" s="251"/>
      <c r="BC607" s="251"/>
      <c r="BD607" s="251"/>
      <c r="BE607" s="251"/>
      <c r="BF607" s="251"/>
      <c r="BG607" s="251"/>
    </row>
    <row r="608" spans="1:59" s="242" customFormat="1" ht="14.25">
      <c r="A608" s="241"/>
      <c r="B608" s="241"/>
      <c r="C608" s="250"/>
      <c r="D608" s="250"/>
      <c r="E608" s="250"/>
      <c r="F608" s="250"/>
      <c r="G608" s="250"/>
      <c r="H608" s="250"/>
      <c r="I608" s="250"/>
      <c r="J608" s="250"/>
      <c r="K608" s="250"/>
      <c r="AY608" s="251"/>
      <c r="AZ608" s="251"/>
      <c r="BA608" s="251"/>
      <c r="BB608" s="251"/>
      <c r="BC608" s="251"/>
      <c r="BD608" s="251"/>
      <c r="BE608" s="251"/>
      <c r="BF608" s="251"/>
      <c r="BG608" s="251"/>
    </row>
    <row r="609" spans="1:59" s="242" customFormat="1" ht="14.25">
      <c r="A609" s="241"/>
      <c r="B609" s="241"/>
      <c r="C609" s="250"/>
      <c r="D609" s="250"/>
      <c r="E609" s="250"/>
      <c r="F609" s="250"/>
      <c r="G609" s="250"/>
      <c r="H609" s="250"/>
      <c r="I609" s="250"/>
      <c r="J609" s="250"/>
      <c r="K609" s="250"/>
      <c r="AY609" s="251"/>
      <c r="AZ609" s="251"/>
      <c r="BA609" s="251"/>
      <c r="BB609" s="251"/>
      <c r="BC609" s="251"/>
      <c r="BD609" s="251"/>
      <c r="BE609" s="251"/>
      <c r="BF609" s="251"/>
      <c r="BG609" s="251"/>
    </row>
    <row r="610" spans="1:59" s="242" customFormat="1" ht="14.25">
      <c r="A610" s="241"/>
      <c r="B610" s="241"/>
      <c r="C610" s="250"/>
      <c r="D610" s="250"/>
      <c r="E610" s="250"/>
      <c r="F610" s="250"/>
      <c r="G610" s="250"/>
      <c r="H610" s="250"/>
      <c r="I610" s="250"/>
      <c r="J610" s="250"/>
      <c r="K610" s="250"/>
      <c r="AY610" s="251"/>
      <c r="AZ610" s="251"/>
      <c r="BA610" s="251"/>
      <c r="BB610" s="251"/>
      <c r="BC610" s="251"/>
      <c r="BD610" s="251"/>
      <c r="BE610" s="251"/>
      <c r="BF610" s="251"/>
      <c r="BG610" s="251"/>
    </row>
    <row r="611" spans="1:59" s="242" customFormat="1" ht="14.25">
      <c r="A611" s="241"/>
      <c r="B611" s="241"/>
      <c r="C611" s="250"/>
      <c r="D611" s="250"/>
      <c r="E611" s="250"/>
      <c r="F611" s="250"/>
      <c r="G611" s="250"/>
      <c r="H611" s="250"/>
      <c r="I611" s="250"/>
      <c r="J611" s="250"/>
      <c r="K611" s="250"/>
      <c r="AY611" s="251"/>
      <c r="AZ611" s="251"/>
      <c r="BA611" s="251"/>
      <c r="BB611" s="251"/>
      <c r="BC611" s="251"/>
      <c r="BD611" s="251"/>
      <c r="BE611" s="251"/>
      <c r="BF611" s="251"/>
      <c r="BG611" s="251"/>
    </row>
    <row r="612" spans="1:59" s="242" customFormat="1" ht="14.25">
      <c r="A612" s="241"/>
      <c r="B612" s="241"/>
      <c r="C612" s="250"/>
      <c r="D612" s="250"/>
      <c r="E612" s="250"/>
      <c r="F612" s="250"/>
      <c r="G612" s="250"/>
      <c r="H612" s="250"/>
      <c r="I612" s="250"/>
      <c r="J612" s="250"/>
      <c r="K612" s="250"/>
      <c r="AY612" s="251"/>
      <c r="AZ612" s="251"/>
      <c r="BA612" s="251"/>
      <c r="BB612" s="251"/>
      <c r="BC612" s="251"/>
      <c r="BD612" s="251"/>
      <c r="BE612" s="251"/>
      <c r="BF612" s="251"/>
      <c r="BG612" s="251"/>
    </row>
    <row r="613" spans="1:59" s="242" customFormat="1" ht="14.25">
      <c r="A613" s="241"/>
      <c r="B613" s="241"/>
      <c r="C613" s="250"/>
      <c r="D613" s="250"/>
      <c r="E613" s="250"/>
      <c r="F613" s="250"/>
      <c r="G613" s="250"/>
      <c r="H613" s="250"/>
      <c r="I613" s="250"/>
      <c r="J613" s="250"/>
      <c r="K613" s="250"/>
      <c r="AY613" s="251"/>
      <c r="AZ613" s="251"/>
      <c r="BA613" s="251"/>
      <c r="BB613" s="251"/>
      <c r="BC613" s="251"/>
      <c r="BD613" s="251"/>
      <c r="BE613" s="251"/>
      <c r="BF613" s="251"/>
      <c r="BG613" s="251"/>
    </row>
    <row r="614" spans="1:59" s="242" customFormat="1" ht="14.25">
      <c r="A614" s="241"/>
      <c r="B614" s="241"/>
      <c r="C614" s="250"/>
      <c r="D614" s="250"/>
      <c r="E614" s="250"/>
      <c r="F614" s="250"/>
      <c r="G614" s="250"/>
      <c r="H614" s="250"/>
      <c r="I614" s="250"/>
      <c r="J614" s="250"/>
      <c r="K614" s="250"/>
      <c r="AY614" s="251"/>
      <c r="AZ614" s="251"/>
      <c r="BA614" s="251"/>
      <c r="BB614" s="251"/>
      <c r="BC614" s="251"/>
      <c r="BD614" s="251"/>
      <c r="BE614" s="251"/>
      <c r="BF614" s="251"/>
      <c r="BG614" s="251"/>
    </row>
    <row r="615" spans="1:59" s="242" customFormat="1" ht="14.25">
      <c r="A615" s="241"/>
      <c r="B615" s="241"/>
      <c r="C615" s="250"/>
      <c r="D615" s="250"/>
      <c r="E615" s="250"/>
      <c r="F615" s="250"/>
      <c r="G615" s="250"/>
      <c r="H615" s="250"/>
      <c r="I615" s="250"/>
      <c r="J615" s="250"/>
      <c r="K615" s="250"/>
      <c r="AY615" s="251"/>
      <c r="AZ615" s="251"/>
      <c r="BA615" s="251"/>
      <c r="BB615" s="251"/>
      <c r="BC615" s="251"/>
      <c r="BD615" s="251"/>
      <c r="BE615" s="251"/>
      <c r="BF615" s="251"/>
      <c r="BG615" s="251"/>
    </row>
    <row r="616" spans="1:59" s="242" customFormat="1" ht="14.25">
      <c r="A616" s="241"/>
      <c r="B616" s="241"/>
      <c r="C616" s="250"/>
      <c r="D616" s="250"/>
      <c r="E616" s="250"/>
      <c r="F616" s="250"/>
      <c r="G616" s="250"/>
      <c r="H616" s="250"/>
      <c r="I616" s="250"/>
      <c r="J616" s="250"/>
      <c r="K616" s="250"/>
      <c r="AY616" s="251"/>
      <c r="AZ616" s="251"/>
      <c r="BA616" s="251"/>
      <c r="BB616" s="251"/>
      <c r="BC616" s="251"/>
      <c r="BD616" s="251"/>
      <c r="BE616" s="251"/>
      <c r="BF616" s="251"/>
      <c r="BG616" s="251"/>
    </row>
    <row r="617" spans="1:59" s="242" customFormat="1" ht="14.25">
      <c r="A617" s="241"/>
      <c r="B617" s="241"/>
      <c r="C617" s="250"/>
      <c r="D617" s="250"/>
      <c r="E617" s="250"/>
      <c r="F617" s="250"/>
      <c r="G617" s="250"/>
      <c r="H617" s="250"/>
      <c r="I617" s="250"/>
      <c r="J617" s="250"/>
      <c r="K617" s="250"/>
      <c r="AY617" s="251"/>
      <c r="AZ617" s="251"/>
      <c r="BA617" s="251"/>
      <c r="BB617" s="251"/>
      <c r="BC617" s="251"/>
      <c r="BD617" s="251"/>
      <c r="BE617" s="251"/>
      <c r="BF617" s="251"/>
      <c r="BG617" s="251"/>
    </row>
    <row r="618" spans="1:59" s="242" customFormat="1" ht="14.25">
      <c r="A618" s="241"/>
      <c r="B618" s="241"/>
      <c r="C618" s="250"/>
      <c r="D618" s="250"/>
      <c r="E618" s="250"/>
      <c r="F618" s="250"/>
      <c r="G618" s="250"/>
      <c r="H618" s="250"/>
      <c r="I618" s="250"/>
      <c r="J618" s="250"/>
      <c r="K618" s="250"/>
      <c r="AY618" s="251"/>
      <c r="AZ618" s="251"/>
      <c r="BA618" s="251"/>
      <c r="BB618" s="251"/>
      <c r="BC618" s="251"/>
      <c r="BD618" s="251"/>
      <c r="BE618" s="251"/>
      <c r="BF618" s="251"/>
      <c r="BG618" s="251"/>
    </row>
    <row r="619" spans="1:59" s="242" customFormat="1" ht="14.25">
      <c r="A619" s="241"/>
      <c r="B619" s="241"/>
      <c r="C619" s="250"/>
      <c r="D619" s="250"/>
      <c r="E619" s="250"/>
      <c r="F619" s="250"/>
      <c r="G619" s="250"/>
      <c r="H619" s="250"/>
      <c r="I619" s="250"/>
      <c r="J619" s="250"/>
      <c r="K619" s="250"/>
      <c r="AY619" s="251"/>
      <c r="AZ619" s="251"/>
      <c r="BA619" s="251"/>
      <c r="BB619" s="251"/>
      <c r="BC619" s="251"/>
      <c r="BD619" s="251"/>
      <c r="BE619" s="251"/>
      <c r="BF619" s="251"/>
      <c r="BG619" s="251"/>
    </row>
    <row r="620" spans="1:59" s="242" customFormat="1" ht="14.25">
      <c r="A620" s="241"/>
      <c r="B620" s="241"/>
      <c r="C620" s="250"/>
      <c r="D620" s="250"/>
      <c r="E620" s="250"/>
      <c r="F620" s="250"/>
      <c r="G620" s="250"/>
      <c r="H620" s="250"/>
      <c r="I620" s="250"/>
      <c r="J620" s="250"/>
      <c r="K620" s="250"/>
      <c r="AY620" s="251"/>
      <c r="AZ620" s="251"/>
      <c r="BA620" s="251"/>
      <c r="BB620" s="251"/>
      <c r="BC620" s="251"/>
      <c r="BD620" s="251"/>
      <c r="BE620" s="251"/>
      <c r="BF620" s="251"/>
      <c r="BG620" s="251"/>
    </row>
    <row r="621" spans="1:59" s="242" customFormat="1" ht="14.25">
      <c r="A621" s="241"/>
      <c r="B621" s="241"/>
      <c r="C621" s="250"/>
      <c r="D621" s="250"/>
      <c r="E621" s="250"/>
      <c r="F621" s="250"/>
      <c r="G621" s="250"/>
      <c r="H621" s="250"/>
      <c r="I621" s="250"/>
      <c r="J621" s="250"/>
      <c r="K621" s="250"/>
      <c r="AY621" s="251"/>
      <c r="AZ621" s="251"/>
      <c r="BA621" s="251"/>
      <c r="BB621" s="251"/>
      <c r="BC621" s="251"/>
      <c r="BD621" s="251"/>
      <c r="BE621" s="251"/>
      <c r="BF621" s="251"/>
      <c r="BG621" s="251"/>
    </row>
    <row r="622" spans="1:59" s="242" customFormat="1" ht="14.25">
      <c r="A622" s="241"/>
      <c r="B622" s="241"/>
      <c r="C622" s="250"/>
      <c r="D622" s="250"/>
      <c r="E622" s="250"/>
      <c r="F622" s="250"/>
      <c r="G622" s="250"/>
      <c r="H622" s="250"/>
      <c r="I622" s="250"/>
      <c r="J622" s="250"/>
      <c r="K622" s="250"/>
      <c r="AY622" s="251"/>
      <c r="AZ622" s="251"/>
      <c r="BA622" s="251"/>
      <c r="BB622" s="251"/>
      <c r="BC622" s="251"/>
      <c r="BD622" s="251"/>
      <c r="BE622" s="251"/>
      <c r="BF622" s="251"/>
      <c r="BG622" s="251"/>
    </row>
    <row r="623" spans="1:59" s="242" customFormat="1" ht="14.25">
      <c r="A623" s="241"/>
      <c r="B623" s="241"/>
      <c r="C623" s="250"/>
      <c r="D623" s="250"/>
      <c r="E623" s="250"/>
      <c r="F623" s="250"/>
      <c r="G623" s="250"/>
      <c r="H623" s="250"/>
      <c r="I623" s="250"/>
      <c r="J623" s="250"/>
      <c r="K623" s="250"/>
      <c r="AY623" s="251"/>
      <c r="AZ623" s="251"/>
      <c r="BA623" s="251"/>
      <c r="BB623" s="251"/>
      <c r="BC623" s="251"/>
      <c r="BD623" s="251"/>
      <c r="BE623" s="251"/>
      <c r="BF623" s="251"/>
      <c r="BG623" s="251"/>
    </row>
    <row r="624" spans="1:59" s="242" customFormat="1" ht="14.25">
      <c r="A624" s="241"/>
      <c r="B624" s="241"/>
      <c r="C624" s="250"/>
      <c r="D624" s="250"/>
      <c r="E624" s="250"/>
      <c r="F624" s="250"/>
      <c r="G624" s="250"/>
      <c r="H624" s="250"/>
      <c r="I624" s="250"/>
      <c r="J624" s="250"/>
      <c r="K624" s="250"/>
      <c r="AY624" s="251"/>
      <c r="AZ624" s="251"/>
      <c r="BA624" s="251"/>
      <c r="BB624" s="251"/>
      <c r="BC624" s="251"/>
      <c r="BD624" s="251"/>
      <c r="BE624" s="251"/>
      <c r="BF624" s="251"/>
      <c r="BG624" s="251"/>
    </row>
    <row r="625" spans="1:59" s="242" customFormat="1" ht="14.25">
      <c r="A625" s="241"/>
      <c r="B625" s="241"/>
      <c r="C625" s="250"/>
      <c r="D625" s="250"/>
      <c r="E625" s="250"/>
      <c r="F625" s="250"/>
      <c r="G625" s="250"/>
      <c r="H625" s="250"/>
      <c r="I625" s="250"/>
      <c r="J625" s="250"/>
      <c r="K625" s="250"/>
      <c r="AY625" s="251"/>
      <c r="AZ625" s="251"/>
      <c r="BA625" s="251"/>
      <c r="BB625" s="251"/>
      <c r="BC625" s="251"/>
      <c r="BD625" s="251"/>
      <c r="BE625" s="251"/>
      <c r="BF625" s="251"/>
      <c r="BG625" s="251"/>
    </row>
    <row r="626" spans="1:59" s="242" customFormat="1" ht="14.25">
      <c r="A626" s="241"/>
      <c r="B626" s="241"/>
      <c r="C626" s="250"/>
      <c r="D626" s="250"/>
      <c r="E626" s="250"/>
      <c r="F626" s="250"/>
      <c r="G626" s="250"/>
      <c r="H626" s="250"/>
      <c r="I626" s="250"/>
      <c r="J626" s="250"/>
      <c r="K626" s="250"/>
      <c r="AY626" s="251"/>
      <c r="AZ626" s="251"/>
      <c r="BA626" s="251"/>
      <c r="BB626" s="251"/>
      <c r="BC626" s="251"/>
      <c r="BD626" s="251"/>
      <c r="BE626" s="251"/>
      <c r="BF626" s="251"/>
      <c r="BG626" s="251"/>
    </row>
    <row r="627" spans="1:59" s="242" customFormat="1" ht="14.25">
      <c r="A627" s="241"/>
      <c r="B627" s="241"/>
      <c r="C627" s="250"/>
      <c r="D627" s="250"/>
      <c r="E627" s="250"/>
      <c r="F627" s="250"/>
      <c r="G627" s="250"/>
      <c r="H627" s="250"/>
      <c r="I627" s="250"/>
      <c r="J627" s="250"/>
      <c r="K627" s="250"/>
      <c r="AY627" s="251"/>
      <c r="AZ627" s="251"/>
      <c r="BA627" s="251"/>
      <c r="BB627" s="251"/>
      <c r="BC627" s="251"/>
      <c r="BD627" s="251"/>
      <c r="BE627" s="251"/>
      <c r="BF627" s="251"/>
      <c r="BG627" s="251"/>
    </row>
    <row r="628" spans="1:59" s="242" customFormat="1" ht="14.25">
      <c r="A628" s="241"/>
      <c r="B628" s="241"/>
      <c r="C628" s="250"/>
      <c r="D628" s="250"/>
      <c r="E628" s="250"/>
      <c r="F628" s="250"/>
      <c r="G628" s="250"/>
      <c r="H628" s="250"/>
      <c r="I628" s="250"/>
      <c r="J628" s="250"/>
      <c r="K628" s="250"/>
      <c r="AY628" s="251"/>
      <c r="AZ628" s="251"/>
      <c r="BA628" s="251"/>
      <c r="BB628" s="251"/>
      <c r="BC628" s="251"/>
      <c r="BD628" s="251"/>
      <c r="BE628" s="251"/>
      <c r="BF628" s="251"/>
      <c r="BG628" s="251"/>
    </row>
    <row r="629" spans="1:59" s="242" customFormat="1" ht="14.25">
      <c r="A629" s="241"/>
      <c r="B629" s="241"/>
      <c r="C629" s="250"/>
      <c r="D629" s="250"/>
      <c r="E629" s="250"/>
      <c r="F629" s="250"/>
      <c r="G629" s="250"/>
      <c r="H629" s="250"/>
      <c r="I629" s="250"/>
      <c r="J629" s="250"/>
      <c r="K629" s="250"/>
      <c r="AY629" s="251"/>
      <c r="AZ629" s="251"/>
      <c r="BA629" s="251"/>
      <c r="BB629" s="251"/>
      <c r="BC629" s="251"/>
      <c r="BD629" s="251"/>
      <c r="BE629" s="251"/>
      <c r="BF629" s="251"/>
      <c r="BG629" s="251"/>
    </row>
    <row r="630" spans="1:59" s="242" customFormat="1" ht="14.25">
      <c r="A630" s="241"/>
      <c r="B630" s="241"/>
      <c r="C630" s="250"/>
      <c r="D630" s="250"/>
      <c r="E630" s="250"/>
      <c r="F630" s="250"/>
      <c r="G630" s="250"/>
      <c r="H630" s="250"/>
      <c r="I630" s="250"/>
      <c r="J630" s="250"/>
      <c r="K630" s="250"/>
      <c r="AY630" s="251"/>
      <c r="AZ630" s="251"/>
      <c r="BA630" s="251"/>
      <c r="BB630" s="251"/>
      <c r="BC630" s="251"/>
      <c r="BD630" s="251"/>
      <c r="BE630" s="251"/>
      <c r="BF630" s="251"/>
      <c r="BG630" s="251"/>
    </row>
    <row r="631" spans="1:59" s="242" customFormat="1" ht="14.25">
      <c r="A631" s="241"/>
      <c r="B631" s="241"/>
      <c r="C631" s="250"/>
      <c r="D631" s="250"/>
      <c r="E631" s="250"/>
      <c r="F631" s="250"/>
      <c r="G631" s="250"/>
      <c r="H631" s="250"/>
      <c r="I631" s="250"/>
      <c r="J631" s="250"/>
      <c r="K631" s="250"/>
      <c r="AY631" s="251"/>
      <c r="AZ631" s="251"/>
      <c r="BA631" s="251"/>
      <c r="BB631" s="251"/>
      <c r="BC631" s="251"/>
      <c r="BD631" s="251"/>
      <c r="BE631" s="251"/>
      <c r="BF631" s="251"/>
      <c r="BG631" s="251"/>
    </row>
    <row r="632" spans="1:59" s="242" customFormat="1" ht="14.25">
      <c r="A632" s="241"/>
      <c r="B632" s="241"/>
      <c r="C632" s="250"/>
      <c r="D632" s="250"/>
      <c r="E632" s="250"/>
      <c r="F632" s="250"/>
      <c r="G632" s="250"/>
      <c r="H632" s="250"/>
      <c r="I632" s="250"/>
      <c r="J632" s="250"/>
      <c r="K632" s="250"/>
      <c r="AY632" s="251"/>
      <c r="AZ632" s="251"/>
      <c r="BA632" s="251"/>
      <c r="BB632" s="251"/>
      <c r="BC632" s="251"/>
      <c r="BD632" s="251"/>
      <c r="BE632" s="251"/>
      <c r="BF632" s="251"/>
      <c r="BG632" s="251"/>
    </row>
    <row r="633" spans="1:59" s="242" customFormat="1" ht="14.25">
      <c r="A633" s="241"/>
      <c r="B633" s="241"/>
      <c r="C633" s="250"/>
      <c r="D633" s="250"/>
      <c r="E633" s="250"/>
      <c r="F633" s="250"/>
      <c r="G633" s="250"/>
      <c r="H633" s="250"/>
      <c r="I633" s="250"/>
      <c r="J633" s="250"/>
      <c r="K633" s="250"/>
      <c r="AY633" s="251"/>
      <c r="AZ633" s="251"/>
      <c r="BA633" s="251"/>
      <c r="BB633" s="251"/>
      <c r="BC633" s="251"/>
      <c r="BD633" s="251"/>
      <c r="BE633" s="251"/>
      <c r="BF633" s="251"/>
      <c r="BG633" s="251"/>
    </row>
    <row r="634" spans="1:59" s="242" customFormat="1" ht="14.25">
      <c r="A634" s="241"/>
      <c r="B634" s="241"/>
      <c r="C634" s="250"/>
      <c r="D634" s="250"/>
      <c r="E634" s="250"/>
      <c r="F634" s="250"/>
      <c r="G634" s="250"/>
      <c r="H634" s="250"/>
      <c r="I634" s="250"/>
      <c r="J634" s="250"/>
      <c r="K634" s="250"/>
      <c r="AY634" s="251"/>
      <c r="AZ634" s="251"/>
      <c r="BA634" s="251"/>
      <c r="BB634" s="251"/>
      <c r="BC634" s="251"/>
      <c r="BD634" s="251"/>
      <c r="BE634" s="251"/>
      <c r="BF634" s="251"/>
      <c r="BG634" s="251"/>
    </row>
    <row r="635" spans="1:59" s="242" customFormat="1" ht="14.25">
      <c r="A635" s="241"/>
      <c r="B635" s="241"/>
      <c r="C635" s="250"/>
      <c r="D635" s="250"/>
      <c r="E635" s="250"/>
      <c r="F635" s="250"/>
      <c r="G635" s="250"/>
      <c r="H635" s="250"/>
      <c r="I635" s="250"/>
      <c r="J635" s="250"/>
      <c r="K635" s="250"/>
      <c r="AY635" s="251"/>
      <c r="AZ635" s="251"/>
      <c r="BA635" s="251"/>
      <c r="BB635" s="251"/>
      <c r="BC635" s="251"/>
      <c r="BD635" s="251"/>
      <c r="BE635" s="251"/>
      <c r="BF635" s="251"/>
      <c r="BG635" s="251"/>
    </row>
    <row r="636" spans="1:59" s="242" customFormat="1" ht="14.25">
      <c r="A636" s="241"/>
      <c r="B636" s="241"/>
      <c r="C636" s="250"/>
      <c r="D636" s="250"/>
      <c r="E636" s="250"/>
      <c r="F636" s="250"/>
      <c r="G636" s="250"/>
      <c r="H636" s="250"/>
      <c r="I636" s="250"/>
      <c r="J636" s="250"/>
      <c r="K636" s="250"/>
      <c r="AY636" s="251"/>
      <c r="AZ636" s="251"/>
      <c r="BA636" s="251"/>
      <c r="BB636" s="251"/>
      <c r="BC636" s="251"/>
      <c r="BD636" s="251"/>
      <c r="BE636" s="251"/>
      <c r="BF636" s="251"/>
      <c r="BG636" s="251"/>
    </row>
    <row r="637" spans="1:59" s="242" customFormat="1" ht="14.25">
      <c r="A637" s="241"/>
      <c r="B637" s="241"/>
      <c r="C637" s="250"/>
      <c r="D637" s="250"/>
      <c r="E637" s="250"/>
      <c r="F637" s="250"/>
      <c r="G637" s="250"/>
      <c r="H637" s="250"/>
      <c r="I637" s="250"/>
      <c r="J637" s="250"/>
      <c r="K637" s="250"/>
      <c r="AY637" s="251"/>
      <c r="AZ637" s="251"/>
      <c r="BA637" s="251"/>
      <c r="BB637" s="251"/>
      <c r="BC637" s="251"/>
      <c r="BD637" s="251"/>
      <c r="BE637" s="251"/>
      <c r="BF637" s="251"/>
      <c r="BG637" s="251"/>
    </row>
    <row r="638" spans="1:59" s="242" customFormat="1" ht="14.25">
      <c r="A638" s="241"/>
      <c r="B638" s="241"/>
      <c r="C638" s="250"/>
      <c r="D638" s="250"/>
      <c r="E638" s="250"/>
      <c r="F638" s="250"/>
      <c r="G638" s="250"/>
      <c r="H638" s="250"/>
      <c r="I638" s="250"/>
      <c r="J638" s="250"/>
      <c r="K638" s="250"/>
      <c r="AY638" s="251"/>
      <c r="AZ638" s="251"/>
      <c r="BA638" s="251"/>
      <c r="BB638" s="251"/>
      <c r="BC638" s="251"/>
      <c r="BD638" s="251"/>
      <c r="BE638" s="251"/>
      <c r="BF638" s="251"/>
      <c r="BG638" s="251"/>
    </row>
    <row r="639" spans="1:59" s="242" customFormat="1" ht="14.25">
      <c r="A639" s="241"/>
      <c r="B639" s="241"/>
      <c r="C639" s="250"/>
      <c r="D639" s="250"/>
      <c r="E639" s="250"/>
      <c r="F639" s="250"/>
      <c r="G639" s="250"/>
      <c r="H639" s="250"/>
      <c r="I639" s="250"/>
      <c r="J639" s="250"/>
      <c r="K639" s="250"/>
      <c r="AY639" s="251"/>
      <c r="AZ639" s="251"/>
      <c r="BA639" s="251"/>
      <c r="BB639" s="251"/>
      <c r="BC639" s="251"/>
      <c r="BD639" s="251"/>
      <c r="BE639" s="251"/>
      <c r="BF639" s="251"/>
      <c r="BG639" s="251"/>
    </row>
    <row r="640" spans="1:59" s="242" customFormat="1" ht="14.25">
      <c r="A640" s="241"/>
      <c r="B640" s="241"/>
      <c r="C640" s="250"/>
      <c r="D640" s="250"/>
      <c r="E640" s="250"/>
      <c r="F640" s="250"/>
      <c r="G640" s="250"/>
      <c r="H640" s="250"/>
      <c r="I640" s="250"/>
      <c r="J640" s="250"/>
      <c r="K640" s="250"/>
      <c r="AY640" s="251"/>
      <c r="AZ640" s="251"/>
      <c r="BA640" s="251"/>
      <c r="BB640" s="251"/>
      <c r="BC640" s="251"/>
      <c r="BD640" s="251"/>
      <c r="BE640" s="251"/>
      <c r="BF640" s="251"/>
      <c r="BG640" s="251"/>
    </row>
    <row r="641" spans="1:59" s="242" customFormat="1" ht="14.25">
      <c r="A641" s="241"/>
      <c r="B641" s="241"/>
      <c r="C641" s="250"/>
      <c r="D641" s="250"/>
      <c r="E641" s="250"/>
      <c r="F641" s="250"/>
      <c r="G641" s="250"/>
      <c r="H641" s="250"/>
      <c r="I641" s="250"/>
      <c r="J641" s="250"/>
      <c r="K641" s="250"/>
      <c r="AY641" s="251"/>
      <c r="AZ641" s="251"/>
      <c r="BA641" s="251"/>
      <c r="BB641" s="251"/>
      <c r="BC641" s="251"/>
      <c r="BD641" s="251"/>
      <c r="BE641" s="251"/>
      <c r="BF641" s="251"/>
      <c r="BG641" s="251"/>
    </row>
    <row r="642" spans="1:59" s="242" customFormat="1" ht="14.25">
      <c r="A642" s="241"/>
      <c r="B642" s="241"/>
      <c r="C642" s="250"/>
      <c r="D642" s="250"/>
      <c r="E642" s="250"/>
      <c r="F642" s="250"/>
      <c r="G642" s="250"/>
      <c r="H642" s="250"/>
      <c r="I642" s="250"/>
      <c r="J642" s="250"/>
      <c r="K642" s="250"/>
      <c r="AY642" s="251"/>
      <c r="AZ642" s="251"/>
      <c r="BA642" s="251"/>
      <c r="BB642" s="251"/>
      <c r="BC642" s="251"/>
      <c r="BD642" s="251"/>
      <c r="BE642" s="251"/>
      <c r="BF642" s="251"/>
      <c r="BG642" s="251"/>
    </row>
    <row r="643" spans="1:59" s="242" customFormat="1" ht="14.25">
      <c r="A643" s="241"/>
      <c r="B643" s="241"/>
      <c r="C643" s="250"/>
      <c r="D643" s="250"/>
      <c r="E643" s="250"/>
      <c r="F643" s="250"/>
      <c r="G643" s="250"/>
      <c r="H643" s="250"/>
      <c r="I643" s="250"/>
      <c r="J643" s="250"/>
      <c r="K643" s="250"/>
      <c r="AY643" s="251"/>
      <c r="AZ643" s="251"/>
      <c r="BA643" s="251"/>
      <c r="BB643" s="251"/>
      <c r="BC643" s="251"/>
      <c r="BD643" s="251"/>
      <c r="BE643" s="251"/>
      <c r="BF643" s="251"/>
      <c r="BG643" s="251"/>
    </row>
    <row r="644" spans="1:59" s="242" customFormat="1" ht="14.25">
      <c r="A644" s="241"/>
      <c r="B644" s="241"/>
      <c r="C644" s="250"/>
      <c r="D644" s="250"/>
      <c r="E644" s="250"/>
      <c r="F644" s="250"/>
      <c r="G644" s="250"/>
      <c r="H644" s="250"/>
      <c r="I644" s="250"/>
      <c r="J644" s="250"/>
      <c r="K644" s="250"/>
      <c r="AY644" s="251"/>
      <c r="AZ644" s="251"/>
      <c r="BA644" s="251"/>
      <c r="BB644" s="251"/>
      <c r="BC644" s="251"/>
      <c r="BD644" s="251"/>
      <c r="BE644" s="251"/>
      <c r="BF644" s="251"/>
      <c r="BG644" s="251"/>
    </row>
    <row r="645" spans="1:59" s="242" customFormat="1" ht="14.25">
      <c r="A645" s="241"/>
      <c r="B645" s="241"/>
      <c r="C645" s="250"/>
      <c r="D645" s="250"/>
      <c r="E645" s="250"/>
      <c r="F645" s="250"/>
      <c r="G645" s="250"/>
      <c r="H645" s="250"/>
      <c r="I645" s="250"/>
      <c r="J645" s="250"/>
      <c r="K645" s="250"/>
      <c r="AY645" s="251"/>
      <c r="AZ645" s="251"/>
      <c r="BA645" s="251"/>
      <c r="BB645" s="251"/>
      <c r="BC645" s="251"/>
      <c r="BD645" s="251"/>
      <c r="BE645" s="251"/>
      <c r="BF645" s="251"/>
      <c r="BG645" s="251"/>
    </row>
    <row r="646" spans="1:59" s="242" customFormat="1" ht="14.25">
      <c r="A646" s="241"/>
      <c r="B646" s="241"/>
      <c r="C646" s="250"/>
      <c r="D646" s="250"/>
      <c r="E646" s="250"/>
      <c r="F646" s="250"/>
      <c r="G646" s="250"/>
      <c r="H646" s="250"/>
      <c r="I646" s="250"/>
      <c r="J646" s="250"/>
      <c r="K646" s="250"/>
      <c r="AY646" s="251"/>
      <c r="AZ646" s="251"/>
      <c r="BA646" s="251"/>
      <c r="BB646" s="251"/>
      <c r="BC646" s="251"/>
      <c r="BD646" s="251"/>
      <c r="BE646" s="251"/>
      <c r="BF646" s="251"/>
      <c r="BG646" s="251"/>
    </row>
    <row r="647" spans="1:59" s="242" customFormat="1" ht="14.25">
      <c r="A647" s="241"/>
      <c r="B647" s="241"/>
      <c r="C647" s="250"/>
      <c r="D647" s="250"/>
      <c r="E647" s="250"/>
      <c r="F647" s="250"/>
      <c r="G647" s="250"/>
      <c r="H647" s="250"/>
      <c r="I647" s="250"/>
      <c r="J647" s="250"/>
      <c r="K647" s="250"/>
      <c r="AY647" s="251"/>
      <c r="AZ647" s="251"/>
      <c r="BA647" s="251"/>
      <c r="BB647" s="251"/>
      <c r="BC647" s="251"/>
      <c r="BD647" s="251"/>
      <c r="BE647" s="251"/>
      <c r="BF647" s="251"/>
      <c r="BG647" s="251"/>
    </row>
    <row r="648" spans="1:59" s="242" customFormat="1" ht="14.25">
      <c r="A648" s="241"/>
      <c r="B648" s="241"/>
      <c r="C648" s="250"/>
      <c r="D648" s="250"/>
      <c r="E648" s="250"/>
      <c r="F648" s="250"/>
      <c r="G648" s="250"/>
      <c r="H648" s="250"/>
      <c r="I648" s="250"/>
      <c r="J648" s="250"/>
      <c r="K648" s="250"/>
      <c r="AY648" s="251"/>
      <c r="AZ648" s="251"/>
      <c r="BA648" s="251"/>
      <c r="BB648" s="251"/>
      <c r="BC648" s="251"/>
      <c r="BD648" s="251"/>
      <c r="BE648" s="251"/>
      <c r="BF648" s="251"/>
      <c r="BG648" s="251"/>
    </row>
    <row r="649" spans="1:59" s="242" customFormat="1" ht="14.25">
      <c r="A649" s="241"/>
      <c r="B649" s="241"/>
      <c r="C649" s="250"/>
      <c r="D649" s="250"/>
      <c r="E649" s="250"/>
      <c r="F649" s="250"/>
      <c r="G649" s="250"/>
      <c r="H649" s="250"/>
      <c r="I649" s="250"/>
      <c r="J649" s="250"/>
      <c r="K649" s="250"/>
      <c r="AY649" s="251"/>
      <c r="AZ649" s="251"/>
      <c r="BA649" s="251"/>
      <c r="BB649" s="251"/>
      <c r="BC649" s="251"/>
      <c r="BD649" s="251"/>
      <c r="BE649" s="251"/>
      <c r="BF649" s="251"/>
      <c r="BG649" s="251"/>
    </row>
    <row r="650" spans="1:59" s="242" customFormat="1" ht="14.25">
      <c r="A650" s="241"/>
      <c r="B650" s="241"/>
      <c r="C650" s="250"/>
      <c r="D650" s="250"/>
      <c r="E650" s="250"/>
      <c r="F650" s="250"/>
      <c r="G650" s="250"/>
      <c r="H650" s="250"/>
      <c r="I650" s="250"/>
      <c r="J650" s="250"/>
      <c r="K650" s="250"/>
      <c r="AY650" s="251"/>
      <c r="AZ650" s="251"/>
      <c r="BA650" s="251"/>
      <c r="BB650" s="251"/>
      <c r="BC650" s="251"/>
      <c r="BD650" s="251"/>
      <c r="BE650" s="251"/>
      <c r="BF650" s="251"/>
      <c r="BG650" s="251"/>
    </row>
    <row r="651" spans="1:59" s="242" customFormat="1" ht="14.25">
      <c r="A651" s="241"/>
      <c r="B651" s="241"/>
      <c r="C651" s="250"/>
      <c r="D651" s="250"/>
      <c r="E651" s="250"/>
      <c r="F651" s="250"/>
      <c r="G651" s="250"/>
      <c r="H651" s="250"/>
      <c r="I651" s="250"/>
      <c r="J651" s="250"/>
      <c r="K651" s="250"/>
      <c r="AY651" s="251"/>
      <c r="AZ651" s="251"/>
      <c r="BA651" s="251"/>
      <c r="BB651" s="251"/>
      <c r="BC651" s="251"/>
      <c r="BD651" s="251"/>
      <c r="BE651" s="251"/>
      <c r="BF651" s="251"/>
      <c r="BG651" s="251"/>
    </row>
    <row r="652" spans="1:59" s="242" customFormat="1" ht="14.25">
      <c r="A652" s="241"/>
      <c r="B652" s="241"/>
      <c r="C652" s="250"/>
      <c r="D652" s="250"/>
      <c r="E652" s="250"/>
      <c r="F652" s="250"/>
      <c r="G652" s="250"/>
      <c r="H652" s="250"/>
      <c r="I652" s="250"/>
      <c r="J652" s="250"/>
      <c r="K652" s="250"/>
      <c r="AY652" s="251"/>
      <c r="AZ652" s="251"/>
      <c r="BA652" s="251"/>
      <c r="BB652" s="251"/>
      <c r="BC652" s="251"/>
      <c r="BD652" s="251"/>
      <c r="BE652" s="251"/>
      <c r="BF652" s="251"/>
      <c r="BG652" s="251"/>
    </row>
    <row r="653" spans="1:59" s="242" customFormat="1" ht="14.25">
      <c r="A653" s="241"/>
      <c r="B653" s="241"/>
      <c r="C653" s="250"/>
      <c r="D653" s="250"/>
      <c r="E653" s="250"/>
      <c r="F653" s="250"/>
      <c r="G653" s="250"/>
      <c r="H653" s="250"/>
      <c r="I653" s="250"/>
      <c r="J653" s="250"/>
      <c r="K653" s="250"/>
      <c r="AY653" s="251"/>
      <c r="AZ653" s="251"/>
      <c r="BA653" s="251"/>
      <c r="BB653" s="251"/>
      <c r="BC653" s="251"/>
      <c r="BD653" s="251"/>
      <c r="BE653" s="251"/>
      <c r="BF653" s="251"/>
      <c r="BG653" s="251"/>
    </row>
    <row r="654" spans="1:59" s="242" customFormat="1" ht="14.25">
      <c r="A654" s="241"/>
      <c r="B654" s="241"/>
      <c r="C654" s="250"/>
      <c r="D654" s="250"/>
      <c r="E654" s="250"/>
      <c r="F654" s="250"/>
      <c r="G654" s="250"/>
      <c r="H654" s="250"/>
      <c r="I654" s="250"/>
      <c r="J654" s="250"/>
      <c r="K654" s="250"/>
      <c r="AY654" s="251"/>
      <c r="AZ654" s="251"/>
      <c r="BA654" s="251"/>
      <c r="BB654" s="251"/>
      <c r="BC654" s="251"/>
      <c r="BD654" s="251"/>
      <c r="BE654" s="251"/>
      <c r="BF654" s="251"/>
      <c r="BG654" s="251"/>
    </row>
    <row r="655" spans="1:59" s="242" customFormat="1" ht="14.25">
      <c r="A655" s="241"/>
      <c r="B655" s="241"/>
      <c r="C655" s="250"/>
      <c r="D655" s="250"/>
      <c r="E655" s="250"/>
      <c r="F655" s="250"/>
      <c r="G655" s="250"/>
      <c r="H655" s="250"/>
      <c r="I655" s="250"/>
      <c r="J655" s="250"/>
      <c r="K655" s="250"/>
      <c r="AY655" s="251"/>
      <c r="AZ655" s="251"/>
      <c r="BA655" s="251"/>
      <c r="BB655" s="251"/>
      <c r="BC655" s="251"/>
      <c r="BD655" s="251"/>
      <c r="BE655" s="251"/>
      <c r="BF655" s="251"/>
      <c r="BG655" s="251"/>
    </row>
    <row r="656" spans="1:59" s="242" customFormat="1" ht="14.25">
      <c r="A656" s="241"/>
      <c r="B656" s="241"/>
      <c r="C656" s="250"/>
      <c r="D656" s="250"/>
      <c r="E656" s="250"/>
      <c r="F656" s="250"/>
      <c r="G656" s="250"/>
      <c r="H656" s="250"/>
      <c r="I656" s="250"/>
      <c r="J656" s="250"/>
      <c r="K656" s="250"/>
      <c r="AY656" s="251"/>
      <c r="AZ656" s="251"/>
      <c r="BA656" s="251"/>
      <c r="BB656" s="251"/>
      <c r="BC656" s="251"/>
      <c r="BD656" s="251"/>
      <c r="BE656" s="251"/>
      <c r="BF656" s="251"/>
      <c r="BG656" s="251"/>
    </row>
    <row r="657" spans="1:59" s="242" customFormat="1" ht="14.25">
      <c r="A657" s="241"/>
      <c r="B657" s="241"/>
      <c r="C657" s="250"/>
      <c r="D657" s="250"/>
      <c r="E657" s="250"/>
      <c r="F657" s="250"/>
      <c r="G657" s="250"/>
      <c r="H657" s="250"/>
      <c r="I657" s="250"/>
      <c r="J657" s="250"/>
      <c r="K657" s="250"/>
      <c r="AY657" s="251"/>
      <c r="AZ657" s="251"/>
      <c r="BA657" s="251"/>
      <c r="BB657" s="251"/>
      <c r="BC657" s="251"/>
      <c r="BD657" s="251"/>
      <c r="BE657" s="251"/>
      <c r="BF657" s="251"/>
      <c r="BG657" s="251"/>
    </row>
    <row r="658" spans="1:59" s="242" customFormat="1" ht="14.25">
      <c r="A658" s="241"/>
      <c r="B658" s="241"/>
      <c r="C658" s="250"/>
      <c r="D658" s="250"/>
      <c r="E658" s="250"/>
      <c r="F658" s="250"/>
      <c r="G658" s="250"/>
      <c r="H658" s="250"/>
      <c r="I658" s="250"/>
      <c r="J658" s="250"/>
      <c r="K658" s="250"/>
      <c r="AY658" s="251"/>
      <c r="AZ658" s="251"/>
      <c r="BA658" s="251"/>
      <c r="BB658" s="251"/>
      <c r="BC658" s="251"/>
      <c r="BD658" s="251"/>
      <c r="BE658" s="251"/>
      <c r="BF658" s="251"/>
      <c r="BG658" s="251"/>
    </row>
    <row r="659" spans="1:59" s="242" customFormat="1" ht="14.25">
      <c r="A659" s="241"/>
      <c r="B659" s="241"/>
      <c r="C659" s="250"/>
      <c r="D659" s="250"/>
      <c r="E659" s="250"/>
      <c r="F659" s="250"/>
      <c r="G659" s="250"/>
      <c r="H659" s="250"/>
      <c r="I659" s="250"/>
      <c r="J659" s="250"/>
      <c r="K659" s="250"/>
      <c r="AY659" s="251"/>
      <c r="AZ659" s="251"/>
      <c r="BA659" s="251"/>
      <c r="BB659" s="251"/>
      <c r="BC659" s="251"/>
      <c r="BD659" s="251"/>
      <c r="BE659" s="251"/>
      <c r="BF659" s="251"/>
      <c r="BG659" s="251"/>
    </row>
    <row r="660" spans="1:59" s="242" customFormat="1" ht="14.25">
      <c r="A660" s="241"/>
      <c r="B660" s="241"/>
      <c r="C660" s="250"/>
      <c r="D660" s="250"/>
      <c r="E660" s="250"/>
      <c r="F660" s="250"/>
      <c r="G660" s="250"/>
      <c r="H660" s="250"/>
      <c r="I660" s="250"/>
      <c r="J660" s="250"/>
      <c r="K660" s="250"/>
      <c r="AY660" s="251"/>
      <c r="AZ660" s="251"/>
      <c r="BA660" s="251"/>
      <c r="BB660" s="251"/>
      <c r="BC660" s="251"/>
      <c r="BD660" s="251"/>
      <c r="BE660" s="251"/>
      <c r="BF660" s="251"/>
      <c r="BG660" s="251"/>
    </row>
    <row r="661" spans="1:59" s="242" customFormat="1" ht="14.25">
      <c r="A661" s="241"/>
      <c r="B661" s="241"/>
      <c r="C661" s="250"/>
      <c r="D661" s="250"/>
      <c r="E661" s="250"/>
      <c r="F661" s="250"/>
      <c r="G661" s="250"/>
      <c r="H661" s="250"/>
      <c r="I661" s="250"/>
      <c r="J661" s="250"/>
      <c r="K661" s="250"/>
      <c r="AY661" s="251"/>
      <c r="AZ661" s="251"/>
      <c r="BA661" s="251"/>
      <c r="BB661" s="251"/>
      <c r="BC661" s="251"/>
      <c r="BD661" s="251"/>
      <c r="BE661" s="251"/>
      <c r="BF661" s="251"/>
      <c r="BG661" s="251"/>
    </row>
    <row r="662" spans="1:59" s="242" customFormat="1" ht="14.25">
      <c r="A662" s="241"/>
      <c r="B662" s="241"/>
      <c r="C662" s="250"/>
      <c r="D662" s="250"/>
      <c r="E662" s="250"/>
      <c r="F662" s="250"/>
      <c r="G662" s="250"/>
      <c r="H662" s="250"/>
      <c r="I662" s="250"/>
      <c r="J662" s="250"/>
      <c r="K662" s="250"/>
      <c r="AY662" s="251"/>
      <c r="AZ662" s="251"/>
      <c r="BA662" s="251"/>
      <c r="BB662" s="251"/>
      <c r="BC662" s="251"/>
      <c r="BD662" s="251"/>
      <c r="BE662" s="251"/>
      <c r="BF662" s="251"/>
      <c r="BG662" s="251"/>
    </row>
    <row r="663" spans="1:59" s="242" customFormat="1" ht="14.25">
      <c r="A663" s="241"/>
      <c r="B663" s="241"/>
      <c r="C663" s="250"/>
      <c r="D663" s="250"/>
      <c r="E663" s="250"/>
      <c r="F663" s="250"/>
      <c r="G663" s="250"/>
      <c r="H663" s="250"/>
      <c r="I663" s="250"/>
      <c r="J663" s="250"/>
      <c r="K663" s="250"/>
      <c r="AY663" s="251"/>
      <c r="AZ663" s="251"/>
      <c r="BA663" s="251"/>
      <c r="BB663" s="251"/>
      <c r="BC663" s="251"/>
      <c r="BD663" s="251"/>
      <c r="BE663" s="251"/>
      <c r="BF663" s="251"/>
      <c r="BG663" s="251"/>
    </row>
    <row r="664" spans="1:59" s="242" customFormat="1" ht="14.25">
      <c r="A664" s="241"/>
      <c r="B664" s="241"/>
      <c r="C664" s="250"/>
      <c r="D664" s="250"/>
      <c r="E664" s="250"/>
      <c r="F664" s="250"/>
      <c r="G664" s="250"/>
      <c r="H664" s="250"/>
      <c r="I664" s="250"/>
      <c r="J664" s="250"/>
      <c r="K664" s="250"/>
      <c r="AY664" s="251"/>
      <c r="AZ664" s="251"/>
      <c r="BA664" s="251"/>
      <c r="BB664" s="251"/>
      <c r="BC664" s="251"/>
      <c r="BD664" s="251"/>
      <c r="BE664" s="251"/>
      <c r="BF664" s="251"/>
      <c r="BG664" s="251"/>
    </row>
    <row r="665" spans="1:59" s="242" customFormat="1" ht="14.25">
      <c r="A665" s="241"/>
      <c r="B665" s="241"/>
      <c r="C665" s="250"/>
      <c r="D665" s="250"/>
      <c r="E665" s="250"/>
      <c r="F665" s="250"/>
      <c r="G665" s="250"/>
      <c r="H665" s="250"/>
      <c r="I665" s="250"/>
      <c r="J665" s="250"/>
      <c r="K665" s="250"/>
      <c r="AY665" s="251"/>
      <c r="AZ665" s="251"/>
      <c r="BA665" s="251"/>
      <c r="BB665" s="251"/>
      <c r="BC665" s="251"/>
      <c r="BD665" s="251"/>
      <c r="BE665" s="251"/>
      <c r="BF665" s="251"/>
      <c r="BG665" s="251"/>
    </row>
    <row r="666" spans="1:59" s="242" customFormat="1" ht="14.25">
      <c r="A666" s="241"/>
      <c r="B666" s="241"/>
      <c r="C666" s="250"/>
      <c r="D666" s="250"/>
      <c r="E666" s="250"/>
      <c r="F666" s="250"/>
      <c r="G666" s="250"/>
      <c r="H666" s="250"/>
      <c r="I666" s="250"/>
      <c r="J666" s="250"/>
      <c r="K666" s="250"/>
      <c r="AY666" s="251"/>
      <c r="AZ666" s="251"/>
      <c r="BA666" s="251"/>
      <c r="BB666" s="251"/>
      <c r="BC666" s="251"/>
      <c r="BD666" s="251"/>
      <c r="BE666" s="251"/>
      <c r="BF666" s="251"/>
      <c r="BG666" s="251"/>
    </row>
    <row r="667" spans="1:59" s="242" customFormat="1" ht="14.25">
      <c r="A667" s="241"/>
      <c r="B667" s="241"/>
      <c r="C667" s="250"/>
      <c r="D667" s="250"/>
      <c r="E667" s="250"/>
      <c r="F667" s="250"/>
      <c r="G667" s="250"/>
      <c r="H667" s="250"/>
      <c r="I667" s="250"/>
      <c r="J667" s="250"/>
      <c r="K667" s="250"/>
      <c r="AY667" s="251"/>
      <c r="AZ667" s="251"/>
      <c r="BA667" s="251"/>
      <c r="BB667" s="251"/>
      <c r="BC667" s="251"/>
      <c r="BD667" s="251"/>
      <c r="BE667" s="251"/>
      <c r="BF667" s="251"/>
      <c r="BG667" s="251"/>
    </row>
    <row r="668" spans="1:59" s="242" customFormat="1" ht="14.25">
      <c r="A668" s="241"/>
      <c r="B668" s="241"/>
      <c r="C668" s="250"/>
      <c r="D668" s="250"/>
      <c r="E668" s="250"/>
      <c r="F668" s="250"/>
      <c r="G668" s="250"/>
      <c r="H668" s="250"/>
      <c r="I668" s="250"/>
      <c r="J668" s="250"/>
      <c r="K668" s="250"/>
      <c r="AY668" s="251"/>
      <c r="AZ668" s="251"/>
      <c r="BA668" s="251"/>
      <c r="BB668" s="251"/>
      <c r="BC668" s="251"/>
      <c r="BD668" s="251"/>
      <c r="BE668" s="251"/>
      <c r="BF668" s="251"/>
      <c r="BG668" s="251"/>
    </row>
    <row r="669" spans="1:59" s="242" customFormat="1" ht="14.25">
      <c r="A669" s="241"/>
      <c r="B669" s="241"/>
      <c r="C669" s="250"/>
      <c r="D669" s="250"/>
      <c r="E669" s="250"/>
      <c r="F669" s="250"/>
      <c r="G669" s="250"/>
      <c r="H669" s="250"/>
      <c r="I669" s="250"/>
      <c r="J669" s="250"/>
      <c r="K669" s="250"/>
      <c r="AY669" s="251"/>
      <c r="AZ669" s="251"/>
      <c r="BA669" s="251"/>
      <c r="BB669" s="251"/>
      <c r="BC669" s="251"/>
      <c r="BD669" s="251"/>
      <c r="BE669" s="251"/>
      <c r="BF669" s="251"/>
      <c r="BG669" s="251"/>
    </row>
    <row r="670" spans="1:59" s="242" customFormat="1" ht="14.25">
      <c r="A670" s="241"/>
      <c r="B670" s="241"/>
      <c r="C670" s="250"/>
      <c r="D670" s="250"/>
      <c r="E670" s="250"/>
      <c r="F670" s="250"/>
      <c r="G670" s="250"/>
      <c r="H670" s="250"/>
      <c r="I670" s="250"/>
      <c r="J670" s="250"/>
      <c r="K670" s="250"/>
      <c r="AY670" s="251"/>
      <c r="AZ670" s="251"/>
      <c r="BA670" s="251"/>
      <c r="BB670" s="251"/>
      <c r="BC670" s="251"/>
      <c r="BD670" s="251"/>
      <c r="BE670" s="251"/>
      <c r="BF670" s="251"/>
      <c r="BG670" s="251"/>
    </row>
    <row r="671" spans="1:59" s="242" customFormat="1" ht="14.25">
      <c r="A671" s="241"/>
      <c r="B671" s="241"/>
      <c r="C671" s="250"/>
      <c r="D671" s="250"/>
      <c r="E671" s="250"/>
      <c r="F671" s="250"/>
      <c r="G671" s="250"/>
      <c r="H671" s="250"/>
      <c r="I671" s="250"/>
      <c r="J671" s="250"/>
      <c r="K671" s="250"/>
      <c r="AY671" s="251"/>
      <c r="AZ671" s="251"/>
      <c r="BA671" s="251"/>
      <c r="BB671" s="251"/>
      <c r="BC671" s="251"/>
      <c r="BD671" s="251"/>
      <c r="BE671" s="251"/>
      <c r="BF671" s="251"/>
      <c r="BG671" s="251"/>
    </row>
    <row r="672" spans="1:59" s="242" customFormat="1" ht="14.25">
      <c r="A672" s="241"/>
      <c r="B672" s="241"/>
      <c r="C672" s="250"/>
      <c r="D672" s="250"/>
      <c r="E672" s="250"/>
      <c r="F672" s="250"/>
      <c r="G672" s="250"/>
      <c r="H672" s="250"/>
      <c r="I672" s="250"/>
      <c r="J672" s="250"/>
      <c r="K672" s="250"/>
      <c r="AY672" s="251"/>
      <c r="AZ672" s="251"/>
      <c r="BA672" s="251"/>
      <c r="BB672" s="251"/>
      <c r="BC672" s="251"/>
      <c r="BD672" s="251"/>
      <c r="BE672" s="251"/>
      <c r="BF672" s="251"/>
      <c r="BG672" s="251"/>
    </row>
    <row r="673" spans="1:59" s="242" customFormat="1" ht="14.25">
      <c r="A673" s="241"/>
      <c r="B673" s="241"/>
      <c r="C673" s="250"/>
      <c r="D673" s="250"/>
      <c r="E673" s="250"/>
      <c r="F673" s="250"/>
      <c r="G673" s="250"/>
      <c r="H673" s="250"/>
      <c r="I673" s="250"/>
      <c r="J673" s="250"/>
      <c r="K673" s="250"/>
      <c r="AY673" s="251"/>
      <c r="AZ673" s="251"/>
      <c r="BA673" s="251"/>
      <c r="BB673" s="251"/>
      <c r="BC673" s="251"/>
      <c r="BD673" s="251"/>
      <c r="BE673" s="251"/>
      <c r="BF673" s="251"/>
      <c r="BG673" s="251"/>
    </row>
    <row r="674" spans="1:59" s="242" customFormat="1" ht="14.25">
      <c r="A674" s="241"/>
      <c r="B674" s="241"/>
      <c r="C674" s="250"/>
      <c r="D674" s="250"/>
      <c r="E674" s="250"/>
      <c r="F674" s="250"/>
      <c r="G674" s="250"/>
      <c r="H674" s="250"/>
      <c r="I674" s="250"/>
      <c r="J674" s="250"/>
      <c r="K674" s="250"/>
      <c r="AY674" s="251"/>
      <c r="AZ674" s="251"/>
      <c r="BA674" s="251"/>
      <c r="BB674" s="251"/>
      <c r="BC674" s="251"/>
      <c r="BD674" s="251"/>
      <c r="BE674" s="251"/>
      <c r="BF674" s="251"/>
      <c r="BG674" s="251"/>
    </row>
    <row r="675" spans="1:59" s="242" customFormat="1" ht="14.25">
      <c r="A675" s="241"/>
      <c r="B675" s="241"/>
      <c r="C675" s="250"/>
      <c r="D675" s="250"/>
      <c r="E675" s="250"/>
      <c r="F675" s="250"/>
      <c r="G675" s="250"/>
      <c r="H675" s="250"/>
      <c r="I675" s="250"/>
      <c r="J675" s="250"/>
      <c r="K675" s="250"/>
      <c r="AY675" s="251"/>
      <c r="AZ675" s="251"/>
      <c r="BA675" s="251"/>
      <c r="BB675" s="251"/>
      <c r="BC675" s="251"/>
      <c r="BD675" s="251"/>
      <c r="BE675" s="251"/>
      <c r="BF675" s="251"/>
      <c r="BG675" s="251"/>
    </row>
    <row r="676" spans="1:59" s="242" customFormat="1" ht="14.25">
      <c r="A676" s="241"/>
      <c r="B676" s="241"/>
      <c r="C676" s="250"/>
      <c r="D676" s="250"/>
      <c r="E676" s="250"/>
      <c r="F676" s="250"/>
      <c r="G676" s="250"/>
      <c r="H676" s="250"/>
      <c r="I676" s="250"/>
      <c r="J676" s="250"/>
      <c r="K676" s="250"/>
      <c r="AY676" s="251"/>
      <c r="AZ676" s="251"/>
      <c r="BA676" s="251"/>
      <c r="BB676" s="251"/>
      <c r="BC676" s="251"/>
      <c r="BD676" s="251"/>
      <c r="BE676" s="251"/>
      <c r="BF676" s="251"/>
      <c r="BG676" s="251"/>
    </row>
    <row r="677" spans="1:59" s="242" customFormat="1" ht="14.25">
      <c r="A677" s="241"/>
      <c r="B677" s="241"/>
      <c r="C677" s="250"/>
      <c r="D677" s="250"/>
      <c r="E677" s="250"/>
      <c r="F677" s="250"/>
      <c r="G677" s="250"/>
      <c r="H677" s="250"/>
      <c r="I677" s="250"/>
      <c r="J677" s="250"/>
      <c r="K677" s="250"/>
      <c r="AY677" s="251"/>
      <c r="AZ677" s="251"/>
      <c r="BA677" s="251"/>
      <c r="BB677" s="251"/>
      <c r="BC677" s="251"/>
      <c r="BD677" s="251"/>
      <c r="BE677" s="251"/>
      <c r="BF677" s="251"/>
      <c r="BG677" s="251"/>
    </row>
    <row r="678" spans="1:59" s="242" customFormat="1" ht="14.25">
      <c r="A678" s="241"/>
      <c r="B678" s="241"/>
      <c r="C678" s="250"/>
      <c r="D678" s="250"/>
      <c r="E678" s="250"/>
      <c r="F678" s="250"/>
      <c r="G678" s="250"/>
      <c r="H678" s="250"/>
      <c r="I678" s="250"/>
      <c r="J678" s="250"/>
      <c r="K678" s="250"/>
      <c r="AY678" s="251"/>
      <c r="AZ678" s="251"/>
      <c r="BA678" s="251"/>
      <c r="BB678" s="251"/>
      <c r="BC678" s="251"/>
      <c r="BD678" s="251"/>
      <c r="BE678" s="251"/>
      <c r="BF678" s="251"/>
      <c r="BG678" s="251"/>
    </row>
    <row r="679" spans="1:59" s="242" customFormat="1" ht="14.25">
      <c r="A679" s="241"/>
      <c r="B679" s="241"/>
      <c r="C679" s="250"/>
      <c r="D679" s="250"/>
      <c r="E679" s="250"/>
      <c r="F679" s="250"/>
      <c r="G679" s="250"/>
      <c r="H679" s="250"/>
      <c r="I679" s="250"/>
      <c r="J679" s="250"/>
      <c r="K679" s="250"/>
      <c r="AY679" s="251"/>
      <c r="AZ679" s="251"/>
      <c r="BA679" s="251"/>
      <c r="BB679" s="251"/>
      <c r="BC679" s="251"/>
      <c r="BD679" s="251"/>
      <c r="BE679" s="251"/>
      <c r="BF679" s="251"/>
      <c r="BG679" s="251"/>
    </row>
    <row r="680" spans="1:59" s="242" customFormat="1" ht="14.25">
      <c r="A680" s="241"/>
      <c r="B680" s="241"/>
      <c r="C680" s="250"/>
      <c r="D680" s="250"/>
      <c r="E680" s="250"/>
      <c r="F680" s="250"/>
      <c r="G680" s="250"/>
      <c r="H680" s="250"/>
      <c r="I680" s="250"/>
      <c r="J680" s="250"/>
      <c r="K680" s="250"/>
      <c r="AY680" s="251"/>
      <c r="AZ680" s="251"/>
      <c r="BA680" s="251"/>
      <c r="BB680" s="251"/>
      <c r="BC680" s="251"/>
      <c r="BD680" s="251"/>
      <c r="BE680" s="251"/>
      <c r="BF680" s="251"/>
      <c r="BG680" s="251"/>
    </row>
    <row r="681" spans="1:59" s="242" customFormat="1" ht="14.25">
      <c r="A681" s="241"/>
      <c r="B681" s="241"/>
      <c r="C681" s="250"/>
      <c r="D681" s="250"/>
      <c r="E681" s="250"/>
      <c r="F681" s="250"/>
      <c r="G681" s="250"/>
      <c r="H681" s="250"/>
      <c r="I681" s="250"/>
      <c r="J681" s="250"/>
      <c r="K681" s="250"/>
      <c r="AY681" s="251"/>
      <c r="AZ681" s="251"/>
      <c r="BA681" s="251"/>
      <c r="BB681" s="251"/>
      <c r="BC681" s="251"/>
      <c r="BD681" s="251"/>
      <c r="BE681" s="251"/>
      <c r="BF681" s="251"/>
      <c r="BG681" s="251"/>
    </row>
    <row r="682" spans="1:59" s="242" customFormat="1" ht="14.25">
      <c r="A682" s="241"/>
      <c r="B682" s="241"/>
      <c r="C682" s="250"/>
      <c r="D682" s="250"/>
      <c r="E682" s="250"/>
      <c r="F682" s="250"/>
      <c r="G682" s="250"/>
      <c r="H682" s="250"/>
      <c r="I682" s="250"/>
      <c r="J682" s="250"/>
      <c r="K682" s="250"/>
      <c r="AY682" s="251"/>
      <c r="AZ682" s="251"/>
      <c r="BA682" s="251"/>
      <c r="BB682" s="251"/>
      <c r="BC682" s="251"/>
      <c r="BD682" s="251"/>
      <c r="BE682" s="251"/>
      <c r="BF682" s="251"/>
      <c r="BG682" s="251"/>
    </row>
    <row r="683" spans="1:59" s="242" customFormat="1" ht="14.25">
      <c r="A683" s="241"/>
      <c r="B683" s="241"/>
      <c r="C683" s="250"/>
      <c r="D683" s="250"/>
      <c r="E683" s="250"/>
      <c r="F683" s="250"/>
      <c r="G683" s="250"/>
      <c r="H683" s="250"/>
      <c r="I683" s="250"/>
      <c r="J683" s="250"/>
      <c r="K683" s="250"/>
      <c r="AY683" s="251"/>
      <c r="AZ683" s="251"/>
      <c r="BA683" s="251"/>
      <c r="BB683" s="251"/>
      <c r="BC683" s="251"/>
      <c r="BD683" s="251"/>
      <c r="BE683" s="251"/>
      <c r="BF683" s="251"/>
      <c r="BG683" s="251"/>
    </row>
    <row r="684" spans="1:59" s="242" customFormat="1" ht="14.25">
      <c r="A684" s="241"/>
      <c r="B684" s="241"/>
      <c r="C684" s="250"/>
      <c r="D684" s="250"/>
      <c r="E684" s="250"/>
      <c r="F684" s="250"/>
      <c r="G684" s="250"/>
      <c r="H684" s="250"/>
      <c r="I684" s="250"/>
      <c r="J684" s="250"/>
      <c r="K684" s="250"/>
      <c r="AY684" s="251"/>
      <c r="AZ684" s="251"/>
      <c r="BA684" s="251"/>
      <c r="BB684" s="251"/>
      <c r="BC684" s="251"/>
      <c r="BD684" s="251"/>
      <c r="BE684" s="251"/>
      <c r="BF684" s="251"/>
      <c r="BG684" s="251"/>
    </row>
    <row r="685" spans="1:59" s="242" customFormat="1" ht="14.25">
      <c r="A685" s="241"/>
      <c r="B685" s="241"/>
      <c r="C685" s="250"/>
      <c r="D685" s="250"/>
      <c r="E685" s="250"/>
      <c r="F685" s="250"/>
      <c r="G685" s="250"/>
      <c r="H685" s="250"/>
      <c r="I685" s="250"/>
      <c r="J685" s="250"/>
      <c r="K685" s="250"/>
      <c r="AY685" s="251"/>
      <c r="AZ685" s="251"/>
      <c r="BA685" s="251"/>
      <c r="BB685" s="251"/>
      <c r="BC685" s="251"/>
      <c r="BD685" s="251"/>
      <c r="BE685" s="251"/>
      <c r="BF685" s="251"/>
      <c r="BG685" s="251"/>
    </row>
    <row r="686" spans="1:59" s="242" customFormat="1" ht="14.25">
      <c r="A686" s="241"/>
      <c r="B686" s="241"/>
      <c r="C686" s="250"/>
      <c r="D686" s="250"/>
      <c r="E686" s="250"/>
      <c r="F686" s="250"/>
      <c r="G686" s="250"/>
      <c r="H686" s="250"/>
      <c r="I686" s="250"/>
      <c r="J686" s="250"/>
      <c r="K686" s="250"/>
      <c r="AY686" s="251"/>
      <c r="AZ686" s="251"/>
      <c r="BA686" s="251"/>
      <c r="BB686" s="251"/>
      <c r="BC686" s="251"/>
      <c r="BD686" s="251"/>
      <c r="BE686" s="251"/>
      <c r="BF686" s="251"/>
      <c r="BG686" s="251"/>
    </row>
    <row r="687" spans="1:59" s="242" customFormat="1" ht="14.25">
      <c r="A687" s="241"/>
      <c r="B687" s="241"/>
      <c r="C687" s="250"/>
      <c r="D687" s="250"/>
      <c r="E687" s="250"/>
      <c r="F687" s="250"/>
      <c r="G687" s="250"/>
      <c r="H687" s="250"/>
      <c r="I687" s="250"/>
      <c r="J687" s="250"/>
      <c r="K687" s="250"/>
      <c r="AY687" s="251"/>
      <c r="AZ687" s="251"/>
      <c r="BA687" s="251"/>
      <c r="BB687" s="251"/>
      <c r="BC687" s="251"/>
      <c r="BD687" s="251"/>
      <c r="BE687" s="251"/>
      <c r="BF687" s="251"/>
      <c r="BG687" s="251"/>
    </row>
    <row r="688" spans="1:59" s="242" customFormat="1" ht="14.25">
      <c r="A688" s="241"/>
      <c r="B688" s="241"/>
      <c r="C688" s="250"/>
      <c r="D688" s="250"/>
      <c r="E688" s="250"/>
      <c r="F688" s="250"/>
      <c r="G688" s="250"/>
      <c r="H688" s="250"/>
      <c r="I688" s="250"/>
      <c r="J688" s="250"/>
      <c r="K688" s="250"/>
      <c r="AY688" s="251"/>
      <c r="AZ688" s="251"/>
      <c r="BA688" s="251"/>
      <c r="BB688" s="251"/>
      <c r="BC688" s="251"/>
      <c r="BD688" s="251"/>
      <c r="BE688" s="251"/>
      <c r="BF688" s="251"/>
      <c r="BG688" s="251"/>
    </row>
    <row r="689" spans="1:59" s="242" customFormat="1" ht="14.25">
      <c r="A689" s="241"/>
      <c r="B689" s="241"/>
      <c r="C689" s="250"/>
      <c r="D689" s="250"/>
      <c r="E689" s="250"/>
      <c r="F689" s="250"/>
      <c r="G689" s="250"/>
      <c r="H689" s="250"/>
      <c r="I689" s="250"/>
      <c r="J689" s="250"/>
      <c r="K689" s="250"/>
      <c r="AY689" s="251"/>
      <c r="AZ689" s="251"/>
      <c r="BA689" s="251"/>
      <c r="BB689" s="251"/>
      <c r="BC689" s="251"/>
      <c r="BD689" s="251"/>
      <c r="BE689" s="251"/>
      <c r="BF689" s="251"/>
      <c r="BG689" s="251"/>
    </row>
    <row r="690" spans="1:59" s="242" customFormat="1" ht="14.25">
      <c r="A690" s="241"/>
      <c r="B690" s="241"/>
      <c r="C690" s="250"/>
      <c r="D690" s="250"/>
      <c r="E690" s="250"/>
      <c r="F690" s="250"/>
      <c r="G690" s="250"/>
      <c r="H690" s="250"/>
      <c r="I690" s="250"/>
      <c r="J690" s="250"/>
      <c r="K690" s="250"/>
      <c r="AY690" s="251"/>
      <c r="AZ690" s="251"/>
      <c r="BA690" s="251"/>
      <c r="BB690" s="251"/>
      <c r="BC690" s="251"/>
      <c r="BD690" s="251"/>
      <c r="BE690" s="251"/>
      <c r="BF690" s="251"/>
      <c r="BG690" s="251"/>
    </row>
    <row r="691" spans="1:59" s="242" customFormat="1" ht="14.25">
      <c r="A691" s="241"/>
      <c r="B691" s="241"/>
      <c r="C691" s="250"/>
      <c r="D691" s="250"/>
      <c r="E691" s="250"/>
      <c r="F691" s="250"/>
      <c r="G691" s="250"/>
      <c r="H691" s="250"/>
      <c r="I691" s="250"/>
      <c r="J691" s="250"/>
      <c r="K691" s="250"/>
      <c r="AY691" s="251"/>
      <c r="AZ691" s="251"/>
      <c r="BA691" s="251"/>
      <c r="BB691" s="251"/>
      <c r="BC691" s="251"/>
      <c r="BD691" s="251"/>
      <c r="BE691" s="251"/>
      <c r="BF691" s="251"/>
      <c r="BG691" s="251"/>
    </row>
    <row r="692" spans="1:59" s="242" customFormat="1" ht="14.25">
      <c r="A692" s="241"/>
      <c r="B692" s="241"/>
      <c r="C692" s="250"/>
      <c r="D692" s="250"/>
      <c r="E692" s="250"/>
      <c r="F692" s="250"/>
      <c r="G692" s="250"/>
      <c r="H692" s="250"/>
      <c r="I692" s="250"/>
      <c r="J692" s="250"/>
      <c r="K692" s="250"/>
      <c r="AY692" s="251"/>
      <c r="AZ692" s="251"/>
      <c r="BA692" s="251"/>
      <c r="BB692" s="251"/>
      <c r="BC692" s="251"/>
      <c r="BD692" s="251"/>
      <c r="BE692" s="251"/>
      <c r="BF692" s="251"/>
      <c r="BG692" s="251"/>
    </row>
    <row r="693" spans="1:59" s="242" customFormat="1" ht="14.25">
      <c r="A693" s="241"/>
      <c r="B693" s="241"/>
      <c r="C693" s="250"/>
      <c r="D693" s="250"/>
      <c r="E693" s="250"/>
      <c r="F693" s="250"/>
      <c r="G693" s="250"/>
      <c r="H693" s="250"/>
      <c r="I693" s="250"/>
      <c r="J693" s="250"/>
      <c r="K693" s="250"/>
      <c r="AY693" s="251"/>
      <c r="AZ693" s="251"/>
      <c r="BA693" s="251"/>
      <c r="BB693" s="251"/>
      <c r="BC693" s="251"/>
      <c r="BD693" s="251"/>
      <c r="BE693" s="251"/>
      <c r="BF693" s="251"/>
      <c r="BG693" s="251"/>
    </row>
    <row r="694" spans="1:59" s="242" customFormat="1" ht="14.25">
      <c r="A694" s="241"/>
      <c r="B694" s="241"/>
      <c r="C694" s="250"/>
      <c r="D694" s="250"/>
      <c r="E694" s="250"/>
      <c r="F694" s="250"/>
      <c r="G694" s="250"/>
      <c r="H694" s="250"/>
      <c r="I694" s="250"/>
      <c r="J694" s="250"/>
      <c r="K694" s="250"/>
      <c r="AY694" s="251"/>
      <c r="AZ694" s="251"/>
      <c r="BA694" s="251"/>
      <c r="BB694" s="251"/>
      <c r="BC694" s="251"/>
      <c r="BD694" s="251"/>
      <c r="BE694" s="251"/>
      <c r="BF694" s="251"/>
      <c r="BG694" s="251"/>
    </row>
    <row r="695" spans="1:59" s="242" customFormat="1" ht="14.25">
      <c r="A695" s="241"/>
      <c r="B695" s="241"/>
      <c r="C695" s="250"/>
      <c r="D695" s="250"/>
      <c r="E695" s="250"/>
      <c r="F695" s="250"/>
      <c r="G695" s="250"/>
      <c r="H695" s="250"/>
      <c r="I695" s="250"/>
      <c r="J695" s="250"/>
      <c r="K695" s="250"/>
      <c r="AY695" s="251"/>
      <c r="AZ695" s="251"/>
      <c r="BA695" s="251"/>
      <c r="BB695" s="251"/>
      <c r="BC695" s="251"/>
      <c r="BD695" s="251"/>
      <c r="BE695" s="251"/>
      <c r="BF695" s="251"/>
      <c r="BG695" s="251"/>
    </row>
    <row r="696" spans="1:59" s="242" customFormat="1" ht="14.25">
      <c r="A696" s="241"/>
      <c r="B696" s="241"/>
      <c r="C696" s="250"/>
      <c r="D696" s="250"/>
      <c r="E696" s="250"/>
      <c r="F696" s="250"/>
      <c r="G696" s="250"/>
      <c r="H696" s="250"/>
      <c r="I696" s="250"/>
      <c r="J696" s="250"/>
      <c r="K696" s="250"/>
      <c r="AY696" s="251"/>
      <c r="AZ696" s="251"/>
      <c r="BA696" s="251"/>
      <c r="BB696" s="251"/>
      <c r="BC696" s="251"/>
      <c r="BD696" s="251"/>
      <c r="BE696" s="251"/>
      <c r="BF696" s="251"/>
      <c r="BG696" s="251"/>
    </row>
    <row r="697" spans="1:59" s="242" customFormat="1" ht="14.25">
      <c r="A697" s="241"/>
      <c r="B697" s="241"/>
      <c r="C697" s="250"/>
      <c r="D697" s="250"/>
      <c r="E697" s="250"/>
      <c r="F697" s="250"/>
      <c r="G697" s="250"/>
      <c r="H697" s="250"/>
      <c r="I697" s="250"/>
      <c r="J697" s="250"/>
      <c r="K697" s="250"/>
      <c r="AY697" s="251"/>
      <c r="AZ697" s="251"/>
      <c r="BA697" s="251"/>
      <c r="BB697" s="251"/>
      <c r="BC697" s="251"/>
      <c r="BD697" s="251"/>
      <c r="BE697" s="251"/>
      <c r="BF697" s="251"/>
      <c r="BG697" s="251"/>
    </row>
    <row r="698" spans="1:59" s="242" customFormat="1" ht="14.25">
      <c r="A698" s="241"/>
      <c r="B698" s="241"/>
      <c r="C698" s="250"/>
      <c r="D698" s="250"/>
      <c r="E698" s="250"/>
      <c r="F698" s="250"/>
      <c r="G698" s="250"/>
      <c r="H698" s="250"/>
      <c r="I698" s="250"/>
      <c r="J698" s="250"/>
      <c r="K698" s="250"/>
      <c r="AY698" s="251"/>
      <c r="AZ698" s="251"/>
      <c r="BA698" s="251"/>
      <c r="BB698" s="251"/>
      <c r="BC698" s="251"/>
      <c r="BD698" s="251"/>
      <c r="BE698" s="251"/>
      <c r="BF698" s="251"/>
      <c r="BG698" s="251"/>
    </row>
    <row r="699" spans="1:59" s="242" customFormat="1" ht="14.25">
      <c r="A699" s="241"/>
      <c r="B699" s="241"/>
      <c r="C699" s="250"/>
      <c r="D699" s="250"/>
      <c r="E699" s="250"/>
      <c r="F699" s="250"/>
      <c r="G699" s="250"/>
      <c r="H699" s="250"/>
      <c r="I699" s="250"/>
      <c r="J699" s="250"/>
      <c r="K699" s="250"/>
      <c r="AY699" s="251"/>
      <c r="AZ699" s="251"/>
      <c r="BA699" s="251"/>
      <c r="BB699" s="251"/>
      <c r="BC699" s="251"/>
      <c r="BD699" s="251"/>
      <c r="BE699" s="251"/>
      <c r="BF699" s="251"/>
      <c r="BG699" s="251"/>
    </row>
    <row r="700" spans="1:59" s="242" customFormat="1" ht="14.25">
      <c r="A700" s="241"/>
      <c r="B700" s="241"/>
      <c r="C700" s="250"/>
      <c r="D700" s="250"/>
      <c r="E700" s="250"/>
      <c r="F700" s="250"/>
      <c r="G700" s="250"/>
      <c r="H700" s="250"/>
      <c r="I700" s="250"/>
      <c r="J700" s="250"/>
      <c r="K700" s="250"/>
      <c r="AY700" s="251"/>
      <c r="AZ700" s="251"/>
      <c r="BA700" s="251"/>
      <c r="BB700" s="251"/>
      <c r="BC700" s="251"/>
      <c r="BD700" s="251"/>
      <c r="BE700" s="251"/>
      <c r="BF700" s="251"/>
      <c r="BG700" s="251"/>
    </row>
    <row r="701" spans="1:59" s="242" customFormat="1" ht="14.25">
      <c r="A701" s="241"/>
      <c r="B701" s="241"/>
      <c r="C701" s="250"/>
      <c r="D701" s="250"/>
      <c r="E701" s="250"/>
      <c r="F701" s="250"/>
      <c r="G701" s="250"/>
      <c r="H701" s="250"/>
      <c r="I701" s="250"/>
      <c r="J701" s="250"/>
      <c r="K701" s="250"/>
      <c r="AY701" s="251"/>
      <c r="AZ701" s="251"/>
      <c r="BA701" s="251"/>
      <c r="BB701" s="251"/>
      <c r="BC701" s="251"/>
      <c r="BD701" s="251"/>
      <c r="BE701" s="251"/>
      <c r="BF701" s="251"/>
      <c r="BG701" s="251"/>
    </row>
    <row r="702" spans="1:59" s="242" customFormat="1" ht="14.25">
      <c r="A702" s="241"/>
      <c r="B702" s="241"/>
      <c r="C702" s="250"/>
      <c r="D702" s="250"/>
      <c r="E702" s="250"/>
      <c r="F702" s="250"/>
      <c r="G702" s="250"/>
      <c r="H702" s="250"/>
      <c r="I702" s="250"/>
      <c r="J702" s="250"/>
      <c r="K702" s="250"/>
      <c r="AY702" s="251"/>
      <c r="AZ702" s="251"/>
      <c r="BA702" s="251"/>
      <c r="BB702" s="251"/>
      <c r="BC702" s="251"/>
      <c r="BD702" s="251"/>
      <c r="BE702" s="251"/>
      <c r="BF702" s="251"/>
      <c r="BG702" s="251"/>
    </row>
    <row r="703" spans="1:59" s="242" customFormat="1" ht="14.25">
      <c r="A703" s="241"/>
      <c r="B703" s="241"/>
      <c r="C703" s="250"/>
      <c r="D703" s="250"/>
      <c r="E703" s="250"/>
      <c r="F703" s="250"/>
      <c r="G703" s="250"/>
      <c r="H703" s="250"/>
      <c r="I703" s="250"/>
      <c r="J703" s="250"/>
      <c r="K703" s="250"/>
      <c r="AY703" s="251"/>
      <c r="AZ703" s="251"/>
      <c r="BA703" s="251"/>
      <c r="BB703" s="251"/>
      <c r="BC703" s="251"/>
      <c r="BD703" s="251"/>
      <c r="BE703" s="251"/>
      <c r="BF703" s="251"/>
      <c r="BG703" s="251"/>
    </row>
    <row r="704" spans="1:59" s="242" customFormat="1" ht="14.25">
      <c r="A704" s="241"/>
      <c r="B704" s="241"/>
      <c r="C704" s="250"/>
      <c r="D704" s="250"/>
      <c r="E704" s="250"/>
      <c r="F704" s="250"/>
      <c r="G704" s="250"/>
      <c r="H704" s="250"/>
      <c r="I704" s="250"/>
      <c r="J704" s="250"/>
      <c r="K704" s="250"/>
      <c r="AY704" s="251"/>
      <c r="AZ704" s="251"/>
      <c r="BA704" s="251"/>
      <c r="BB704" s="251"/>
      <c r="BC704" s="251"/>
      <c r="BD704" s="251"/>
      <c r="BE704" s="251"/>
      <c r="BF704" s="251"/>
      <c r="BG704" s="251"/>
    </row>
    <row r="705" spans="1:59" s="242" customFormat="1" ht="14.25">
      <c r="A705" s="241"/>
      <c r="B705" s="241"/>
      <c r="C705" s="250"/>
      <c r="D705" s="250"/>
      <c r="E705" s="250"/>
      <c r="F705" s="250"/>
      <c r="G705" s="250"/>
      <c r="H705" s="250"/>
      <c r="I705" s="250"/>
      <c r="J705" s="250"/>
      <c r="K705" s="250"/>
      <c r="AY705" s="251"/>
      <c r="AZ705" s="251"/>
      <c r="BA705" s="251"/>
      <c r="BB705" s="251"/>
      <c r="BC705" s="251"/>
      <c r="BD705" s="251"/>
      <c r="BE705" s="251"/>
      <c r="BF705" s="251"/>
      <c r="BG705" s="251"/>
    </row>
    <row r="706" spans="1:59" s="242" customFormat="1" ht="14.25">
      <c r="A706" s="241"/>
      <c r="B706" s="241"/>
      <c r="C706" s="250"/>
      <c r="D706" s="250"/>
      <c r="E706" s="250"/>
      <c r="F706" s="250"/>
      <c r="G706" s="250"/>
      <c r="H706" s="250"/>
      <c r="I706" s="250"/>
      <c r="J706" s="250"/>
      <c r="K706" s="250"/>
      <c r="AY706" s="251"/>
      <c r="AZ706" s="251"/>
      <c r="BA706" s="251"/>
      <c r="BB706" s="251"/>
      <c r="BC706" s="251"/>
      <c r="BD706" s="251"/>
      <c r="BE706" s="251"/>
      <c r="BF706" s="251"/>
      <c r="BG706" s="251"/>
    </row>
    <row r="707" spans="1:59" s="242" customFormat="1" ht="14.25">
      <c r="A707" s="241"/>
      <c r="B707" s="241"/>
      <c r="C707" s="250"/>
      <c r="D707" s="250"/>
      <c r="E707" s="250"/>
      <c r="F707" s="250"/>
      <c r="G707" s="250"/>
      <c r="H707" s="250"/>
      <c r="I707" s="250"/>
      <c r="J707" s="250"/>
      <c r="K707" s="250"/>
      <c r="AY707" s="251"/>
      <c r="AZ707" s="251"/>
      <c r="BA707" s="251"/>
      <c r="BB707" s="251"/>
      <c r="BC707" s="251"/>
      <c r="BD707" s="251"/>
      <c r="BE707" s="251"/>
      <c r="BF707" s="251"/>
      <c r="BG707" s="251"/>
    </row>
    <row r="708" spans="1:59" s="242" customFormat="1" ht="14.25">
      <c r="A708" s="241"/>
      <c r="B708" s="241"/>
      <c r="C708" s="250"/>
      <c r="D708" s="250"/>
      <c r="E708" s="250"/>
      <c r="F708" s="250"/>
      <c r="G708" s="250"/>
      <c r="H708" s="250"/>
      <c r="I708" s="250"/>
      <c r="J708" s="250"/>
      <c r="K708" s="250"/>
      <c r="AY708" s="251"/>
      <c r="AZ708" s="251"/>
      <c r="BA708" s="251"/>
      <c r="BB708" s="251"/>
      <c r="BC708" s="251"/>
      <c r="BD708" s="251"/>
      <c r="BE708" s="251"/>
      <c r="BF708" s="251"/>
      <c r="BG708" s="251"/>
    </row>
    <row r="709" spans="1:59" s="242" customFormat="1" ht="14.25">
      <c r="A709" s="241"/>
      <c r="B709" s="241"/>
      <c r="C709" s="250"/>
      <c r="D709" s="250"/>
      <c r="E709" s="250"/>
      <c r="F709" s="250"/>
      <c r="G709" s="250"/>
      <c r="H709" s="250"/>
      <c r="I709" s="250"/>
      <c r="J709" s="250"/>
      <c r="K709" s="250"/>
      <c r="AY709" s="251"/>
      <c r="AZ709" s="251"/>
      <c r="BA709" s="251"/>
      <c r="BB709" s="251"/>
      <c r="BC709" s="251"/>
      <c r="BD709" s="251"/>
      <c r="BE709" s="251"/>
      <c r="BF709" s="251"/>
      <c r="BG709" s="251"/>
    </row>
    <row r="710" spans="1:59" s="242" customFormat="1" ht="14.25">
      <c r="A710" s="241"/>
      <c r="B710" s="241"/>
      <c r="C710" s="250"/>
      <c r="D710" s="250"/>
      <c r="E710" s="250"/>
      <c r="F710" s="250"/>
      <c r="G710" s="250"/>
      <c r="H710" s="250"/>
      <c r="I710" s="250"/>
      <c r="J710" s="250"/>
      <c r="K710" s="250"/>
      <c r="AY710" s="251"/>
      <c r="AZ710" s="251"/>
      <c r="BA710" s="251"/>
      <c r="BB710" s="251"/>
      <c r="BC710" s="251"/>
      <c r="BD710" s="251"/>
      <c r="BE710" s="251"/>
      <c r="BF710" s="251"/>
      <c r="BG710" s="251"/>
    </row>
    <row r="711" spans="1:59" s="242" customFormat="1" ht="14.25">
      <c r="A711" s="241"/>
      <c r="B711" s="241"/>
      <c r="C711" s="250"/>
      <c r="D711" s="250"/>
      <c r="E711" s="250"/>
      <c r="F711" s="250"/>
      <c r="G711" s="250"/>
      <c r="H711" s="250"/>
      <c r="I711" s="250"/>
      <c r="J711" s="250"/>
      <c r="K711" s="250"/>
      <c r="AY711" s="251"/>
      <c r="AZ711" s="251"/>
      <c r="BA711" s="251"/>
      <c r="BB711" s="251"/>
      <c r="BC711" s="251"/>
      <c r="BD711" s="251"/>
      <c r="BE711" s="251"/>
      <c r="BF711" s="251"/>
      <c r="BG711" s="251"/>
    </row>
    <row r="712" spans="1:59" s="242" customFormat="1" ht="14.25">
      <c r="A712" s="241"/>
      <c r="B712" s="241"/>
      <c r="C712" s="250"/>
      <c r="D712" s="250"/>
      <c r="E712" s="250"/>
      <c r="F712" s="250"/>
      <c r="G712" s="250"/>
      <c r="H712" s="250"/>
      <c r="I712" s="250"/>
      <c r="J712" s="250"/>
      <c r="K712" s="250"/>
      <c r="AY712" s="251"/>
      <c r="AZ712" s="251"/>
      <c r="BA712" s="251"/>
      <c r="BB712" s="251"/>
      <c r="BC712" s="251"/>
      <c r="BD712" s="251"/>
      <c r="BE712" s="251"/>
      <c r="BF712" s="251"/>
      <c r="BG712" s="251"/>
    </row>
    <row r="713" spans="1:59" s="242" customFormat="1" ht="14.25">
      <c r="A713" s="241"/>
      <c r="B713" s="241"/>
      <c r="C713" s="250"/>
      <c r="D713" s="250"/>
      <c r="E713" s="250"/>
      <c r="F713" s="250"/>
      <c r="G713" s="250"/>
      <c r="H713" s="250"/>
      <c r="I713" s="250"/>
      <c r="J713" s="250"/>
      <c r="K713" s="250"/>
      <c r="AY713" s="251"/>
      <c r="AZ713" s="251"/>
      <c r="BA713" s="251"/>
      <c r="BB713" s="251"/>
      <c r="BC713" s="251"/>
      <c r="BD713" s="251"/>
      <c r="BE713" s="251"/>
      <c r="BF713" s="251"/>
      <c r="BG713" s="251"/>
    </row>
    <row r="714" spans="1:59" s="242" customFormat="1" ht="14.25">
      <c r="A714" s="241"/>
      <c r="B714" s="241"/>
      <c r="C714" s="250"/>
      <c r="D714" s="250"/>
      <c r="E714" s="250"/>
      <c r="F714" s="250"/>
      <c r="G714" s="250"/>
      <c r="H714" s="250"/>
      <c r="I714" s="250"/>
      <c r="J714" s="250"/>
      <c r="K714" s="250"/>
      <c r="AY714" s="251"/>
      <c r="AZ714" s="251"/>
      <c r="BA714" s="251"/>
      <c r="BB714" s="251"/>
      <c r="BC714" s="251"/>
      <c r="BD714" s="251"/>
      <c r="BE714" s="251"/>
      <c r="BF714" s="251"/>
      <c r="BG714" s="251"/>
    </row>
    <row r="715" spans="1:59" s="242" customFormat="1" ht="14.25">
      <c r="A715" s="241"/>
      <c r="B715" s="241"/>
      <c r="C715" s="250"/>
      <c r="D715" s="250"/>
      <c r="E715" s="250"/>
      <c r="F715" s="250"/>
      <c r="G715" s="250"/>
      <c r="H715" s="250"/>
      <c r="I715" s="250"/>
      <c r="J715" s="250"/>
      <c r="K715" s="250"/>
      <c r="AY715" s="251"/>
      <c r="AZ715" s="251"/>
      <c r="BA715" s="251"/>
      <c r="BB715" s="251"/>
      <c r="BC715" s="251"/>
      <c r="BD715" s="251"/>
      <c r="BE715" s="251"/>
      <c r="BF715" s="251"/>
      <c r="BG715" s="251"/>
    </row>
    <row r="716" spans="1:59" s="242" customFormat="1" ht="14.25">
      <c r="A716" s="241"/>
      <c r="B716" s="241"/>
      <c r="C716" s="250"/>
      <c r="D716" s="250"/>
      <c r="E716" s="250"/>
      <c r="F716" s="250"/>
      <c r="G716" s="250"/>
      <c r="H716" s="250"/>
      <c r="I716" s="250"/>
      <c r="J716" s="250"/>
      <c r="K716" s="250"/>
      <c r="AY716" s="251"/>
      <c r="AZ716" s="251"/>
      <c r="BA716" s="251"/>
      <c r="BB716" s="251"/>
      <c r="BC716" s="251"/>
      <c r="BD716" s="251"/>
      <c r="BE716" s="251"/>
      <c r="BF716" s="251"/>
      <c r="BG716" s="251"/>
    </row>
    <row r="717" spans="1:59" s="242" customFormat="1" ht="14.25">
      <c r="A717" s="241"/>
      <c r="B717" s="241"/>
      <c r="C717" s="250"/>
      <c r="D717" s="250"/>
      <c r="E717" s="250"/>
      <c r="F717" s="250"/>
      <c r="G717" s="250"/>
      <c r="H717" s="250"/>
      <c r="I717" s="250"/>
      <c r="J717" s="250"/>
      <c r="K717" s="250"/>
      <c r="AY717" s="251"/>
      <c r="AZ717" s="251"/>
      <c r="BA717" s="251"/>
      <c r="BB717" s="251"/>
      <c r="BC717" s="251"/>
      <c r="BD717" s="251"/>
      <c r="BE717" s="251"/>
      <c r="BF717" s="251"/>
      <c r="BG717" s="251"/>
    </row>
    <row r="718" spans="1:59" s="242" customFormat="1" ht="14.25">
      <c r="A718" s="241"/>
      <c r="B718" s="241"/>
      <c r="C718" s="250"/>
      <c r="D718" s="250"/>
      <c r="E718" s="250"/>
      <c r="F718" s="250"/>
      <c r="G718" s="250"/>
      <c r="H718" s="250"/>
      <c r="I718" s="250"/>
      <c r="J718" s="250"/>
      <c r="K718" s="250"/>
      <c r="AY718" s="251"/>
      <c r="AZ718" s="251"/>
      <c r="BA718" s="251"/>
      <c r="BB718" s="251"/>
      <c r="BC718" s="251"/>
      <c r="BD718" s="251"/>
      <c r="BE718" s="251"/>
      <c r="BF718" s="251"/>
      <c r="BG718" s="251"/>
    </row>
    <row r="719" spans="1:59" s="242" customFormat="1" ht="14.25">
      <c r="A719" s="241"/>
      <c r="B719" s="241"/>
      <c r="C719" s="250"/>
      <c r="D719" s="250"/>
      <c r="E719" s="250"/>
      <c r="F719" s="250"/>
      <c r="G719" s="250"/>
      <c r="H719" s="250"/>
      <c r="I719" s="250"/>
      <c r="J719" s="250"/>
      <c r="K719" s="250"/>
      <c r="AY719" s="251"/>
      <c r="AZ719" s="251"/>
      <c r="BA719" s="251"/>
      <c r="BB719" s="251"/>
      <c r="BC719" s="251"/>
      <c r="BD719" s="251"/>
      <c r="BE719" s="251"/>
      <c r="BF719" s="251"/>
      <c r="BG719" s="251"/>
    </row>
    <row r="720" spans="1:59" s="242" customFormat="1" ht="14.25">
      <c r="A720" s="241"/>
      <c r="B720" s="241"/>
      <c r="C720" s="250"/>
      <c r="D720" s="250"/>
      <c r="E720" s="250"/>
      <c r="F720" s="250"/>
      <c r="G720" s="250"/>
      <c r="H720" s="250"/>
      <c r="I720" s="250"/>
      <c r="J720" s="250"/>
      <c r="K720" s="250"/>
      <c r="AY720" s="251"/>
      <c r="AZ720" s="251"/>
      <c r="BA720" s="251"/>
      <c r="BB720" s="251"/>
      <c r="BC720" s="251"/>
      <c r="BD720" s="251"/>
      <c r="BE720" s="251"/>
      <c r="BF720" s="251"/>
      <c r="BG720" s="251"/>
    </row>
    <row r="721" spans="1:59" s="242" customFormat="1" ht="14.25">
      <c r="A721" s="241"/>
      <c r="B721" s="241"/>
      <c r="C721" s="250"/>
      <c r="D721" s="250"/>
      <c r="E721" s="250"/>
      <c r="F721" s="250"/>
      <c r="G721" s="250"/>
      <c r="H721" s="250"/>
      <c r="I721" s="250"/>
      <c r="J721" s="250"/>
      <c r="K721" s="250"/>
      <c r="AY721" s="251"/>
      <c r="AZ721" s="251"/>
      <c r="BA721" s="251"/>
      <c r="BB721" s="251"/>
      <c r="BC721" s="251"/>
      <c r="BD721" s="251"/>
      <c r="BE721" s="251"/>
      <c r="BF721" s="251"/>
      <c r="BG721" s="251"/>
    </row>
    <row r="722" spans="1:59" s="242" customFormat="1" ht="14.25">
      <c r="A722" s="241"/>
      <c r="B722" s="241"/>
      <c r="C722" s="250"/>
      <c r="D722" s="250"/>
      <c r="E722" s="250"/>
      <c r="F722" s="250"/>
      <c r="G722" s="250"/>
      <c r="H722" s="250"/>
      <c r="I722" s="250"/>
      <c r="J722" s="250"/>
      <c r="K722" s="250"/>
      <c r="AY722" s="251"/>
      <c r="AZ722" s="251"/>
      <c r="BA722" s="251"/>
      <c r="BB722" s="251"/>
      <c r="BC722" s="251"/>
      <c r="BD722" s="251"/>
      <c r="BE722" s="251"/>
      <c r="BF722" s="251"/>
      <c r="BG722" s="251"/>
    </row>
    <row r="723" spans="1:59" s="242" customFormat="1" ht="14.25">
      <c r="A723" s="241"/>
      <c r="B723" s="241"/>
      <c r="C723" s="250"/>
      <c r="D723" s="250"/>
      <c r="E723" s="250"/>
      <c r="F723" s="250"/>
      <c r="G723" s="250"/>
      <c r="H723" s="250"/>
      <c r="I723" s="250"/>
      <c r="J723" s="250"/>
      <c r="K723" s="250"/>
      <c r="AY723" s="251"/>
      <c r="AZ723" s="251"/>
      <c r="BA723" s="251"/>
      <c r="BB723" s="251"/>
      <c r="BC723" s="251"/>
      <c r="BD723" s="251"/>
      <c r="BE723" s="251"/>
      <c r="BF723" s="251"/>
      <c r="BG723" s="251"/>
    </row>
    <row r="724" spans="1:59" s="242" customFormat="1" ht="14.25">
      <c r="A724" s="241"/>
      <c r="B724" s="241"/>
      <c r="C724" s="250"/>
      <c r="D724" s="250"/>
      <c r="E724" s="250"/>
      <c r="F724" s="250"/>
      <c r="G724" s="250"/>
      <c r="H724" s="250"/>
      <c r="I724" s="250"/>
      <c r="J724" s="250"/>
      <c r="K724" s="250"/>
      <c r="AY724" s="251"/>
      <c r="AZ724" s="251"/>
      <c r="BA724" s="251"/>
      <c r="BB724" s="251"/>
      <c r="BC724" s="251"/>
      <c r="BD724" s="251"/>
      <c r="BE724" s="251"/>
      <c r="BF724" s="251"/>
      <c r="BG724" s="251"/>
    </row>
    <row r="725" spans="1:59" s="242" customFormat="1" ht="14.25">
      <c r="A725" s="241"/>
      <c r="B725" s="241"/>
      <c r="C725" s="250"/>
      <c r="D725" s="250"/>
      <c r="E725" s="250"/>
      <c r="F725" s="250"/>
      <c r="G725" s="250"/>
      <c r="H725" s="250"/>
      <c r="I725" s="250"/>
      <c r="J725" s="250"/>
      <c r="K725" s="250"/>
      <c r="AY725" s="251"/>
      <c r="AZ725" s="251"/>
      <c r="BA725" s="251"/>
      <c r="BB725" s="251"/>
      <c r="BC725" s="251"/>
      <c r="BD725" s="251"/>
      <c r="BE725" s="251"/>
      <c r="BF725" s="251"/>
      <c r="BG725" s="251"/>
    </row>
    <row r="726" spans="1:59" s="242" customFormat="1" ht="14.25">
      <c r="A726" s="241"/>
      <c r="B726" s="241"/>
      <c r="C726" s="250"/>
      <c r="D726" s="250"/>
      <c r="E726" s="250"/>
      <c r="F726" s="250"/>
      <c r="G726" s="250"/>
      <c r="H726" s="250"/>
      <c r="I726" s="250"/>
      <c r="J726" s="250"/>
      <c r="K726" s="250"/>
      <c r="AY726" s="251"/>
      <c r="AZ726" s="251"/>
      <c r="BA726" s="251"/>
      <c r="BB726" s="251"/>
      <c r="BC726" s="251"/>
      <c r="BD726" s="251"/>
      <c r="BE726" s="251"/>
      <c r="BF726" s="251"/>
      <c r="BG726" s="251"/>
    </row>
    <row r="727" spans="1:59" s="242" customFormat="1" ht="14.25">
      <c r="A727" s="241"/>
      <c r="B727" s="241"/>
      <c r="C727" s="250"/>
      <c r="D727" s="250"/>
      <c r="E727" s="250"/>
      <c r="F727" s="250"/>
      <c r="G727" s="250"/>
      <c r="H727" s="250"/>
      <c r="I727" s="250"/>
      <c r="J727" s="250"/>
      <c r="K727" s="250"/>
      <c r="AY727" s="251"/>
      <c r="AZ727" s="251"/>
      <c r="BA727" s="251"/>
      <c r="BB727" s="251"/>
      <c r="BC727" s="251"/>
      <c r="BD727" s="251"/>
      <c r="BE727" s="251"/>
      <c r="BF727" s="251"/>
      <c r="BG727" s="251"/>
    </row>
    <row r="728" spans="1:59" s="242" customFormat="1" ht="14.25">
      <c r="A728" s="241"/>
      <c r="B728" s="241"/>
      <c r="C728" s="250"/>
      <c r="D728" s="250"/>
      <c r="E728" s="250"/>
      <c r="F728" s="250"/>
      <c r="G728" s="250"/>
      <c r="H728" s="250"/>
      <c r="I728" s="250"/>
      <c r="J728" s="250"/>
      <c r="K728" s="250"/>
      <c r="AY728" s="251"/>
      <c r="AZ728" s="251"/>
      <c r="BA728" s="251"/>
      <c r="BB728" s="251"/>
      <c r="BC728" s="251"/>
      <c r="BD728" s="251"/>
      <c r="BE728" s="251"/>
      <c r="BF728" s="251"/>
      <c r="BG728" s="251"/>
    </row>
    <row r="729" spans="1:59" s="242" customFormat="1" ht="14.25">
      <c r="A729" s="241"/>
      <c r="B729" s="241"/>
      <c r="C729" s="250"/>
      <c r="D729" s="250"/>
      <c r="E729" s="250"/>
      <c r="F729" s="250"/>
      <c r="G729" s="250"/>
      <c r="H729" s="250"/>
      <c r="I729" s="250"/>
      <c r="J729" s="250"/>
      <c r="K729" s="250"/>
      <c r="AY729" s="251"/>
      <c r="AZ729" s="251"/>
      <c r="BA729" s="251"/>
      <c r="BB729" s="251"/>
      <c r="BC729" s="251"/>
      <c r="BD729" s="251"/>
      <c r="BE729" s="251"/>
      <c r="BF729" s="251"/>
      <c r="BG729" s="251"/>
    </row>
    <row r="730" spans="1:59" s="242" customFormat="1" ht="14.25">
      <c r="A730" s="241"/>
      <c r="B730" s="241"/>
      <c r="C730" s="250"/>
      <c r="D730" s="250"/>
      <c r="E730" s="250"/>
      <c r="F730" s="250"/>
      <c r="G730" s="250"/>
      <c r="H730" s="250"/>
      <c r="I730" s="250"/>
      <c r="J730" s="250"/>
      <c r="K730" s="250"/>
      <c r="AY730" s="251"/>
      <c r="AZ730" s="251"/>
      <c r="BA730" s="251"/>
      <c r="BB730" s="251"/>
      <c r="BC730" s="251"/>
      <c r="BD730" s="251"/>
      <c r="BE730" s="251"/>
      <c r="BF730" s="251"/>
      <c r="BG730" s="251"/>
    </row>
    <row r="731" spans="1:59" s="242" customFormat="1" ht="14.25">
      <c r="A731" s="241"/>
      <c r="B731" s="241"/>
      <c r="C731" s="250"/>
      <c r="D731" s="250"/>
      <c r="E731" s="250"/>
      <c r="F731" s="250"/>
      <c r="G731" s="250"/>
      <c r="H731" s="250"/>
      <c r="I731" s="250"/>
      <c r="J731" s="250"/>
      <c r="K731" s="250"/>
      <c r="AY731" s="251"/>
      <c r="AZ731" s="251"/>
      <c r="BA731" s="251"/>
      <c r="BB731" s="251"/>
      <c r="BC731" s="251"/>
      <c r="BD731" s="251"/>
      <c r="BE731" s="251"/>
      <c r="BF731" s="251"/>
      <c r="BG731" s="251"/>
    </row>
    <row r="732" spans="1:59" s="242" customFormat="1" ht="14.25">
      <c r="A732" s="241"/>
      <c r="B732" s="241"/>
      <c r="C732" s="250"/>
      <c r="D732" s="250"/>
      <c r="E732" s="250"/>
      <c r="F732" s="250"/>
      <c r="G732" s="250"/>
      <c r="H732" s="250"/>
      <c r="I732" s="250"/>
      <c r="J732" s="250"/>
      <c r="K732" s="250"/>
      <c r="AY732" s="251"/>
      <c r="AZ732" s="251"/>
      <c r="BA732" s="251"/>
      <c r="BB732" s="251"/>
      <c r="BC732" s="251"/>
      <c r="BD732" s="251"/>
      <c r="BE732" s="251"/>
      <c r="BF732" s="251"/>
      <c r="BG732" s="251"/>
    </row>
    <row r="733" spans="1:59" s="242" customFormat="1" ht="14.25">
      <c r="A733" s="241"/>
      <c r="B733" s="241"/>
      <c r="C733" s="250"/>
      <c r="D733" s="250"/>
      <c r="E733" s="250"/>
      <c r="F733" s="250"/>
      <c r="G733" s="250"/>
      <c r="H733" s="250"/>
      <c r="I733" s="250"/>
      <c r="J733" s="250"/>
      <c r="K733" s="250"/>
      <c r="AY733" s="251"/>
      <c r="AZ733" s="251"/>
      <c r="BA733" s="251"/>
      <c r="BB733" s="251"/>
      <c r="BC733" s="251"/>
      <c r="BD733" s="251"/>
      <c r="BE733" s="251"/>
      <c r="BF733" s="251"/>
      <c r="BG733" s="251"/>
    </row>
    <row r="734" spans="1:59" s="242" customFormat="1" ht="14.25">
      <c r="A734" s="241"/>
      <c r="B734" s="241"/>
      <c r="C734" s="250"/>
      <c r="D734" s="250"/>
      <c r="E734" s="250"/>
      <c r="F734" s="250"/>
      <c r="G734" s="250"/>
      <c r="H734" s="250"/>
      <c r="I734" s="250"/>
      <c r="J734" s="250"/>
      <c r="K734" s="250"/>
      <c r="AY734" s="251"/>
      <c r="AZ734" s="251"/>
      <c r="BA734" s="251"/>
      <c r="BB734" s="251"/>
      <c r="BC734" s="251"/>
      <c r="BD734" s="251"/>
      <c r="BE734" s="251"/>
      <c r="BF734" s="251"/>
      <c r="BG734" s="251"/>
    </row>
    <row r="735" spans="1:59" s="242" customFormat="1" ht="14.25">
      <c r="A735" s="241"/>
      <c r="B735" s="241"/>
      <c r="C735" s="250"/>
      <c r="D735" s="250"/>
      <c r="E735" s="250"/>
      <c r="F735" s="250"/>
      <c r="G735" s="250"/>
      <c r="H735" s="250"/>
      <c r="I735" s="250"/>
      <c r="J735" s="250"/>
      <c r="K735" s="250"/>
      <c r="AY735" s="251"/>
      <c r="AZ735" s="251"/>
      <c r="BA735" s="251"/>
      <c r="BB735" s="251"/>
      <c r="BC735" s="251"/>
      <c r="BD735" s="251"/>
      <c r="BE735" s="251"/>
      <c r="BF735" s="251"/>
      <c r="BG735" s="251"/>
    </row>
    <row r="736" spans="1:59" s="242" customFormat="1" ht="14.25">
      <c r="A736" s="241"/>
      <c r="B736" s="241"/>
      <c r="C736" s="250"/>
      <c r="D736" s="250"/>
      <c r="E736" s="250"/>
      <c r="F736" s="250"/>
      <c r="G736" s="250"/>
      <c r="H736" s="250"/>
      <c r="I736" s="250"/>
      <c r="J736" s="250"/>
      <c r="K736" s="250"/>
      <c r="AY736" s="251"/>
      <c r="AZ736" s="251"/>
      <c r="BA736" s="251"/>
      <c r="BB736" s="251"/>
      <c r="BC736" s="251"/>
      <c r="BD736" s="251"/>
      <c r="BE736" s="251"/>
      <c r="BF736" s="251"/>
      <c r="BG736" s="251"/>
    </row>
    <row r="737" spans="1:59" s="242" customFormat="1" ht="14.25">
      <c r="A737" s="241"/>
      <c r="B737" s="241"/>
      <c r="C737" s="250"/>
      <c r="D737" s="250"/>
      <c r="E737" s="250"/>
      <c r="F737" s="250"/>
      <c r="G737" s="250"/>
      <c r="H737" s="250"/>
      <c r="I737" s="250"/>
      <c r="J737" s="250"/>
      <c r="K737" s="250"/>
      <c r="AY737" s="251"/>
      <c r="AZ737" s="251"/>
      <c r="BA737" s="251"/>
      <c r="BB737" s="251"/>
      <c r="BC737" s="251"/>
      <c r="BD737" s="251"/>
      <c r="BE737" s="251"/>
      <c r="BF737" s="251"/>
      <c r="BG737" s="251"/>
    </row>
    <row r="738" spans="1:59" s="242" customFormat="1" ht="14.25">
      <c r="A738" s="241"/>
      <c r="B738" s="241"/>
      <c r="C738" s="250"/>
      <c r="D738" s="250"/>
      <c r="E738" s="250"/>
      <c r="F738" s="250"/>
      <c r="G738" s="250"/>
      <c r="H738" s="250"/>
      <c r="I738" s="250"/>
      <c r="J738" s="250"/>
      <c r="K738" s="250"/>
      <c r="AY738" s="251"/>
      <c r="AZ738" s="251"/>
      <c r="BA738" s="251"/>
      <c r="BB738" s="251"/>
      <c r="BC738" s="251"/>
      <c r="BD738" s="251"/>
      <c r="BE738" s="251"/>
      <c r="BF738" s="251"/>
      <c r="BG738" s="251"/>
    </row>
    <row r="739" spans="1:59" s="242" customFormat="1" ht="14.25">
      <c r="A739" s="241"/>
      <c r="B739" s="241"/>
      <c r="C739" s="250"/>
      <c r="D739" s="250"/>
      <c r="E739" s="250"/>
      <c r="F739" s="250"/>
      <c r="G739" s="250"/>
      <c r="H739" s="250"/>
      <c r="I739" s="250"/>
      <c r="J739" s="250"/>
      <c r="K739" s="250"/>
      <c r="AY739" s="251"/>
      <c r="AZ739" s="251"/>
      <c r="BA739" s="251"/>
      <c r="BB739" s="251"/>
      <c r="BC739" s="251"/>
      <c r="BD739" s="251"/>
      <c r="BE739" s="251"/>
      <c r="BF739" s="251"/>
      <c r="BG739" s="251"/>
    </row>
    <row r="740" spans="1:59" s="242" customFormat="1" ht="14.25">
      <c r="A740" s="241"/>
      <c r="B740" s="241"/>
      <c r="C740" s="250"/>
      <c r="D740" s="250"/>
      <c r="E740" s="250"/>
      <c r="F740" s="250"/>
      <c r="G740" s="250"/>
      <c r="H740" s="250"/>
      <c r="I740" s="250"/>
      <c r="J740" s="250"/>
      <c r="K740" s="250"/>
      <c r="AY740" s="251"/>
      <c r="AZ740" s="251"/>
      <c r="BA740" s="251"/>
      <c r="BB740" s="251"/>
      <c r="BC740" s="251"/>
      <c r="BD740" s="251"/>
      <c r="BE740" s="251"/>
      <c r="BF740" s="251"/>
      <c r="BG740" s="251"/>
    </row>
    <row r="741" spans="1:59" s="242" customFormat="1" ht="14.25">
      <c r="A741" s="241"/>
      <c r="B741" s="241"/>
      <c r="C741" s="250"/>
      <c r="D741" s="250"/>
      <c r="E741" s="250"/>
      <c r="F741" s="250"/>
      <c r="G741" s="250"/>
      <c r="H741" s="250"/>
      <c r="I741" s="250"/>
      <c r="J741" s="250"/>
      <c r="K741" s="250"/>
      <c r="AY741" s="251"/>
      <c r="AZ741" s="251"/>
      <c r="BA741" s="251"/>
      <c r="BB741" s="251"/>
      <c r="BC741" s="251"/>
      <c r="BD741" s="251"/>
      <c r="BE741" s="251"/>
      <c r="BF741" s="251"/>
      <c r="BG741" s="251"/>
    </row>
    <row r="742" spans="1:59" s="242" customFormat="1" ht="14.25">
      <c r="A742" s="241"/>
      <c r="B742" s="241"/>
      <c r="C742" s="250"/>
      <c r="D742" s="250"/>
      <c r="E742" s="250"/>
      <c r="F742" s="250"/>
      <c r="G742" s="250"/>
      <c r="H742" s="250"/>
      <c r="I742" s="250"/>
      <c r="J742" s="250"/>
      <c r="K742" s="250"/>
      <c r="AY742" s="251"/>
      <c r="AZ742" s="251"/>
      <c r="BA742" s="251"/>
      <c r="BB742" s="251"/>
      <c r="BC742" s="251"/>
      <c r="BD742" s="251"/>
      <c r="BE742" s="251"/>
      <c r="BF742" s="251"/>
      <c r="BG742" s="251"/>
    </row>
    <row r="743" spans="1:59" s="242" customFormat="1" ht="14.25">
      <c r="A743" s="241"/>
      <c r="B743" s="241"/>
      <c r="C743" s="250"/>
      <c r="D743" s="250"/>
      <c r="E743" s="250"/>
      <c r="F743" s="250"/>
      <c r="G743" s="250"/>
      <c r="H743" s="250"/>
      <c r="I743" s="250"/>
      <c r="J743" s="250"/>
      <c r="K743" s="250"/>
      <c r="AY743" s="251"/>
      <c r="AZ743" s="251"/>
      <c r="BA743" s="251"/>
      <c r="BB743" s="251"/>
      <c r="BC743" s="251"/>
      <c r="BD743" s="251"/>
      <c r="BE743" s="251"/>
      <c r="BF743" s="251"/>
      <c r="BG743" s="251"/>
    </row>
    <row r="744" spans="1:59" s="242" customFormat="1" ht="14.25">
      <c r="A744" s="241"/>
      <c r="B744" s="241"/>
      <c r="C744" s="250"/>
      <c r="D744" s="250"/>
      <c r="E744" s="250"/>
      <c r="F744" s="250"/>
      <c r="G744" s="250"/>
      <c r="H744" s="250"/>
      <c r="I744" s="250"/>
      <c r="J744" s="250"/>
      <c r="K744" s="250"/>
      <c r="AY744" s="251"/>
      <c r="AZ744" s="251"/>
      <c r="BA744" s="251"/>
      <c r="BB744" s="251"/>
      <c r="BC744" s="251"/>
      <c r="BD744" s="251"/>
      <c r="BE744" s="251"/>
      <c r="BF744" s="251"/>
      <c r="BG744" s="251"/>
    </row>
    <row r="745" spans="1:59" s="242" customFormat="1" ht="14.25">
      <c r="A745" s="241"/>
      <c r="B745" s="241"/>
      <c r="C745" s="250"/>
      <c r="D745" s="250"/>
      <c r="E745" s="250"/>
      <c r="F745" s="250"/>
      <c r="G745" s="250"/>
      <c r="H745" s="250"/>
      <c r="I745" s="250"/>
      <c r="J745" s="250"/>
      <c r="K745" s="250"/>
      <c r="AY745" s="251"/>
      <c r="AZ745" s="251"/>
      <c r="BA745" s="251"/>
      <c r="BB745" s="251"/>
      <c r="BC745" s="251"/>
      <c r="BD745" s="251"/>
      <c r="BE745" s="251"/>
      <c r="BF745" s="251"/>
      <c r="BG745" s="251"/>
    </row>
    <row r="746" spans="1:59" s="242" customFormat="1" ht="14.25">
      <c r="A746" s="241"/>
      <c r="B746" s="241"/>
      <c r="C746" s="250"/>
      <c r="D746" s="250"/>
      <c r="E746" s="250"/>
      <c r="F746" s="250"/>
      <c r="G746" s="250"/>
      <c r="H746" s="250"/>
      <c r="I746" s="250"/>
      <c r="J746" s="250"/>
      <c r="K746" s="250"/>
      <c r="AY746" s="251"/>
      <c r="AZ746" s="251"/>
      <c r="BA746" s="251"/>
      <c r="BB746" s="251"/>
      <c r="BC746" s="251"/>
      <c r="BD746" s="251"/>
      <c r="BE746" s="251"/>
      <c r="BF746" s="251"/>
      <c r="BG746" s="251"/>
    </row>
    <row r="747" spans="1:59" s="242" customFormat="1" ht="14.25">
      <c r="A747" s="241"/>
      <c r="B747" s="241"/>
      <c r="C747" s="250"/>
      <c r="D747" s="250"/>
      <c r="E747" s="250"/>
      <c r="F747" s="250"/>
      <c r="G747" s="250"/>
      <c r="H747" s="250"/>
      <c r="I747" s="250"/>
      <c r="J747" s="250"/>
      <c r="K747" s="250"/>
      <c r="AY747" s="251"/>
      <c r="AZ747" s="251"/>
      <c r="BA747" s="251"/>
      <c r="BB747" s="251"/>
      <c r="BC747" s="251"/>
      <c r="BD747" s="251"/>
      <c r="BE747" s="251"/>
      <c r="BF747" s="251"/>
      <c r="BG747" s="251"/>
    </row>
    <row r="748" spans="1:59" s="242" customFormat="1" ht="14.25">
      <c r="A748" s="241"/>
      <c r="B748" s="241"/>
      <c r="C748" s="250"/>
      <c r="D748" s="250"/>
      <c r="E748" s="250"/>
      <c r="F748" s="250"/>
      <c r="G748" s="250"/>
      <c r="H748" s="250"/>
      <c r="I748" s="250"/>
      <c r="J748" s="250"/>
      <c r="K748" s="250"/>
      <c r="AY748" s="251"/>
      <c r="AZ748" s="251"/>
      <c r="BA748" s="251"/>
      <c r="BB748" s="251"/>
      <c r="BC748" s="251"/>
      <c r="BD748" s="251"/>
      <c r="BE748" s="251"/>
      <c r="BF748" s="251"/>
      <c r="BG748" s="251"/>
    </row>
    <row r="749" spans="1:59" s="242" customFormat="1" ht="14.25">
      <c r="A749" s="241"/>
      <c r="B749" s="241"/>
      <c r="C749" s="250"/>
      <c r="D749" s="250"/>
      <c r="E749" s="250"/>
      <c r="F749" s="250"/>
      <c r="G749" s="250"/>
      <c r="H749" s="250"/>
      <c r="I749" s="250"/>
      <c r="J749" s="250"/>
      <c r="K749" s="250"/>
      <c r="AY749" s="251"/>
      <c r="AZ749" s="251"/>
      <c r="BA749" s="251"/>
      <c r="BB749" s="251"/>
      <c r="BC749" s="251"/>
      <c r="BD749" s="251"/>
      <c r="BE749" s="251"/>
      <c r="BF749" s="251"/>
      <c r="BG749" s="251"/>
    </row>
    <row r="750" spans="1:59" s="242" customFormat="1" ht="14.25">
      <c r="A750" s="241"/>
      <c r="B750" s="241"/>
      <c r="C750" s="250"/>
      <c r="D750" s="250"/>
      <c r="E750" s="250"/>
      <c r="F750" s="250"/>
      <c r="G750" s="250"/>
      <c r="H750" s="250"/>
      <c r="I750" s="250"/>
      <c r="J750" s="250"/>
      <c r="K750" s="250"/>
      <c r="AY750" s="251"/>
      <c r="AZ750" s="251"/>
      <c r="BA750" s="251"/>
      <c r="BB750" s="251"/>
      <c r="BC750" s="251"/>
      <c r="BD750" s="251"/>
      <c r="BE750" s="251"/>
      <c r="BF750" s="251"/>
      <c r="BG750" s="251"/>
    </row>
    <row r="751" spans="1:59" s="242" customFormat="1" ht="14.25">
      <c r="A751" s="241"/>
      <c r="B751" s="241"/>
      <c r="C751" s="250"/>
      <c r="D751" s="250"/>
      <c r="E751" s="250"/>
      <c r="F751" s="250"/>
      <c r="G751" s="250"/>
      <c r="H751" s="250"/>
      <c r="I751" s="250"/>
      <c r="J751" s="250"/>
      <c r="K751" s="250"/>
      <c r="AY751" s="251"/>
      <c r="AZ751" s="251"/>
      <c r="BA751" s="251"/>
      <c r="BB751" s="251"/>
      <c r="BC751" s="251"/>
      <c r="BD751" s="251"/>
      <c r="BE751" s="251"/>
      <c r="BF751" s="251"/>
      <c r="BG751" s="251"/>
    </row>
    <row r="752" spans="1:59" s="242" customFormat="1" ht="14.25">
      <c r="A752" s="241"/>
      <c r="B752" s="241"/>
      <c r="C752" s="250"/>
      <c r="D752" s="250"/>
      <c r="E752" s="250"/>
      <c r="F752" s="250"/>
      <c r="G752" s="250"/>
      <c r="H752" s="250"/>
      <c r="I752" s="250"/>
      <c r="J752" s="250"/>
      <c r="K752" s="250"/>
      <c r="AY752" s="251"/>
      <c r="AZ752" s="251"/>
      <c r="BA752" s="251"/>
      <c r="BB752" s="251"/>
      <c r="BC752" s="251"/>
      <c r="BD752" s="251"/>
      <c r="BE752" s="251"/>
      <c r="BF752" s="251"/>
      <c r="BG752" s="251"/>
    </row>
    <row r="753" spans="1:59" s="242" customFormat="1" ht="14.25">
      <c r="A753" s="241"/>
      <c r="B753" s="241"/>
      <c r="C753" s="250"/>
      <c r="D753" s="250"/>
      <c r="E753" s="250"/>
      <c r="F753" s="250"/>
      <c r="G753" s="250"/>
      <c r="H753" s="250"/>
      <c r="I753" s="250"/>
      <c r="J753" s="250"/>
      <c r="K753" s="250"/>
      <c r="AY753" s="251"/>
      <c r="AZ753" s="251"/>
      <c r="BA753" s="251"/>
      <c r="BB753" s="251"/>
      <c r="BC753" s="251"/>
      <c r="BD753" s="251"/>
      <c r="BE753" s="251"/>
      <c r="BF753" s="251"/>
      <c r="BG753" s="251"/>
    </row>
    <row r="754" spans="1:59" s="242" customFormat="1" ht="14.25">
      <c r="A754" s="241"/>
      <c r="B754" s="241"/>
      <c r="C754" s="250"/>
      <c r="D754" s="250"/>
      <c r="E754" s="250"/>
      <c r="F754" s="250"/>
      <c r="G754" s="250"/>
      <c r="H754" s="250"/>
      <c r="I754" s="250"/>
      <c r="J754" s="250"/>
      <c r="K754" s="250"/>
      <c r="AY754" s="251"/>
      <c r="AZ754" s="251"/>
      <c r="BA754" s="251"/>
      <c r="BB754" s="251"/>
      <c r="BC754" s="251"/>
      <c r="BD754" s="251"/>
      <c r="BE754" s="251"/>
      <c r="BF754" s="251"/>
      <c r="BG754" s="251"/>
    </row>
    <row r="755" spans="1:59" s="242" customFormat="1" ht="14.25">
      <c r="A755" s="241"/>
      <c r="B755" s="241"/>
      <c r="C755" s="250"/>
      <c r="D755" s="250"/>
      <c r="E755" s="250"/>
      <c r="F755" s="250"/>
      <c r="G755" s="250"/>
      <c r="H755" s="250"/>
      <c r="I755" s="250"/>
      <c r="J755" s="250"/>
      <c r="K755" s="250"/>
      <c r="AY755" s="251"/>
      <c r="AZ755" s="251"/>
      <c r="BA755" s="251"/>
      <c r="BB755" s="251"/>
      <c r="BC755" s="251"/>
      <c r="BD755" s="251"/>
      <c r="BE755" s="251"/>
      <c r="BF755" s="251"/>
      <c r="BG755" s="251"/>
    </row>
    <row r="756" spans="1:59" s="242" customFormat="1" ht="14.25">
      <c r="A756" s="241"/>
      <c r="B756" s="241"/>
      <c r="C756" s="250"/>
      <c r="D756" s="250"/>
      <c r="E756" s="250"/>
      <c r="F756" s="250"/>
      <c r="G756" s="250"/>
      <c r="H756" s="250"/>
      <c r="I756" s="250"/>
      <c r="J756" s="250"/>
      <c r="K756" s="250"/>
      <c r="AY756" s="251"/>
      <c r="AZ756" s="251"/>
      <c r="BA756" s="251"/>
      <c r="BB756" s="251"/>
      <c r="BC756" s="251"/>
      <c r="BD756" s="251"/>
      <c r="BE756" s="251"/>
      <c r="BF756" s="251"/>
      <c r="BG756" s="251"/>
    </row>
    <row r="757" spans="1:59" s="242" customFormat="1" ht="14.25">
      <c r="A757" s="241"/>
      <c r="B757" s="241"/>
      <c r="C757" s="250"/>
      <c r="D757" s="250"/>
      <c r="E757" s="250"/>
      <c r="F757" s="250"/>
      <c r="G757" s="250"/>
      <c r="H757" s="250"/>
      <c r="I757" s="250"/>
      <c r="J757" s="250"/>
      <c r="K757" s="250"/>
      <c r="AY757" s="251"/>
      <c r="AZ757" s="251"/>
      <c r="BA757" s="251"/>
      <c r="BB757" s="251"/>
      <c r="BC757" s="251"/>
      <c r="BD757" s="251"/>
      <c r="BE757" s="251"/>
      <c r="BF757" s="251"/>
      <c r="BG757" s="251"/>
    </row>
    <row r="758" spans="1:59" s="242" customFormat="1" ht="14.25">
      <c r="A758" s="241"/>
      <c r="B758" s="241"/>
      <c r="C758" s="250"/>
      <c r="D758" s="250"/>
      <c r="E758" s="250"/>
      <c r="F758" s="250"/>
      <c r="G758" s="250"/>
      <c r="H758" s="250"/>
      <c r="I758" s="250"/>
      <c r="J758" s="250"/>
      <c r="K758" s="250"/>
      <c r="AY758" s="251"/>
      <c r="AZ758" s="251"/>
      <c r="BA758" s="251"/>
      <c r="BB758" s="251"/>
      <c r="BC758" s="251"/>
      <c r="BD758" s="251"/>
      <c r="BE758" s="251"/>
      <c r="BF758" s="251"/>
      <c r="BG758" s="251"/>
    </row>
    <row r="759" spans="1:59" s="242" customFormat="1" ht="14.25">
      <c r="A759" s="241"/>
      <c r="B759" s="241"/>
      <c r="C759" s="250"/>
      <c r="D759" s="250"/>
      <c r="E759" s="250"/>
      <c r="F759" s="250"/>
      <c r="G759" s="250"/>
      <c r="H759" s="250"/>
      <c r="I759" s="250"/>
      <c r="J759" s="250"/>
      <c r="K759" s="250"/>
      <c r="AY759" s="251"/>
      <c r="AZ759" s="251"/>
      <c r="BA759" s="251"/>
      <c r="BB759" s="251"/>
      <c r="BC759" s="251"/>
      <c r="BD759" s="251"/>
      <c r="BE759" s="251"/>
      <c r="BF759" s="251"/>
      <c r="BG759" s="251"/>
    </row>
    <row r="760" spans="1:59" s="242" customFormat="1" ht="14.25">
      <c r="A760" s="241"/>
      <c r="B760" s="241"/>
      <c r="C760" s="250"/>
      <c r="D760" s="250"/>
      <c r="E760" s="250"/>
      <c r="F760" s="250"/>
      <c r="G760" s="250"/>
      <c r="H760" s="250"/>
      <c r="I760" s="250"/>
      <c r="J760" s="250"/>
      <c r="K760" s="250"/>
      <c r="AY760" s="251"/>
      <c r="AZ760" s="251"/>
      <c r="BA760" s="251"/>
      <c r="BB760" s="251"/>
      <c r="BC760" s="251"/>
      <c r="BD760" s="251"/>
      <c r="BE760" s="251"/>
      <c r="BF760" s="251"/>
      <c r="BG760" s="251"/>
    </row>
    <row r="761" spans="1:59" s="242" customFormat="1" ht="14.25">
      <c r="A761" s="241"/>
      <c r="B761" s="241"/>
      <c r="C761" s="250"/>
      <c r="D761" s="250"/>
      <c r="E761" s="250"/>
      <c r="F761" s="250"/>
      <c r="G761" s="250"/>
      <c r="H761" s="250"/>
      <c r="I761" s="250"/>
      <c r="J761" s="250"/>
      <c r="K761" s="250"/>
      <c r="AY761" s="251"/>
      <c r="AZ761" s="251"/>
      <c r="BA761" s="251"/>
      <c r="BB761" s="251"/>
      <c r="BC761" s="251"/>
      <c r="BD761" s="251"/>
      <c r="BE761" s="251"/>
      <c r="BF761" s="251"/>
      <c r="BG761" s="251"/>
    </row>
    <row r="762" spans="1:59" s="242" customFormat="1" ht="14.25">
      <c r="A762" s="241"/>
      <c r="B762" s="241"/>
      <c r="C762" s="250"/>
      <c r="D762" s="250"/>
      <c r="E762" s="250"/>
      <c r="F762" s="250"/>
      <c r="G762" s="250"/>
      <c r="H762" s="250"/>
      <c r="I762" s="250"/>
      <c r="J762" s="250"/>
      <c r="K762" s="250"/>
      <c r="AY762" s="251"/>
      <c r="AZ762" s="251"/>
      <c r="BA762" s="251"/>
      <c r="BB762" s="251"/>
      <c r="BC762" s="251"/>
      <c r="BD762" s="251"/>
      <c r="BE762" s="251"/>
      <c r="BF762" s="251"/>
      <c r="BG762" s="251"/>
    </row>
    <row r="763" spans="1:59" s="242" customFormat="1" ht="14.25">
      <c r="A763" s="241"/>
      <c r="B763" s="241"/>
      <c r="C763" s="250"/>
      <c r="D763" s="250"/>
      <c r="E763" s="250"/>
      <c r="F763" s="250"/>
      <c r="G763" s="250"/>
      <c r="H763" s="250"/>
      <c r="I763" s="250"/>
      <c r="J763" s="250"/>
      <c r="K763" s="250"/>
      <c r="AY763" s="251"/>
      <c r="AZ763" s="251"/>
      <c r="BA763" s="251"/>
      <c r="BB763" s="251"/>
      <c r="BC763" s="251"/>
      <c r="BD763" s="251"/>
      <c r="BE763" s="251"/>
      <c r="BF763" s="251"/>
      <c r="BG763" s="251"/>
    </row>
    <row r="764" spans="1:59" s="242" customFormat="1" ht="14.25">
      <c r="A764" s="241"/>
      <c r="B764" s="241"/>
      <c r="C764" s="250"/>
      <c r="D764" s="250"/>
      <c r="E764" s="250"/>
      <c r="F764" s="250"/>
      <c r="G764" s="250"/>
      <c r="H764" s="250"/>
      <c r="I764" s="250"/>
      <c r="J764" s="250"/>
      <c r="K764" s="250"/>
      <c r="AY764" s="251"/>
      <c r="AZ764" s="251"/>
      <c r="BA764" s="251"/>
      <c r="BB764" s="251"/>
      <c r="BC764" s="251"/>
      <c r="BD764" s="251"/>
      <c r="BE764" s="251"/>
      <c r="BF764" s="251"/>
      <c r="BG764" s="251"/>
    </row>
    <row r="765" spans="1:59" s="242" customFormat="1" ht="14.25">
      <c r="A765" s="241"/>
      <c r="B765" s="241"/>
      <c r="C765" s="250"/>
      <c r="D765" s="250"/>
      <c r="E765" s="250"/>
      <c r="F765" s="250"/>
      <c r="G765" s="250"/>
      <c r="H765" s="250"/>
      <c r="I765" s="250"/>
      <c r="J765" s="250"/>
      <c r="K765" s="250"/>
      <c r="AY765" s="251"/>
      <c r="AZ765" s="251"/>
      <c r="BA765" s="251"/>
      <c r="BB765" s="251"/>
      <c r="BC765" s="251"/>
      <c r="BD765" s="251"/>
      <c r="BE765" s="251"/>
      <c r="BF765" s="251"/>
      <c r="BG765" s="251"/>
    </row>
    <row r="766" spans="1:59" s="242" customFormat="1" ht="14.25">
      <c r="A766" s="241"/>
      <c r="B766" s="241"/>
      <c r="C766" s="250"/>
      <c r="D766" s="250"/>
      <c r="E766" s="250"/>
      <c r="F766" s="250"/>
      <c r="G766" s="250"/>
      <c r="H766" s="250"/>
      <c r="I766" s="250"/>
      <c r="J766" s="250"/>
      <c r="K766" s="250"/>
      <c r="AY766" s="251"/>
      <c r="AZ766" s="251"/>
      <c r="BA766" s="251"/>
      <c r="BB766" s="251"/>
      <c r="BC766" s="251"/>
      <c r="BD766" s="251"/>
      <c r="BE766" s="251"/>
      <c r="BF766" s="251"/>
      <c r="BG766" s="251"/>
    </row>
    <row r="767" spans="1:59" s="242" customFormat="1" ht="14.25">
      <c r="A767" s="241"/>
      <c r="B767" s="241"/>
      <c r="C767" s="250"/>
      <c r="D767" s="250"/>
      <c r="E767" s="250"/>
      <c r="F767" s="250"/>
      <c r="G767" s="250"/>
      <c r="H767" s="250"/>
      <c r="I767" s="250"/>
      <c r="J767" s="250"/>
      <c r="K767" s="250"/>
      <c r="AY767" s="251"/>
      <c r="AZ767" s="251"/>
      <c r="BA767" s="251"/>
      <c r="BB767" s="251"/>
      <c r="BC767" s="251"/>
      <c r="BD767" s="251"/>
      <c r="BE767" s="251"/>
      <c r="BF767" s="251"/>
      <c r="BG767" s="251"/>
    </row>
    <row r="768" spans="1:59" s="242" customFormat="1" ht="14.25">
      <c r="A768" s="241"/>
      <c r="B768" s="241"/>
      <c r="C768" s="250"/>
      <c r="D768" s="250"/>
      <c r="E768" s="250"/>
      <c r="F768" s="250"/>
      <c r="G768" s="250"/>
      <c r="H768" s="250"/>
      <c r="I768" s="250"/>
      <c r="J768" s="250"/>
      <c r="K768" s="250"/>
      <c r="AY768" s="251"/>
      <c r="AZ768" s="251"/>
      <c r="BA768" s="251"/>
      <c r="BB768" s="251"/>
      <c r="BC768" s="251"/>
      <c r="BD768" s="251"/>
      <c r="BE768" s="251"/>
      <c r="BF768" s="251"/>
      <c r="BG768" s="251"/>
    </row>
    <row r="769" spans="1:59" s="242" customFormat="1" ht="14.25">
      <c r="A769" s="241"/>
      <c r="B769" s="241"/>
      <c r="C769" s="250"/>
      <c r="D769" s="250"/>
      <c r="E769" s="250"/>
      <c r="F769" s="250"/>
      <c r="G769" s="250"/>
      <c r="H769" s="250"/>
      <c r="I769" s="250"/>
      <c r="J769" s="250"/>
      <c r="K769" s="250"/>
      <c r="AY769" s="251"/>
      <c r="AZ769" s="251"/>
      <c r="BA769" s="251"/>
      <c r="BB769" s="251"/>
      <c r="BC769" s="251"/>
      <c r="BD769" s="251"/>
      <c r="BE769" s="251"/>
      <c r="BF769" s="251"/>
      <c r="BG769" s="251"/>
    </row>
    <row r="770" spans="1:59" s="242" customFormat="1" ht="14.25">
      <c r="A770" s="241"/>
      <c r="B770" s="241"/>
      <c r="C770" s="250"/>
      <c r="D770" s="250"/>
      <c r="E770" s="250"/>
      <c r="F770" s="250"/>
      <c r="G770" s="250"/>
      <c r="H770" s="250"/>
      <c r="I770" s="250"/>
      <c r="J770" s="250"/>
      <c r="K770" s="250"/>
      <c r="AY770" s="251"/>
      <c r="AZ770" s="251"/>
      <c r="BA770" s="251"/>
      <c r="BB770" s="251"/>
      <c r="BC770" s="251"/>
      <c r="BD770" s="251"/>
      <c r="BE770" s="251"/>
      <c r="BF770" s="251"/>
      <c r="BG770" s="251"/>
    </row>
    <row r="771" spans="1:59" s="242" customFormat="1" ht="14.25">
      <c r="A771" s="241"/>
      <c r="B771" s="241"/>
      <c r="C771" s="250"/>
      <c r="D771" s="250"/>
      <c r="E771" s="250"/>
      <c r="F771" s="250"/>
      <c r="G771" s="250"/>
      <c r="H771" s="250"/>
      <c r="I771" s="250"/>
      <c r="J771" s="250"/>
      <c r="K771" s="250"/>
      <c r="AY771" s="251"/>
      <c r="AZ771" s="251"/>
      <c r="BA771" s="251"/>
      <c r="BB771" s="251"/>
      <c r="BC771" s="251"/>
      <c r="BD771" s="251"/>
      <c r="BE771" s="251"/>
      <c r="BF771" s="251"/>
      <c r="BG771" s="251"/>
    </row>
    <row r="772" spans="1:59" s="242" customFormat="1" ht="14.25">
      <c r="A772" s="241"/>
      <c r="B772" s="241"/>
      <c r="C772" s="250"/>
      <c r="D772" s="250"/>
      <c r="E772" s="250"/>
      <c r="F772" s="250"/>
      <c r="G772" s="250"/>
      <c r="H772" s="250"/>
      <c r="I772" s="250"/>
      <c r="J772" s="250"/>
      <c r="K772" s="250"/>
      <c r="AY772" s="251"/>
      <c r="AZ772" s="251"/>
      <c r="BA772" s="251"/>
      <c r="BB772" s="251"/>
      <c r="BC772" s="251"/>
      <c r="BD772" s="251"/>
      <c r="BE772" s="251"/>
      <c r="BF772" s="251"/>
      <c r="BG772" s="251"/>
    </row>
    <row r="773" spans="1:59" s="242" customFormat="1" ht="14.25">
      <c r="A773" s="241"/>
      <c r="B773" s="241"/>
      <c r="C773" s="250"/>
      <c r="D773" s="250"/>
      <c r="E773" s="250"/>
      <c r="F773" s="250"/>
      <c r="G773" s="250"/>
      <c r="H773" s="250"/>
      <c r="I773" s="250"/>
      <c r="J773" s="250"/>
      <c r="K773" s="250"/>
      <c r="AY773" s="251"/>
      <c r="AZ773" s="251"/>
      <c r="BA773" s="251"/>
      <c r="BB773" s="251"/>
      <c r="BC773" s="251"/>
      <c r="BD773" s="251"/>
      <c r="BE773" s="251"/>
      <c r="BF773" s="251"/>
      <c r="BG773" s="251"/>
    </row>
    <row r="774" spans="1:59" s="242" customFormat="1" ht="14.25">
      <c r="A774" s="241"/>
      <c r="B774" s="241"/>
      <c r="C774" s="250"/>
      <c r="D774" s="250"/>
      <c r="E774" s="250"/>
      <c r="F774" s="250"/>
      <c r="G774" s="250"/>
      <c r="H774" s="250"/>
      <c r="I774" s="250"/>
      <c r="J774" s="250"/>
      <c r="K774" s="250"/>
      <c r="AY774" s="251"/>
      <c r="AZ774" s="251"/>
      <c r="BA774" s="251"/>
      <c r="BB774" s="251"/>
      <c r="BC774" s="251"/>
      <c r="BD774" s="251"/>
      <c r="BE774" s="251"/>
      <c r="BF774" s="251"/>
      <c r="BG774" s="251"/>
    </row>
    <row r="775" spans="1:59" s="242" customFormat="1" ht="14.25">
      <c r="A775" s="241"/>
      <c r="B775" s="241"/>
      <c r="C775" s="250"/>
      <c r="D775" s="250"/>
      <c r="E775" s="250"/>
      <c r="F775" s="250"/>
      <c r="G775" s="250"/>
      <c r="H775" s="250"/>
      <c r="I775" s="250"/>
      <c r="J775" s="250"/>
      <c r="K775" s="250"/>
      <c r="AY775" s="251"/>
      <c r="AZ775" s="251"/>
      <c r="BA775" s="251"/>
      <c r="BB775" s="251"/>
      <c r="BC775" s="251"/>
      <c r="BD775" s="251"/>
      <c r="BE775" s="251"/>
      <c r="BF775" s="251"/>
      <c r="BG775" s="251"/>
    </row>
    <row r="776" spans="1:59" s="242" customFormat="1" ht="14.25">
      <c r="A776" s="241"/>
      <c r="B776" s="241"/>
      <c r="C776" s="250"/>
      <c r="D776" s="250"/>
      <c r="E776" s="250"/>
      <c r="F776" s="250"/>
      <c r="G776" s="250"/>
      <c r="H776" s="250"/>
      <c r="I776" s="250"/>
      <c r="J776" s="250"/>
      <c r="K776" s="250"/>
      <c r="AY776" s="251"/>
      <c r="AZ776" s="251"/>
      <c r="BA776" s="251"/>
      <c r="BB776" s="251"/>
      <c r="BC776" s="251"/>
      <c r="BD776" s="251"/>
      <c r="BE776" s="251"/>
      <c r="BF776" s="251"/>
      <c r="BG776" s="251"/>
    </row>
    <row r="777" spans="1:59" s="242" customFormat="1" ht="14.25">
      <c r="A777" s="241"/>
      <c r="B777" s="241"/>
      <c r="C777" s="250"/>
      <c r="D777" s="250"/>
      <c r="E777" s="250"/>
      <c r="F777" s="250"/>
      <c r="G777" s="250"/>
      <c r="H777" s="250"/>
      <c r="I777" s="250"/>
      <c r="J777" s="250"/>
      <c r="K777" s="250"/>
      <c r="AY777" s="251"/>
      <c r="AZ777" s="251"/>
      <c r="BA777" s="251"/>
      <c r="BB777" s="251"/>
      <c r="BC777" s="251"/>
      <c r="BD777" s="251"/>
      <c r="BE777" s="251"/>
      <c r="BF777" s="251"/>
      <c r="BG777" s="251"/>
    </row>
    <row r="778" spans="1:59" s="242" customFormat="1" ht="14.25">
      <c r="A778" s="241"/>
      <c r="B778" s="241"/>
      <c r="C778" s="250"/>
      <c r="D778" s="250"/>
      <c r="E778" s="250"/>
      <c r="F778" s="250"/>
      <c r="G778" s="250"/>
      <c r="H778" s="250"/>
      <c r="I778" s="250"/>
      <c r="J778" s="250"/>
      <c r="K778" s="250"/>
      <c r="AY778" s="251"/>
      <c r="AZ778" s="251"/>
      <c r="BA778" s="251"/>
      <c r="BB778" s="251"/>
      <c r="BC778" s="251"/>
      <c r="BD778" s="251"/>
      <c r="BE778" s="251"/>
      <c r="BF778" s="251"/>
      <c r="BG778" s="251"/>
    </row>
    <row r="779" spans="1:59" s="242" customFormat="1" ht="14.25">
      <c r="A779" s="241"/>
      <c r="B779" s="241"/>
      <c r="C779" s="250"/>
      <c r="D779" s="250"/>
      <c r="E779" s="250"/>
      <c r="F779" s="250"/>
      <c r="G779" s="250"/>
      <c r="H779" s="250"/>
      <c r="I779" s="250"/>
      <c r="J779" s="250"/>
      <c r="K779" s="250"/>
      <c r="AY779" s="251"/>
      <c r="AZ779" s="251"/>
      <c r="BA779" s="251"/>
      <c r="BB779" s="251"/>
      <c r="BC779" s="251"/>
      <c r="BD779" s="251"/>
      <c r="BE779" s="251"/>
      <c r="BF779" s="251"/>
      <c r="BG779" s="251"/>
    </row>
    <row r="780" spans="1:59" s="242" customFormat="1" ht="14.25">
      <c r="A780" s="241"/>
      <c r="B780" s="241"/>
      <c r="C780" s="250"/>
      <c r="D780" s="250"/>
      <c r="E780" s="250"/>
      <c r="F780" s="250"/>
      <c r="G780" s="250"/>
      <c r="H780" s="250"/>
      <c r="I780" s="250"/>
      <c r="J780" s="250"/>
      <c r="K780" s="250"/>
      <c r="AY780" s="251"/>
      <c r="AZ780" s="251"/>
      <c r="BA780" s="251"/>
      <c r="BB780" s="251"/>
      <c r="BC780" s="251"/>
      <c r="BD780" s="251"/>
      <c r="BE780" s="251"/>
      <c r="BF780" s="251"/>
      <c r="BG780" s="251"/>
    </row>
    <row r="781" spans="1:59" s="242" customFormat="1" ht="14.25">
      <c r="A781" s="241"/>
      <c r="B781" s="241"/>
      <c r="C781" s="250"/>
      <c r="D781" s="250"/>
      <c r="E781" s="250"/>
      <c r="F781" s="250"/>
      <c r="G781" s="250"/>
      <c r="H781" s="250"/>
      <c r="I781" s="250"/>
      <c r="J781" s="250"/>
      <c r="K781" s="250"/>
      <c r="AY781" s="251"/>
      <c r="AZ781" s="251"/>
      <c r="BA781" s="251"/>
      <c r="BB781" s="251"/>
      <c r="BC781" s="251"/>
      <c r="BD781" s="251"/>
      <c r="BE781" s="251"/>
      <c r="BF781" s="251"/>
      <c r="BG781" s="251"/>
    </row>
    <row r="782" spans="1:59" s="242" customFormat="1" ht="14.25">
      <c r="A782" s="241"/>
      <c r="B782" s="241"/>
      <c r="C782" s="250"/>
      <c r="D782" s="250"/>
      <c r="E782" s="250"/>
      <c r="F782" s="250"/>
      <c r="G782" s="250"/>
      <c r="H782" s="250"/>
      <c r="I782" s="250"/>
      <c r="J782" s="250"/>
      <c r="K782" s="250"/>
      <c r="AY782" s="251"/>
      <c r="AZ782" s="251"/>
      <c r="BA782" s="251"/>
      <c r="BB782" s="251"/>
      <c r="BC782" s="251"/>
      <c r="BD782" s="251"/>
      <c r="BE782" s="251"/>
      <c r="BF782" s="251"/>
      <c r="BG782" s="251"/>
    </row>
    <row r="783" spans="1:59" s="242" customFormat="1" ht="14.25">
      <c r="A783" s="241"/>
      <c r="B783" s="241"/>
      <c r="C783" s="250"/>
      <c r="D783" s="250"/>
      <c r="E783" s="250"/>
      <c r="F783" s="250"/>
      <c r="G783" s="250"/>
      <c r="H783" s="250"/>
      <c r="I783" s="250"/>
      <c r="J783" s="250"/>
      <c r="K783" s="250"/>
      <c r="AY783" s="251"/>
      <c r="AZ783" s="251"/>
      <c r="BA783" s="251"/>
      <c r="BB783" s="251"/>
      <c r="BC783" s="251"/>
      <c r="BD783" s="251"/>
      <c r="BE783" s="251"/>
      <c r="BF783" s="251"/>
      <c r="BG783" s="251"/>
    </row>
    <row r="784" spans="1:59" s="242" customFormat="1" ht="14.25">
      <c r="A784" s="241"/>
      <c r="B784" s="241"/>
      <c r="C784" s="250"/>
      <c r="D784" s="250"/>
      <c r="E784" s="250"/>
      <c r="F784" s="250"/>
      <c r="G784" s="250"/>
      <c r="H784" s="250"/>
      <c r="I784" s="250"/>
      <c r="J784" s="250"/>
      <c r="K784" s="250"/>
      <c r="AY784" s="251"/>
      <c r="AZ784" s="251"/>
      <c r="BA784" s="251"/>
      <c r="BB784" s="251"/>
      <c r="BC784" s="251"/>
      <c r="BD784" s="251"/>
      <c r="BE784" s="251"/>
      <c r="BF784" s="251"/>
      <c r="BG784" s="251"/>
    </row>
    <row r="785" spans="1:59" s="242" customFormat="1" ht="14.25">
      <c r="A785" s="241"/>
      <c r="B785" s="241"/>
      <c r="C785" s="250"/>
      <c r="D785" s="250"/>
      <c r="E785" s="250"/>
      <c r="F785" s="250"/>
      <c r="G785" s="250"/>
      <c r="H785" s="250"/>
      <c r="I785" s="250"/>
      <c r="J785" s="250"/>
      <c r="K785" s="250"/>
      <c r="AY785" s="251"/>
      <c r="AZ785" s="251"/>
      <c r="BA785" s="251"/>
      <c r="BB785" s="251"/>
      <c r="BC785" s="251"/>
      <c r="BD785" s="251"/>
      <c r="BE785" s="251"/>
      <c r="BF785" s="251"/>
      <c r="BG785" s="251"/>
    </row>
    <row r="786" spans="1:59" s="242" customFormat="1" ht="14.25">
      <c r="A786" s="241"/>
      <c r="B786" s="241"/>
      <c r="C786" s="250"/>
      <c r="D786" s="250"/>
      <c r="E786" s="250"/>
      <c r="F786" s="250"/>
      <c r="G786" s="250"/>
      <c r="H786" s="250"/>
      <c r="I786" s="250"/>
      <c r="J786" s="250"/>
      <c r="K786" s="250"/>
      <c r="AY786" s="251"/>
      <c r="AZ786" s="251"/>
      <c r="BA786" s="251"/>
      <c r="BB786" s="251"/>
      <c r="BC786" s="251"/>
      <c r="BD786" s="251"/>
      <c r="BE786" s="251"/>
      <c r="BF786" s="251"/>
      <c r="BG786" s="251"/>
    </row>
    <row r="787" spans="1:59" s="242" customFormat="1" ht="14.25">
      <c r="A787" s="241"/>
      <c r="B787" s="241"/>
      <c r="C787" s="250"/>
      <c r="D787" s="250"/>
      <c r="E787" s="250"/>
      <c r="F787" s="250"/>
      <c r="G787" s="250"/>
      <c r="H787" s="250"/>
      <c r="I787" s="250"/>
      <c r="J787" s="250"/>
      <c r="K787" s="250"/>
      <c r="AY787" s="251"/>
      <c r="AZ787" s="251"/>
      <c r="BA787" s="251"/>
      <c r="BB787" s="251"/>
      <c r="BC787" s="251"/>
      <c r="BD787" s="251"/>
      <c r="BE787" s="251"/>
      <c r="BF787" s="251"/>
      <c r="BG787" s="251"/>
    </row>
    <row r="788" spans="1:59" s="242" customFormat="1" ht="14.25">
      <c r="A788" s="241"/>
      <c r="B788" s="241"/>
      <c r="C788" s="250"/>
      <c r="D788" s="250"/>
      <c r="E788" s="250"/>
      <c r="F788" s="250"/>
      <c r="G788" s="250"/>
      <c r="H788" s="250"/>
      <c r="I788" s="250"/>
      <c r="J788" s="250"/>
      <c r="K788" s="250"/>
      <c r="AY788" s="251"/>
      <c r="AZ788" s="251"/>
      <c r="BA788" s="251"/>
      <c r="BB788" s="251"/>
      <c r="BC788" s="251"/>
      <c r="BD788" s="251"/>
      <c r="BE788" s="251"/>
      <c r="BF788" s="251"/>
      <c r="BG788" s="251"/>
    </row>
    <row r="789" spans="1:59" s="242" customFormat="1" ht="14.25">
      <c r="A789" s="241"/>
      <c r="B789" s="241"/>
      <c r="C789" s="250"/>
      <c r="D789" s="250"/>
      <c r="E789" s="250"/>
      <c r="F789" s="250"/>
      <c r="G789" s="250"/>
      <c r="H789" s="250"/>
      <c r="I789" s="250"/>
      <c r="J789" s="250"/>
      <c r="K789" s="250"/>
      <c r="AY789" s="251"/>
      <c r="AZ789" s="251"/>
      <c r="BA789" s="251"/>
      <c r="BB789" s="251"/>
      <c r="BC789" s="251"/>
      <c r="BD789" s="251"/>
      <c r="BE789" s="251"/>
      <c r="BF789" s="251"/>
      <c r="BG789" s="251"/>
    </row>
    <row r="790" spans="1:59" s="242" customFormat="1" ht="14.25">
      <c r="A790" s="241"/>
      <c r="B790" s="241"/>
      <c r="C790" s="250"/>
      <c r="D790" s="250"/>
      <c r="E790" s="250"/>
      <c r="F790" s="250"/>
      <c r="G790" s="250"/>
      <c r="H790" s="250"/>
      <c r="I790" s="250"/>
      <c r="J790" s="250"/>
      <c r="K790" s="250"/>
      <c r="AY790" s="251"/>
      <c r="AZ790" s="251"/>
      <c r="BA790" s="251"/>
      <c r="BB790" s="251"/>
      <c r="BC790" s="251"/>
      <c r="BD790" s="251"/>
      <c r="BE790" s="251"/>
      <c r="BF790" s="251"/>
      <c r="BG790" s="251"/>
    </row>
    <row r="791" spans="1:59" s="242" customFormat="1" ht="14.25">
      <c r="A791" s="241"/>
      <c r="B791" s="241"/>
      <c r="C791" s="250"/>
      <c r="D791" s="250"/>
      <c r="E791" s="250"/>
      <c r="F791" s="250"/>
      <c r="G791" s="250"/>
      <c r="H791" s="250"/>
      <c r="I791" s="250"/>
      <c r="J791" s="250"/>
      <c r="K791" s="250"/>
      <c r="AY791" s="251"/>
      <c r="AZ791" s="251"/>
      <c r="BA791" s="251"/>
      <c r="BB791" s="251"/>
      <c r="BC791" s="251"/>
      <c r="BD791" s="251"/>
      <c r="BE791" s="251"/>
      <c r="BF791" s="251"/>
      <c r="BG791" s="251"/>
    </row>
    <row r="792" spans="1:59" s="242" customFormat="1" ht="14.25">
      <c r="A792" s="241"/>
      <c r="B792" s="241"/>
      <c r="C792" s="250"/>
      <c r="D792" s="250"/>
      <c r="E792" s="250"/>
      <c r="F792" s="250"/>
      <c r="G792" s="250"/>
      <c r="H792" s="250"/>
      <c r="I792" s="250"/>
      <c r="J792" s="250"/>
      <c r="K792" s="250"/>
      <c r="AY792" s="251"/>
      <c r="AZ792" s="251"/>
      <c r="BA792" s="251"/>
      <c r="BB792" s="251"/>
      <c r="BC792" s="251"/>
      <c r="BD792" s="251"/>
      <c r="BE792" s="251"/>
      <c r="BF792" s="251"/>
      <c r="BG792" s="251"/>
    </row>
    <row r="793" spans="1:59" s="242" customFormat="1" ht="14.25">
      <c r="A793" s="241"/>
      <c r="B793" s="241"/>
      <c r="C793" s="250"/>
      <c r="D793" s="250"/>
      <c r="E793" s="250"/>
      <c r="F793" s="250"/>
      <c r="G793" s="250"/>
      <c r="H793" s="250"/>
      <c r="I793" s="250"/>
      <c r="J793" s="250"/>
      <c r="K793" s="250"/>
      <c r="AY793" s="251"/>
      <c r="AZ793" s="251"/>
      <c r="BA793" s="251"/>
      <c r="BB793" s="251"/>
      <c r="BC793" s="251"/>
      <c r="BD793" s="251"/>
      <c r="BE793" s="251"/>
      <c r="BF793" s="251"/>
      <c r="BG793" s="251"/>
    </row>
    <row r="794" spans="1:59" s="242" customFormat="1" ht="14.25">
      <c r="A794" s="241"/>
      <c r="B794" s="241"/>
      <c r="C794" s="250"/>
      <c r="D794" s="250"/>
      <c r="E794" s="250"/>
      <c r="F794" s="250"/>
      <c r="G794" s="250"/>
      <c r="H794" s="250"/>
      <c r="I794" s="250"/>
      <c r="J794" s="250"/>
      <c r="K794" s="250"/>
      <c r="AY794" s="251"/>
      <c r="AZ794" s="251"/>
      <c r="BA794" s="251"/>
      <c r="BB794" s="251"/>
      <c r="BC794" s="251"/>
      <c r="BD794" s="251"/>
      <c r="BE794" s="251"/>
      <c r="BF794" s="251"/>
      <c r="BG794" s="251"/>
    </row>
    <row r="795" spans="1:59" s="242" customFormat="1" ht="14.25">
      <c r="A795" s="241"/>
      <c r="B795" s="241"/>
      <c r="C795" s="250"/>
      <c r="D795" s="250"/>
      <c r="E795" s="250"/>
      <c r="F795" s="250"/>
      <c r="G795" s="250"/>
      <c r="H795" s="250"/>
      <c r="I795" s="250"/>
      <c r="J795" s="250"/>
      <c r="K795" s="250"/>
      <c r="AY795" s="251"/>
      <c r="AZ795" s="251"/>
      <c r="BA795" s="251"/>
      <c r="BB795" s="251"/>
      <c r="BC795" s="251"/>
      <c r="BD795" s="251"/>
      <c r="BE795" s="251"/>
      <c r="BF795" s="251"/>
      <c r="BG795" s="251"/>
    </row>
    <row r="796" spans="1:59" s="242" customFormat="1" ht="14.25">
      <c r="A796" s="241"/>
      <c r="B796" s="241"/>
      <c r="C796" s="250"/>
      <c r="D796" s="250"/>
      <c r="E796" s="250"/>
      <c r="F796" s="250"/>
      <c r="G796" s="250"/>
      <c r="H796" s="250"/>
      <c r="I796" s="250"/>
      <c r="J796" s="250"/>
      <c r="K796" s="250"/>
      <c r="AY796" s="251"/>
      <c r="AZ796" s="251"/>
      <c r="BA796" s="251"/>
      <c r="BB796" s="251"/>
      <c r="BC796" s="251"/>
      <c r="BD796" s="251"/>
      <c r="BE796" s="251"/>
      <c r="BF796" s="251"/>
      <c r="BG796" s="251"/>
    </row>
    <row r="797" spans="1:59" s="242" customFormat="1" ht="14.25">
      <c r="A797" s="241"/>
      <c r="B797" s="241"/>
      <c r="C797" s="250"/>
      <c r="D797" s="250"/>
      <c r="E797" s="250"/>
      <c r="F797" s="250"/>
      <c r="G797" s="250"/>
      <c r="H797" s="250"/>
      <c r="I797" s="250"/>
      <c r="J797" s="250"/>
      <c r="K797" s="250"/>
      <c r="AY797" s="251"/>
      <c r="AZ797" s="251"/>
      <c r="BA797" s="251"/>
      <c r="BB797" s="251"/>
      <c r="BC797" s="251"/>
      <c r="BD797" s="251"/>
      <c r="BE797" s="251"/>
      <c r="BF797" s="251"/>
      <c r="BG797" s="251"/>
    </row>
    <row r="798" spans="1:59" s="242" customFormat="1" ht="14.25">
      <c r="A798" s="241"/>
      <c r="B798" s="241"/>
      <c r="C798" s="250"/>
      <c r="D798" s="250"/>
      <c r="E798" s="250"/>
      <c r="F798" s="250"/>
      <c r="G798" s="250"/>
      <c r="H798" s="250"/>
      <c r="I798" s="250"/>
      <c r="J798" s="250"/>
      <c r="K798" s="250"/>
      <c r="AY798" s="251"/>
      <c r="AZ798" s="251"/>
      <c r="BA798" s="251"/>
      <c r="BB798" s="251"/>
      <c r="BC798" s="251"/>
      <c r="BD798" s="251"/>
      <c r="BE798" s="251"/>
      <c r="BF798" s="251"/>
      <c r="BG798" s="251"/>
    </row>
    <row r="799" spans="1:59" s="242" customFormat="1" ht="14.25">
      <c r="A799" s="241"/>
      <c r="B799" s="241"/>
      <c r="C799" s="250"/>
      <c r="D799" s="250"/>
      <c r="E799" s="250"/>
      <c r="F799" s="250"/>
      <c r="G799" s="250"/>
      <c r="H799" s="250"/>
      <c r="I799" s="250"/>
      <c r="J799" s="250"/>
      <c r="K799" s="250"/>
      <c r="AY799" s="251"/>
      <c r="AZ799" s="251"/>
      <c r="BA799" s="251"/>
      <c r="BB799" s="251"/>
      <c r="BC799" s="251"/>
      <c r="BD799" s="251"/>
      <c r="BE799" s="251"/>
      <c r="BF799" s="251"/>
      <c r="BG799" s="251"/>
    </row>
    <row r="800" spans="1:59" s="242" customFormat="1" ht="14.25">
      <c r="A800" s="241"/>
      <c r="B800" s="241"/>
      <c r="C800" s="250"/>
      <c r="D800" s="250"/>
      <c r="E800" s="250"/>
      <c r="F800" s="250"/>
      <c r="G800" s="250"/>
      <c r="H800" s="250"/>
      <c r="I800" s="250"/>
      <c r="J800" s="250"/>
      <c r="K800" s="250"/>
      <c r="AY800" s="251"/>
      <c r="AZ800" s="251"/>
      <c r="BA800" s="251"/>
      <c r="BB800" s="251"/>
      <c r="BC800" s="251"/>
      <c r="BD800" s="251"/>
      <c r="BE800" s="251"/>
      <c r="BF800" s="251"/>
      <c r="BG800" s="251"/>
    </row>
    <row r="801" spans="1:59" s="242" customFormat="1" ht="14.25">
      <c r="A801" s="241"/>
      <c r="B801" s="241"/>
      <c r="C801" s="250"/>
      <c r="D801" s="250"/>
      <c r="E801" s="250"/>
      <c r="F801" s="250"/>
      <c r="G801" s="250"/>
      <c r="H801" s="250"/>
      <c r="I801" s="250"/>
      <c r="J801" s="250"/>
      <c r="K801" s="250"/>
      <c r="AY801" s="251"/>
      <c r="AZ801" s="251"/>
      <c r="BA801" s="251"/>
      <c r="BB801" s="251"/>
      <c r="BC801" s="251"/>
      <c r="BD801" s="251"/>
      <c r="BE801" s="251"/>
      <c r="BF801" s="251"/>
      <c r="BG801" s="251"/>
    </row>
    <row r="802" spans="1:59" s="242" customFormat="1" ht="14.25">
      <c r="A802" s="241"/>
      <c r="B802" s="241"/>
      <c r="C802" s="250"/>
      <c r="D802" s="250"/>
      <c r="E802" s="250"/>
      <c r="F802" s="250"/>
      <c r="G802" s="250"/>
      <c r="H802" s="250"/>
      <c r="I802" s="250"/>
      <c r="J802" s="250"/>
      <c r="K802" s="250"/>
      <c r="AY802" s="251"/>
      <c r="AZ802" s="251"/>
      <c r="BA802" s="251"/>
      <c r="BB802" s="251"/>
      <c r="BC802" s="251"/>
      <c r="BD802" s="251"/>
      <c r="BE802" s="251"/>
      <c r="BF802" s="251"/>
      <c r="BG802" s="251"/>
    </row>
    <row r="803" spans="1:59" s="242" customFormat="1" ht="14.25">
      <c r="A803" s="241"/>
      <c r="B803" s="241"/>
      <c r="C803" s="250"/>
      <c r="D803" s="250"/>
      <c r="E803" s="250"/>
      <c r="F803" s="250"/>
      <c r="G803" s="250"/>
      <c r="H803" s="250"/>
      <c r="I803" s="250"/>
      <c r="J803" s="250"/>
      <c r="K803" s="250"/>
      <c r="AY803" s="251"/>
      <c r="AZ803" s="251"/>
      <c r="BA803" s="251"/>
      <c r="BB803" s="251"/>
      <c r="BC803" s="251"/>
      <c r="BD803" s="251"/>
      <c r="BE803" s="251"/>
      <c r="BF803" s="251"/>
      <c r="BG803" s="251"/>
    </row>
    <row r="804" spans="1:59" s="242" customFormat="1" ht="14.25">
      <c r="A804" s="241"/>
      <c r="B804" s="241"/>
      <c r="C804" s="250"/>
      <c r="D804" s="250"/>
      <c r="E804" s="250"/>
      <c r="F804" s="250"/>
      <c r="G804" s="250"/>
      <c r="H804" s="250"/>
      <c r="I804" s="250"/>
      <c r="J804" s="250"/>
      <c r="K804" s="250"/>
      <c r="AY804" s="251"/>
      <c r="AZ804" s="251"/>
      <c r="BA804" s="251"/>
      <c r="BB804" s="251"/>
      <c r="BC804" s="251"/>
      <c r="BD804" s="251"/>
      <c r="BE804" s="251"/>
      <c r="BF804" s="251"/>
      <c r="BG804" s="251"/>
    </row>
    <row r="805" spans="1:59" s="242" customFormat="1" ht="14.25">
      <c r="A805" s="241"/>
      <c r="B805" s="241"/>
      <c r="C805" s="250"/>
      <c r="D805" s="250"/>
      <c r="E805" s="250"/>
      <c r="F805" s="250"/>
      <c r="G805" s="250"/>
      <c r="H805" s="250"/>
      <c r="I805" s="250"/>
      <c r="J805" s="250"/>
      <c r="K805" s="250"/>
      <c r="AY805" s="251"/>
      <c r="AZ805" s="251"/>
      <c r="BA805" s="251"/>
      <c r="BB805" s="251"/>
      <c r="BC805" s="251"/>
      <c r="BD805" s="251"/>
      <c r="BE805" s="251"/>
      <c r="BF805" s="251"/>
      <c r="BG805" s="251"/>
    </row>
    <row r="806" spans="1:59" s="242" customFormat="1" ht="14.25">
      <c r="A806" s="241"/>
      <c r="B806" s="241"/>
      <c r="C806" s="250"/>
      <c r="D806" s="250"/>
      <c r="E806" s="250"/>
      <c r="F806" s="250"/>
      <c r="G806" s="250"/>
      <c r="H806" s="250"/>
      <c r="I806" s="250"/>
      <c r="J806" s="250"/>
      <c r="K806" s="250"/>
      <c r="AY806" s="251"/>
      <c r="AZ806" s="251"/>
      <c r="BA806" s="251"/>
      <c r="BB806" s="251"/>
      <c r="BC806" s="251"/>
      <c r="BD806" s="251"/>
      <c r="BE806" s="251"/>
      <c r="BF806" s="251"/>
      <c r="BG806" s="251"/>
    </row>
    <row r="807" spans="1:59" s="242" customFormat="1" ht="14.25">
      <c r="A807" s="241"/>
      <c r="B807" s="241"/>
      <c r="C807" s="250"/>
      <c r="D807" s="250"/>
      <c r="E807" s="250"/>
      <c r="F807" s="250"/>
      <c r="G807" s="250"/>
      <c r="H807" s="250"/>
      <c r="I807" s="250"/>
      <c r="J807" s="250"/>
      <c r="K807" s="250"/>
      <c r="AY807" s="251"/>
      <c r="AZ807" s="251"/>
      <c r="BA807" s="251"/>
      <c r="BB807" s="251"/>
      <c r="BC807" s="251"/>
      <c r="BD807" s="251"/>
      <c r="BE807" s="251"/>
      <c r="BF807" s="251"/>
      <c r="BG807" s="251"/>
    </row>
    <row r="808" spans="1:59" s="242" customFormat="1" ht="14.25">
      <c r="A808" s="241"/>
      <c r="B808" s="241"/>
      <c r="C808" s="250"/>
      <c r="D808" s="250"/>
      <c r="E808" s="250"/>
      <c r="F808" s="250"/>
      <c r="G808" s="250"/>
      <c r="H808" s="250"/>
      <c r="I808" s="250"/>
      <c r="J808" s="250"/>
      <c r="K808" s="250"/>
      <c r="AY808" s="251"/>
      <c r="AZ808" s="251"/>
      <c r="BA808" s="251"/>
      <c r="BB808" s="251"/>
      <c r="BC808" s="251"/>
      <c r="BD808" s="251"/>
      <c r="BE808" s="251"/>
      <c r="BF808" s="251"/>
      <c r="BG808" s="251"/>
    </row>
    <row r="809" spans="1:59" s="242" customFormat="1" ht="14.25">
      <c r="A809" s="241"/>
      <c r="B809" s="241"/>
      <c r="C809" s="250"/>
      <c r="D809" s="250"/>
      <c r="E809" s="250"/>
      <c r="F809" s="250"/>
      <c r="G809" s="250"/>
      <c r="H809" s="250"/>
      <c r="I809" s="250"/>
      <c r="J809" s="250"/>
      <c r="K809" s="250"/>
      <c r="AY809" s="251"/>
      <c r="AZ809" s="251"/>
      <c r="BA809" s="251"/>
      <c r="BB809" s="251"/>
      <c r="BC809" s="251"/>
      <c r="BD809" s="251"/>
      <c r="BE809" s="251"/>
      <c r="BF809" s="251"/>
      <c r="BG809" s="251"/>
    </row>
    <row r="810" spans="1:59" s="242" customFormat="1" ht="14.25">
      <c r="A810" s="241"/>
      <c r="B810" s="241"/>
      <c r="C810" s="250"/>
      <c r="D810" s="250"/>
      <c r="E810" s="250"/>
      <c r="F810" s="250"/>
      <c r="G810" s="250"/>
      <c r="H810" s="250"/>
      <c r="I810" s="250"/>
      <c r="J810" s="250"/>
      <c r="K810" s="250"/>
      <c r="AY810" s="251"/>
      <c r="AZ810" s="251"/>
      <c r="BA810" s="251"/>
      <c r="BB810" s="251"/>
      <c r="BC810" s="251"/>
      <c r="BD810" s="251"/>
      <c r="BE810" s="251"/>
      <c r="BF810" s="251"/>
      <c r="BG810" s="251"/>
    </row>
    <row r="811" spans="1:59" s="242" customFormat="1" ht="14.25">
      <c r="A811" s="241"/>
      <c r="B811" s="241"/>
      <c r="C811" s="250"/>
      <c r="D811" s="250"/>
      <c r="E811" s="250"/>
      <c r="F811" s="250"/>
      <c r="G811" s="250"/>
      <c r="H811" s="250"/>
      <c r="I811" s="250"/>
      <c r="J811" s="250"/>
      <c r="K811" s="250"/>
      <c r="AY811" s="251"/>
      <c r="AZ811" s="251"/>
      <c r="BA811" s="251"/>
      <c r="BB811" s="251"/>
      <c r="BC811" s="251"/>
      <c r="BD811" s="251"/>
      <c r="BE811" s="251"/>
      <c r="BF811" s="251"/>
      <c r="BG811" s="251"/>
    </row>
    <row r="812" spans="1:59" s="242" customFormat="1" ht="14.25">
      <c r="A812" s="241"/>
      <c r="B812" s="241"/>
      <c r="C812" s="250"/>
      <c r="D812" s="250"/>
      <c r="E812" s="250"/>
      <c r="F812" s="250"/>
      <c r="G812" s="250"/>
      <c r="H812" s="250"/>
      <c r="I812" s="250"/>
      <c r="J812" s="250"/>
      <c r="K812" s="250"/>
      <c r="AY812" s="251"/>
      <c r="AZ812" s="251"/>
      <c r="BA812" s="251"/>
      <c r="BB812" s="251"/>
      <c r="BC812" s="251"/>
      <c r="BD812" s="251"/>
      <c r="BE812" s="251"/>
      <c r="BF812" s="251"/>
      <c r="BG812" s="251"/>
    </row>
    <row r="813" spans="1:59" s="242" customFormat="1" ht="14.25">
      <c r="A813" s="241"/>
      <c r="B813" s="241"/>
      <c r="C813" s="250"/>
      <c r="D813" s="250"/>
      <c r="E813" s="250"/>
      <c r="F813" s="250"/>
      <c r="G813" s="250"/>
      <c r="H813" s="250"/>
      <c r="I813" s="250"/>
      <c r="J813" s="250"/>
      <c r="K813" s="250"/>
      <c r="AY813" s="251"/>
      <c r="AZ813" s="251"/>
      <c r="BA813" s="251"/>
      <c r="BB813" s="251"/>
      <c r="BC813" s="251"/>
      <c r="BD813" s="251"/>
      <c r="BE813" s="251"/>
      <c r="BF813" s="251"/>
      <c r="BG813" s="251"/>
    </row>
    <row r="814" spans="1:59" s="242" customFormat="1" ht="14.25">
      <c r="A814" s="241"/>
      <c r="B814" s="241"/>
      <c r="C814" s="250"/>
      <c r="D814" s="250"/>
      <c r="E814" s="250"/>
      <c r="F814" s="250"/>
      <c r="G814" s="250"/>
      <c r="H814" s="250"/>
      <c r="I814" s="250"/>
      <c r="J814" s="250"/>
      <c r="K814" s="250"/>
      <c r="AY814" s="251"/>
      <c r="AZ814" s="251"/>
      <c r="BA814" s="251"/>
      <c r="BB814" s="251"/>
      <c r="BC814" s="251"/>
      <c r="BD814" s="251"/>
      <c r="BE814" s="251"/>
      <c r="BF814" s="251"/>
      <c r="BG814" s="251"/>
    </row>
    <row r="815" spans="1:59" s="242" customFormat="1" ht="14.25">
      <c r="A815" s="241"/>
      <c r="B815" s="241"/>
      <c r="C815" s="250"/>
      <c r="D815" s="250"/>
      <c r="E815" s="250"/>
      <c r="F815" s="250"/>
      <c r="G815" s="250"/>
      <c r="H815" s="250"/>
      <c r="I815" s="250"/>
      <c r="J815" s="250"/>
      <c r="K815" s="250"/>
      <c r="AY815" s="251"/>
      <c r="AZ815" s="251"/>
      <c r="BA815" s="251"/>
      <c r="BB815" s="251"/>
      <c r="BC815" s="251"/>
      <c r="BD815" s="251"/>
      <c r="BE815" s="251"/>
      <c r="BF815" s="251"/>
      <c r="BG815" s="251"/>
    </row>
    <row r="816" spans="1:59" s="242" customFormat="1" ht="14.25">
      <c r="A816" s="241"/>
      <c r="B816" s="241"/>
      <c r="C816" s="250"/>
      <c r="D816" s="250"/>
      <c r="E816" s="250"/>
      <c r="F816" s="250"/>
      <c r="G816" s="250"/>
      <c r="H816" s="250"/>
      <c r="I816" s="250"/>
      <c r="J816" s="250"/>
      <c r="K816" s="250"/>
      <c r="AY816" s="251"/>
      <c r="AZ816" s="251"/>
      <c r="BA816" s="251"/>
      <c r="BB816" s="251"/>
      <c r="BC816" s="251"/>
      <c r="BD816" s="251"/>
      <c r="BE816" s="251"/>
      <c r="BF816" s="251"/>
      <c r="BG816" s="251"/>
    </row>
    <row r="817" spans="1:59" s="242" customFormat="1" ht="14.25">
      <c r="A817" s="241"/>
      <c r="B817" s="241"/>
      <c r="C817" s="250"/>
      <c r="D817" s="250"/>
      <c r="E817" s="250"/>
      <c r="F817" s="250"/>
      <c r="G817" s="250"/>
      <c r="H817" s="250"/>
      <c r="I817" s="250"/>
      <c r="J817" s="250"/>
      <c r="K817" s="250"/>
      <c r="AY817" s="251"/>
      <c r="AZ817" s="251"/>
      <c r="BA817" s="251"/>
      <c r="BB817" s="251"/>
      <c r="BC817" s="251"/>
      <c r="BD817" s="251"/>
      <c r="BE817" s="251"/>
      <c r="BF817" s="251"/>
      <c r="BG817" s="251"/>
    </row>
    <row r="818" spans="1:59" s="242" customFormat="1" ht="14.25">
      <c r="A818" s="241"/>
      <c r="B818" s="241"/>
      <c r="C818" s="250"/>
      <c r="D818" s="250"/>
      <c r="E818" s="250"/>
      <c r="F818" s="250"/>
      <c r="G818" s="250"/>
      <c r="H818" s="250"/>
      <c r="I818" s="250"/>
      <c r="J818" s="250"/>
      <c r="K818" s="250"/>
      <c r="AY818" s="251"/>
      <c r="AZ818" s="251"/>
      <c r="BA818" s="251"/>
      <c r="BB818" s="251"/>
      <c r="BC818" s="251"/>
      <c r="BD818" s="251"/>
      <c r="BE818" s="251"/>
      <c r="BF818" s="251"/>
      <c r="BG818" s="251"/>
    </row>
    <row r="819" spans="1:59" s="242" customFormat="1" ht="14.25">
      <c r="A819" s="241"/>
      <c r="B819" s="241"/>
      <c r="C819" s="250"/>
      <c r="D819" s="250"/>
      <c r="E819" s="250"/>
      <c r="F819" s="250"/>
      <c r="G819" s="250"/>
      <c r="H819" s="250"/>
      <c r="I819" s="250"/>
      <c r="J819" s="250"/>
      <c r="K819" s="250"/>
      <c r="AY819" s="251"/>
      <c r="AZ819" s="251"/>
      <c r="BA819" s="251"/>
      <c r="BB819" s="251"/>
      <c r="BC819" s="251"/>
      <c r="BD819" s="251"/>
      <c r="BE819" s="251"/>
      <c r="BF819" s="251"/>
      <c r="BG819" s="251"/>
    </row>
    <row r="820" spans="1:59" s="242" customFormat="1" ht="14.25">
      <c r="A820" s="241"/>
      <c r="B820" s="241"/>
      <c r="C820" s="250"/>
      <c r="D820" s="250"/>
      <c r="E820" s="250"/>
      <c r="F820" s="250"/>
      <c r="G820" s="250"/>
      <c r="H820" s="250"/>
      <c r="I820" s="250"/>
      <c r="J820" s="250"/>
      <c r="K820" s="250"/>
      <c r="AY820" s="251"/>
      <c r="AZ820" s="251"/>
      <c r="BA820" s="251"/>
      <c r="BB820" s="251"/>
      <c r="BC820" s="251"/>
      <c r="BD820" s="251"/>
      <c r="BE820" s="251"/>
      <c r="BF820" s="251"/>
      <c r="BG820" s="251"/>
    </row>
    <row r="821" spans="1:59" s="242" customFormat="1" ht="14.25">
      <c r="A821" s="241"/>
      <c r="B821" s="241"/>
      <c r="C821" s="250"/>
      <c r="D821" s="250"/>
      <c r="E821" s="250"/>
      <c r="F821" s="250"/>
      <c r="G821" s="250"/>
      <c r="H821" s="250"/>
      <c r="I821" s="250"/>
      <c r="J821" s="250"/>
      <c r="K821" s="250"/>
      <c r="AY821" s="251"/>
      <c r="AZ821" s="251"/>
      <c r="BA821" s="251"/>
      <c r="BB821" s="251"/>
      <c r="BC821" s="251"/>
      <c r="BD821" s="251"/>
      <c r="BE821" s="251"/>
      <c r="BF821" s="251"/>
      <c r="BG821" s="251"/>
    </row>
    <row r="822" spans="1:59" s="242" customFormat="1" ht="14.25">
      <c r="A822" s="241"/>
      <c r="B822" s="241"/>
      <c r="C822" s="250"/>
      <c r="D822" s="250"/>
      <c r="E822" s="250"/>
      <c r="F822" s="250"/>
      <c r="G822" s="250"/>
      <c r="H822" s="250"/>
      <c r="I822" s="250"/>
      <c r="J822" s="250"/>
      <c r="K822" s="250"/>
      <c r="AY822" s="251"/>
      <c r="AZ822" s="251"/>
      <c r="BA822" s="251"/>
      <c r="BB822" s="251"/>
      <c r="BC822" s="251"/>
      <c r="BD822" s="251"/>
      <c r="BE822" s="251"/>
      <c r="BF822" s="251"/>
      <c r="BG822" s="251"/>
    </row>
    <row r="823" spans="1:59" s="242" customFormat="1" ht="14.25">
      <c r="A823" s="241"/>
      <c r="B823" s="241"/>
      <c r="C823" s="250"/>
      <c r="D823" s="250"/>
      <c r="E823" s="250"/>
      <c r="F823" s="250"/>
      <c r="G823" s="250"/>
      <c r="H823" s="250"/>
      <c r="I823" s="250"/>
      <c r="J823" s="250"/>
      <c r="K823" s="250"/>
      <c r="AY823" s="251"/>
      <c r="AZ823" s="251"/>
      <c r="BA823" s="251"/>
      <c r="BB823" s="251"/>
      <c r="BC823" s="251"/>
      <c r="BD823" s="251"/>
      <c r="BE823" s="251"/>
      <c r="BF823" s="251"/>
      <c r="BG823" s="251"/>
    </row>
    <row r="824" spans="1:59" s="242" customFormat="1" ht="14.25">
      <c r="A824" s="241"/>
      <c r="B824" s="241"/>
      <c r="C824" s="250"/>
      <c r="D824" s="250"/>
      <c r="E824" s="250"/>
      <c r="F824" s="250"/>
      <c r="G824" s="250"/>
      <c r="H824" s="250"/>
      <c r="I824" s="250"/>
      <c r="J824" s="250"/>
      <c r="K824" s="250"/>
      <c r="AY824" s="251"/>
      <c r="AZ824" s="251"/>
      <c r="BA824" s="251"/>
      <c r="BB824" s="251"/>
      <c r="BC824" s="251"/>
      <c r="BD824" s="251"/>
      <c r="BE824" s="251"/>
      <c r="BF824" s="251"/>
      <c r="BG824" s="251"/>
    </row>
    <row r="825" spans="1:59" s="242" customFormat="1" ht="14.25">
      <c r="A825" s="241"/>
      <c r="B825" s="241"/>
      <c r="C825" s="250"/>
      <c r="D825" s="250"/>
      <c r="E825" s="250"/>
      <c r="F825" s="250"/>
      <c r="G825" s="250"/>
      <c r="H825" s="250"/>
      <c r="I825" s="250"/>
      <c r="J825" s="250"/>
      <c r="K825" s="250"/>
      <c r="AY825" s="251"/>
      <c r="AZ825" s="251"/>
      <c r="BA825" s="251"/>
      <c r="BB825" s="251"/>
      <c r="BC825" s="251"/>
      <c r="BD825" s="251"/>
      <c r="BE825" s="251"/>
      <c r="BF825" s="251"/>
      <c r="BG825" s="251"/>
    </row>
    <row r="826" spans="1:59" s="242" customFormat="1" ht="14.25">
      <c r="A826" s="241"/>
      <c r="B826" s="241"/>
      <c r="C826" s="250"/>
      <c r="D826" s="250"/>
      <c r="E826" s="250"/>
      <c r="F826" s="250"/>
      <c r="G826" s="250"/>
      <c r="H826" s="250"/>
      <c r="I826" s="250"/>
      <c r="J826" s="250"/>
      <c r="K826" s="250"/>
      <c r="AY826" s="251"/>
      <c r="AZ826" s="251"/>
      <c r="BA826" s="251"/>
      <c r="BB826" s="251"/>
      <c r="BC826" s="251"/>
      <c r="BD826" s="251"/>
      <c r="BE826" s="251"/>
      <c r="BF826" s="251"/>
      <c r="BG826" s="251"/>
    </row>
    <row r="827" spans="1:59" s="242" customFormat="1" ht="14.25">
      <c r="A827" s="241"/>
      <c r="B827" s="241"/>
      <c r="C827" s="250"/>
      <c r="D827" s="250"/>
      <c r="E827" s="250"/>
      <c r="F827" s="250"/>
      <c r="G827" s="250"/>
      <c r="H827" s="250"/>
      <c r="I827" s="250"/>
      <c r="J827" s="250"/>
      <c r="K827" s="250"/>
      <c r="AY827" s="251"/>
      <c r="AZ827" s="251"/>
      <c r="BA827" s="251"/>
      <c r="BB827" s="251"/>
      <c r="BC827" s="251"/>
      <c r="BD827" s="251"/>
      <c r="BE827" s="251"/>
      <c r="BF827" s="251"/>
      <c r="BG827" s="251"/>
    </row>
    <row r="828" spans="1:59" s="242" customFormat="1" ht="14.25">
      <c r="A828" s="241"/>
      <c r="B828" s="241"/>
      <c r="C828" s="250"/>
      <c r="D828" s="250"/>
      <c r="E828" s="250"/>
      <c r="F828" s="250"/>
      <c r="G828" s="250"/>
      <c r="H828" s="250"/>
      <c r="I828" s="250"/>
      <c r="J828" s="250"/>
      <c r="K828" s="250"/>
      <c r="AY828" s="251"/>
      <c r="AZ828" s="251"/>
      <c r="BA828" s="251"/>
      <c r="BB828" s="251"/>
      <c r="BC828" s="251"/>
      <c r="BD828" s="251"/>
      <c r="BE828" s="251"/>
      <c r="BF828" s="251"/>
      <c r="BG828" s="251"/>
    </row>
    <row r="829" spans="1:59" s="242" customFormat="1" ht="14.25">
      <c r="A829" s="241"/>
      <c r="B829" s="241"/>
      <c r="C829" s="250"/>
      <c r="D829" s="250"/>
      <c r="E829" s="250"/>
      <c r="F829" s="250"/>
      <c r="G829" s="250"/>
      <c r="H829" s="250"/>
      <c r="I829" s="250"/>
      <c r="J829" s="250"/>
      <c r="K829" s="250"/>
      <c r="AY829" s="251"/>
      <c r="AZ829" s="251"/>
      <c r="BA829" s="251"/>
      <c r="BB829" s="251"/>
      <c r="BC829" s="251"/>
      <c r="BD829" s="251"/>
      <c r="BE829" s="251"/>
      <c r="BF829" s="251"/>
      <c r="BG829" s="251"/>
    </row>
    <row r="830" spans="1:59" s="242" customFormat="1" ht="14.25">
      <c r="A830" s="241"/>
      <c r="B830" s="241"/>
      <c r="C830" s="250"/>
      <c r="D830" s="250"/>
      <c r="E830" s="250"/>
      <c r="F830" s="250"/>
      <c r="G830" s="250"/>
      <c r="H830" s="250"/>
      <c r="I830" s="250"/>
      <c r="J830" s="250"/>
      <c r="K830" s="250"/>
      <c r="AY830" s="251"/>
      <c r="AZ830" s="251"/>
      <c r="BA830" s="251"/>
      <c r="BB830" s="251"/>
      <c r="BC830" s="251"/>
      <c r="BD830" s="251"/>
      <c r="BE830" s="251"/>
      <c r="BF830" s="251"/>
      <c r="BG830" s="251"/>
    </row>
    <row r="831" spans="1:59" s="242" customFormat="1" ht="14.25">
      <c r="A831" s="241"/>
      <c r="B831" s="241"/>
      <c r="C831" s="250"/>
      <c r="D831" s="250"/>
      <c r="E831" s="250"/>
      <c r="F831" s="250"/>
      <c r="G831" s="250"/>
      <c r="H831" s="250"/>
      <c r="I831" s="250"/>
      <c r="J831" s="250"/>
      <c r="K831" s="250"/>
      <c r="AY831" s="251"/>
      <c r="AZ831" s="251"/>
      <c r="BA831" s="251"/>
      <c r="BB831" s="251"/>
      <c r="BC831" s="251"/>
      <c r="BD831" s="251"/>
      <c r="BE831" s="251"/>
      <c r="BF831" s="251"/>
      <c r="BG831" s="251"/>
    </row>
    <row r="832" spans="1:59" s="242" customFormat="1" ht="14.25">
      <c r="A832" s="241"/>
      <c r="B832" s="241"/>
      <c r="C832" s="250"/>
      <c r="D832" s="250"/>
      <c r="E832" s="250"/>
      <c r="F832" s="250"/>
      <c r="G832" s="250"/>
      <c r="H832" s="250"/>
      <c r="I832" s="250"/>
      <c r="J832" s="250"/>
      <c r="K832" s="250"/>
      <c r="AY832" s="251"/>
      <c r="AZ832" s="251"/>
      <c r="BA832" s="251"/>
      <c r="BB832" s="251"/>
      <c r="BC832" s="251"/>
      <c r="BD832" s="251"/>
      <c r="BE832" s="251"/>
      <c r="BF832" s="251"/>
      <c r="BG832" s="251"/>
    </row>
    <row r="833" spans="1:59" s="242" customFormat="1" ht="14.25">
      <c r="A833" s="241"/>
      <c r="B833" s="241"/>
      <c r="C833" s="250"/>
      <c r="D833" s="250"/>
      <c r="E833" s="250"/>
      <c r="F833" s="250"/>
      <c r="G833" s="250"/>
      <c r="H833" s="250"/>
      <c r="I833" s="250"/>
      <c r="J833" s="250"/>
      <c r="K833" s="250"/>
      <c r="AY833" s="251"/>
      <c r="AZ833" s="251"/>
      <c r="BA833" s="251"/>
      <c r="BB833" s="251"/>
      <c r="BC833" s="251"/>
      <c r="BD833" s="251"/>
      <c r="BE833" s="251"/>
      <c r="BF833" s="251"/>
      <c r="BG833" s="251"/>
    </row>
    <row r="834" spans="1:59" s="242" customFormat="1" ht="14.25">
      <c r="A834" s="241"/>
      <c r="B834" s="241"/>
      <c r="C834" s="250"/>
      <c r="D834" s="250"/>
      <c r="E834" s="250"/>
      <c r="F834" s="250"/>
      <c r="G834" s="250"/>
      <c r="H834" s="250"/>
      <c r="I834" s="250"/>
      <c r="J834" s="250"/>
      <c r="K834" s="250"/>
      <c r="AY834" s="251"/>
      <c r="AZ834" s="251"/>
      <c r="BA834" s="251"/>
      <c r="BB834" s="251"/>
      <c r="BC834" s="251"/>
      <c r="BD834" s="251"/>
      <c r="BE834" s="251"/>
      <c r="BF834" s="251"/>
      <c r="BG834" s="251"/>
    </row>
    <row r="835" spans="1:59" s="242" customFormat="1" ht="14.25">
      <c r="A835" s="241"/>
      <c r="B835" s="241"/>
      <c r="C835" s="250"/>
      <c r="D835" s="250"/>
      <c r="E835" s="250"/>
      <c r="F835" s="250"/>
      <c r="G835" s="250"/>
      <c r="H835" s="250"/>
      <c r="I835" s="250"/>
      <c r="J835" s="250"/>
      <c r="K835" s="250"/>
      <c r="AY835" s="251"/>
      <c r="AZ835" s="251"/>
      <c r="BA835" s="251"/>
      <c r="BB835" s="251"/>
      <c r="BC835" s="251"/>
      <c r="BD835" s="251"/>
      <c r="BE835" s="251"/>
      <c r="BF835" s="251"/>
      <c r="BG835" s="251"/>
    </row>
    <row r="836" spans="1:59" s="242" customFormat="1" ht="14.25">
      <c r="A836" s="241"/>
      <c r="B836" s="241"/>
      <c r="C836" s="250"/>
      <c r="D836" s="250"/>
      <c r="E836" s="250"/>
      <c r="F836" s="250"/>
      <c r="G836" s="250"/>
      <c r="H836" s="250"/>
      <c r="I836" s="250"/>
      <c r="J836" s="250"/>
      <c r="K836" s="250"/>
      <c r="AY836" s="251"/>
      <c r="AZ836" s="251"/>
      <c r="BA836" s="251"/>
      <c r="BB836" s="251"/>
      <c r="BC836" s="251"/>
      <c r="BD836" s="251"/>
      <c r="BE836" s="251"/>
      <c r="BF836" s="251"/>
      <c r="BG836" s="251"/>
    </row>
    <row r="837" spans="1:59" s="242" customFormat="1" ht="14.25">
      <c r="A837" s="241"/>
      <c r="B837" s="241"/>
      <c r="C837" s="250"/>
      <c r="D837" s="250"/>
      <c r="E837" s="250"/>
      <c r="F837" s="250"/>
      <c r="G837" s="250"/>
      <c r="H837" s="250"/>
      <c r="I837" s="250"/>
      <c r="J837" s="250"/>
      <c r="K837" s="250"/>
      <c r="AY837" s="251"/>
      <c r="AZ837" s="251"/>
      <c r="BA837" s="251"/>
      <c r="BB837" s="251"/>
      <c r="BC837" s="251"/>
      <c r="BD837" s="251"/>
      <c r="BE837" s="251"/>
      <c r="BF837" s="251"/>
      <c r="BG837" s="251"/>
    </row>
    <row r="838" spans="1:59" s="242" customFormat="1" ht="14.25">
      <c r="A838" s="241"/>
      <c r="B838" s="241"/>
      <c r="C838" s="250"/>
      <c r="D838" s="250"/>
      <c r="E838" s="250"/>
      <c r="F838" s="250"/>
      <c r="G838" s="250"/>
      <c r="H838" s="250"/>
      <c r="I838" s="250"/>
      <c r="J838" s="250"/>
      <c r="K838" s="250"/>
      <c r="AY838" s="251"/>
      <c r="AZ838" s="251"/>
      <c r="BA838" s="251"/>
      <c r="BB838" s="251"/>
      <c r="BC838" s="251"/>
      <c r="BD838" s="251"/>
      <c r="BE838" s="251"/>
      <c r="BF838" s="251"/>
      <c r="BG838" s="251"/>
    </row>
    <row r="839" spans="1:59" s="242" customFormat="1" ht="14.25">
      <c r="A839" s="241"/>
      <c r="B839" s="241"/>
      <c r="C839" s="250"/>
      <c r="D839" s="250"/>
      <c r="E839" s="250"/>
      <c r="F839" s="250"/>
      <c r="G839" s="250"/>
      <c r="H839" s="250"/>
      <c r="I839" s="250"/>
      <c r="J839" s="250"/>
      <c r="K839" s="250"/>
      <c r="AY839" s="251"/>
      <c r="AZ839" s="251"/>
      <c r="BA839" s="251"/>
      <c r="BB839" s="251"/>
      <c r="BC839" s="251"/>
      <c r="BD839" s="251"/>
      <c r="BE839" s="251"/>
      <c r="BF839" s="251"/>
      <c r="BG839" s="251"/>
    </row>
    <row r="840" spans="1:59" s="242" customFormat="1" ht="14.25">
      <c r="A840" s="241"/>
      <c r="B840" s="241"/>
      <c r="C840" s="250"/>
      <c r="D840" s="250"/>
      <c r="E840" s="250"/>
      <c r="F840" s="250"/>
      <c r="G840" s="250"/>
      <c r="H840" s="250"/>
      <c r="I840" s="250"/>
      <c r="J840" s="250"/>
      <c r="K840" s="250"/>
      <c r="AY840" s="251"/>
      <c r="AZ840" s="251"/>
      <c r="BA840" s="251"/>
      <c r="BB840" s="251"/>
      <c r="BC840" s="251"/>
      <c r="BD840" s="251"/>
      <c r="BE840" s="251"/>
      <c r="BF840" s="251"/>
      <c r="BG840" s="251"/>
    </row>
    <row r="841" spans="1:59" s="242" customFormat="1" ht="14.25">
      <c r="A841" s="241"/>
      <c r="B841" s="241"/>
      <c r="C841" s="250"/>
      <c r="D841" s="250"/>
      <c r="E841" s="250"/>
      <c r="F841" s="250"/>
      <c r="G841" s="250"/>
      <c r="H841" s="250"/>
      <c r="I841" s="250"/>
      <c r="J841" s="250"/>
      <c r="K841" s="250"/>
      <c r="AY841" s="251"/>
      <c r="AZ841" s="251"/>
      <c r="BA841" s="251"/>
      <c r="BB841" s="251"/>
      <c r="BC841" s="251"/>
      <c r="BD841" s="251"/>
      <c r="BE841" s="251"/>
      <c r="BF841" s="251"/>
      <c r="BG841" s="251"/>
    </row>
    <row r="842" spans="1:59" s="242" customFormat="1" ht="14.25">
      <c r="A842" s="241"/>
      <c r="B842" s="241"/>
      <c r="C842" s="250"/>
      <c r="D842" s="250"/>
      <c r="E842" s="250"/>
      <c r="F842" s="250"/>
      <c r="G842" s="250"/>
      <c r="H842" s="250"/>
      <c r="I842" s="250"/>
      <c r="J842" s="250"/>
      <c r="K842" s="250"/>
      <c r="AY842" s="251"/>
      <c r="AZ842" s="251"/>
      <c r="BA842" s="251"/>
      <c r="BB842" s="251"/>
      <c r="BC842" s="251"/>
      <c r="BD842" s="251"/>
      <c r="BE842" s="251"/>
      <c r="BF842" s="251"/>
      <c r="BG842" s="251"/>
    </row>
    <row r="843" spans="1:59" s="242" customFormat="1" ht="14.25">
      <c r="A843" s="241"/>
      <c r="B843" s="241"/>
      <c r="C843" s="250"/>
      <c r="D843" s="250"/>
      <c r="E843" s="250"/>
      <c r="F843" s="250"/>
      <c r="G843" s="250"/>
      <c r="H843" s="250"/>
      <c r="I843" s="250"/>
      <c r="J843" s="250"/>
      <c r="K843" s="250"/>
      <c r="AY843" s="251"/>
      <c r="AZ843" s="251"/>
      <c r="BA843" s="251"/>
      <c r="BB843" s="251"/>
      <c r="BC843" s="251"/>
      <c r="BD843" s="251"/>
      <c r="BE843" s="251"/>
      <c r="BF843" s="251"/>
      <c r="BG843" s="251"/>
    </row>
    <row r="844" spans="1:59" s="242" customFormat="1" ht="14.25">
      <c r="A844" s="241"/>
      <c r="B844" s="241"/>
      <c r="C844" s="250"/>
      <c r="D844" s="250"/>
      <c r="E844" s="250"/>
      <c r="F844" s="250"/>
      <c r="G844" s="250"/>
      <c r="H844" s="250"/>
      <c r="I844" s="250"/>
      <c r="J844" s="250"/>
      <c r="K844" s="250"/>
      <c r="AY844" s="251"/>
      <c r="AZ844" s="251"/>
      <c r="BA844" s="251"/>
      <c r="BB844" s="251"/>
      <c r="BC844" s="251"/>
      <c r="BD844" s="251"/>
      <c r="BE844" s="251"/>
      <c r="BF844" s="251"/>
      <c r="BG844" s="251"/>
    </row>
    <row r="845" spans="1:59" s="242" customFormat="1" ht="14.25">
      <c r="A845" s="241"/>
      <c r="B845" s="241"/>
      <c r="C845" s="250"/>
      <c r="D845" s="250"/>
      <c r="E845" s="250"/>
      <c r="F845" s="250"/>
      <c r="G845" s="250"/>
      <c r="H845" s="250"/>
      <c r="I845" s="250"/>
      <c r="J845" s="250"/>
      <c r="K845" s="250"/>
      <c r="AY845" s="251"/>
      <c r="AZ845" s="251"/>
      <c r="BA845" s="251"/>
      <c r="BB845" s="251"/>
      <c r="BC845" s="251"/>
      <c r="BD845" s="251"/>
      <c r="BE845" s="251"/>
      <c r="BF845" s="251"/>
      <c r="BG845" s="251"/>
    </row>
    <row r="846" spans="1:59" s="242" customFormat="1" ht="14.25">
      <c r="A846" s="241"/>
      <c r="B846" s="241"/>
      <c r="C846" s="250"/>
      <c r="D846" s="250"/>
      <c r="E846" s="250"/>
      <c r="F846" s="250"/>
      <c r="G846" s="250"/>
      <c r="H846" s="250"/>
      <c r="I846" s="250"/>
      <c r="J846" s="250"/>
      <c r="K846" s="250"/>
      <c r="AY846" s="251"/>
      <c r="AZ846" s="251"/>
      <c r="BA846" s="251"/>
      <c r="BB846" s="251"/>
      <c r="BC846" s="251"/>
      <c r="BD846" s="251"/>
      <c r="BE846" s="251"/>
      <c r="BF846" s="251"/>
      <c r="BG846" s="251"/>
    </row>
    <row r="847" spans="1:59" s="242" customFormat="1" ht="14.25">
      <c r="A847" s="241"/>
      <c r="B847" s="241"/>
      <c r="C847" s="250"/>
      <c r="D847" s="250"/>
      <c r="E847" s="250"/>
      <c r="F847" s="250"/>
      <c r="G847" s="250"/>
      <c r="H847" s="250"/>
      <c r="I847" s="250"/>
      <c r="J847" s="250"/>
      <c r="K847" s="250"/>
      <c r="AY847" s="251"/>
      <c r="AZ847" s="251"/>
      <c r="BA847" s="251"/>
      <c r="BB847" s="251"/>
      <c r="BC847" s="251"/>
      <c r="BD847" s="251"/>
      <c r="BE847" s="251"/>
      <c r="BF847" s="251"/>
      <c r="BG847" s="251"/>
    </row>
    <row r="848" spans="1:59" s="242" customFormat="1" ht="14.25">
      <c r="A848" s="241"/>
      <c r="B848" s="241"/>
      <c r="C848" s="250"/>
      <c r="D848" s="250"/>
      <c r="E848" s="250"/>
      <c r="F848" s="250"/>
      <c r="G848" s="250"/>
      <c r="H848" s="250"/>
      <c r="I848" s="250"/>
      <c r="J848" s="250"/>
      <c r="K848" s="250"/>
      <c r="AY848" s="251"/>
      <c r="AZ848" s="251"/>
      <c r="BA848" s="251"/>
      <c r="BB848" s="251"/>
      <c r="BC848" s="251"/>
      <c r="BD848" s="251"/>
      <c r="BE848" s="251"/>
      <c r="BF848" s="251"/>
      <c r="BG848" s="251"/>
    </row>
    <row r="849" spans="1:59" s="242" customFormat="1" ht="14.25">
      <c r="A849" s="241"/>
      <c r="B849" s="241"/>
      <c r="C849" s="250"/>
      <c r="D849" s="250"/>
      <c r="E849" s="250"/>
      <c r="F849" s="250"/>
      <c r="G849" s="250"/>
      <c r="H849" s="250"/>
      <c r="I849" s="250"/>
      <c r="J849" s="250"/>
      <c r="K849" s="250"/>
      <c r="AY849" s="251"/>
      <c r="AZ849" s="251"/>
      <c r="BA849" s="251"/>
      <c r="BB849" s="251"/>
      <c r="BC849" s="251"/>
      <c r="BD849" s="251"/>
      <c r="BE849" s="251"/>
      <c r="BF849" s="251"/>
      <c r="BG849" s="251"/>
    </row>
    <row r="850" spans="12:59" ht="14.25">
      <c r="L850" s="242"/>
      <c r="M850" s="242"/>
      <c r="N850" s="242"/>
      <c r="O850" s="242"/>
      <c r="P850" s="242"/>
      <c r="Q850" s="242"/>
      <c r="R850" s="242"/>
      <c r="S850" s="242"/>
      <c r="T850" s="242"/>
      <c r="U850" s="242"/>
      <c r="V850" s="242"/>
      <c r="W850" s="242"/>
      <c r="X850" s="242"/>
      <c r="Y850" s="242"/>
      <c r="Z850" s="242"/>
      <c r="AA850" s="242"/>
      <c r="AB850" s="242"/>
      <c r="AC850" s="242"/>
      <c r="AD850" s="242"/>
      <c r="AE850" s="242"/>
      <c r="AF850" s="242"/>
      <c r="AG850" s="242"/>
      <c r="AH850" s="242"/>
      <c r="AI850" s="242"/>
      <c r="AJ850" s="242"/>
      <c r="AK850" s="242"/>
      <c r="AL850" s="242"/>
      <c r="AM850" s="242"/>
      <c r="AN850" s="242"/>
      <c r="AO850" s="242"/>
      <c r="AP850" s="242"/>
      <c r="AQ850" s="242"/>
      <c r="AR850" s="242"/>
      <c r="AS850" s="242"/>
      <c r="AT850" s="242"/>
      <c r="AU850" s="242"/>
      <c r="AV850" s="242"/>
      <c r="AW850" s="242"/>
      <c r="AX850" s="242"/>
      <c r="AY850" s="251"/>
      <c r="AZ850" s="251"/>
      <c r="BA850" s="251"/>
      <c r="BB850" s="251"/>
      <c r="BC850" s="251"/>
      <c r="BD850" s="251"/>
      <c r="BE850" s="251"/>
      <c r="BF850" s="251"/>
      <c r="BG850" s="251"/>
    </row>
    <row r="851" spans="12:59" ht="14.25">
      <c r="L851" s="242"/>
      <c r="M851" s="242"/>
      <c r="N851" s="242"/>
      <c r="O851" s="242"/>
      <c r="P851" s="242"/>
      <c r="Q851" s="242"/>
      <c r="R851" s="242"/>
      <c r="S851" s="242"/>
      <c r="T851" s="242"/>
      <c r="U851" s="242"/>
      <c r="V851" s="242"/>
      <c r="W851" s="242"/>
      <c r="X851" s="242"/>
      <c r="Y851" s="242"/>
      <c r="Z851" s="242"/>
      <c r="AA851" s="242"/>
      <c r="AB851" s="242"/>
      <c r="AC851" s="242"/>
      <c r="AD851" s="242"/>
      <c r="AE851" s="242"/>
      <c r="AF851" s="242"/>
      <c r="AG851" s="242"/>
      <c r="AH851" s="242"/>
      <c r="AI851" s="242"/>
      <c r="AJ851" s="242"/>
      <c r="AK851" s="242"/>
      <c r="AL851" s="242"/>
      <c r="AM851" s="242"/>
      <c r="AN851" s="242"/>
      <c r="AO851" s="242"/>
      <c r="AP851" s="242"/>
      <c r="AQ851" s="242"/>
      <c r="AR851" s="242"/>
      <c r="AS851" s="242"/>
      <c r="AT851" s="242"/>
      <c r="AU851" s="242"/>
      <c r="AV851" s="242"/>
      <c r="AW851" s="242"/>
      <c r="AX851" s="242"/>
      <c r="AY851" s="251"/>
      <c r="AZ851" s="251"/>
      <c r="BA851" s="251"/>
      <c r="BB851" s="251"/>
      <c r="BC851" s="251"/>
      <c r="BD851" s="251"/>
      <c r="BE851" s="251"/>
      <c r="BF851" s="251"/>
      <c r="BG851" s="251"/>
    </row>
    <row r="852" spans="12:59" ht="14.25">
      <c r="L852" s="242"/>
      <c r="M852" s="242"/>
      <c r="N852" s="242"/>
      <c r="O852" s="242"/>
      <c r="P852" s="242"/>
      <c r="Q852" s="242"/>
      <c r="R852" s="242"/>
      <c r="S852" s="242"/>
      <c r="T852" s="242"/>
      <c r="U852" s="242"/>
      <c r="V852" s="242"/>
      <c r="W852" s="242"/>
      <c r="X852" s="242"/>
      <c r="Y852" s="242"/>
      <c r="Z852" s="242"/>
      <c r="AA852" s="242"/>
      <c r="AB852" s="242"/>
      <c r="AC852" s="242"/>
      <c r="AD852" s="242"/>
      <c r="AE852" s="242"/>
      <c r="AF852" s="242"/>
      <c r="AG852" s="242"/>
      <c r="AH852" s="242"/>
      <c r="AI852" s="242"/>
      <c r="AJ852" s="242"/>
      <c r="AK852" s="242"/>
      <c r="AL852" s="242"/>
      <c r="AM852" s="242"/>
      <c r="AN852" s="242"/>
      <c r="AO852" s="242"/>
      <c r="AP852" s="242"/>
      <c r="AQ852" s="242"/>
      <c r="AR852" s="242"/>
      <c r="AS852" s="242"/>
      <c r="AT852" s="242"/>
      <c r="AU852" s="242"/>
      <c r="AV852" s="242"/>
      <c r="AW852" s="242"/>
      <c r="AX852" s="242"/>
      <c r="AY852" s="251"/>
      <c r="AZ852" s="251"/>
      <c r="BA852" s="251"/>
      <c r="BB852" s="251"/>
      <c r="BC852" s="251"/>
      <c r="BD852" s="251"/>
      <c r="BE852" s="251"/>
      <c r="BF852" s="251"/>
      <c r="BG852" s="251"/>
    </row>
    <row r="853" spans="12:59" ht="14.25">
      <c r="L853" s="242"/>
      <c r="M853" s="242"/>
      <c r="N853" s="242"/>
      <c r="O853" s="242"/>
      <c r="P853" s="242"/>
      <c r="Q853" s="242"/>
      <c r="R853" s="242"/>
      <c r="S853" s="242"/>
      <c r="T853" s="242"/>
      <c r="U853" s="242"/>
      <c r="V853" s="242"/>
      <c r="W853" s="242"/>
      <c r="X853" s="242"/>
      <c r="Y853" s="242"/>
      <c r="Z853" s="242"/>
      <c r="AA853" s="242"/>
      <c r="AB853" s="242"/>
      <c r="AC853" s="242"/>
      <c r="AD853" s="242"/>
      <c r="AE853" s="242"/>
      <c r="AF853" s="242"/>
      <c r="AG853" s="242"/>
      <c r="AH853" s="242"/>
      <c r="AI853" s="242"/>
      <c r="AJ853" s="242"/>
      <c r="AK853" s="242"/>
      <c r="AL853" s="242"/>
      <c r="AM853" s="242"/>
      <c r="AN853" s="242"/>
      <c r="AO853" s="242"/>
      <c r="AP853" s="242"/>
      <c r="AQ853" s="242"/>
      <c r="AR853" s="242"/>
      <c r="AS853" s="242"/>
      <c r="AT853" s="242"/>
      <c r="AU853" s="242"/>
      <c r="AV853" s="242"/>
      <c r="AW853" s="242"/>
      <c r="AX853" s="242"/>
      <c r="AY853" s="251"/>
      <c r="AZ853" s="251"/>
      <c r="BA853" s="251"/>
      <c r="BB853" s="251"/>
      <c r="BC853" s="251"/>
      <c r="BD853" s="251"/>
      <c r="BE853" s="251"/>
      <c r="BF853" s="251"/>
      <c r="BG853" s="251"/>
    </row>
    <row r="854" spans="12:59" ht="14.25">
      <c r="L854" s="242"/>
      <c r="M854" s="242"/>
      <c r="N854" s="242"/>
      <c r="O854" s="242"/>
      <c r="P854" s="242"/>
      <c r="Q854" s="242"/>
      <c r="R854" s="242"/>
      <c r="S854" s="242"/>
      <c r="T854" s="242"/>
      <c r="U854" s="242"/>
      <c r="V854" s="242"/>
      <c r="W854" s="242"/>
      <c r="X854" s="242"/>
      <c r="Y854" s="242"/>
      <c r="Z854" s="242"/>
      <c r="AA854" s="242"/>
      <c r="AB854" s="242"/>
      <c r="AC854" s="242"/>
      <c r="AD854" s="242"/>
      <c r="AE854" s="242"/>
      <c r="AF854" s="242"/>
      <c r="AG854" s="242"/>
      <c r="AH854" s="242"/>
      <c r="AI854" s="242"/>
      <c r="AJ854" s="242"/>
      <c r="AK854" s="242"/>
      <c r="AL854" s="242"/>
      <c r="AM854" s="242"/>
      <c r="AN854" s="242"/>
      <c r="AO854" s="242"/>
      <c r="AP854" s="242"/>
      <c r="AQ854" s="242"/>
      <c r="AR854" s="242"/>
      <c r="AS854" s="242"/>
      <c r="AT854" s="242"/>
      <c r="AU854" s="242"/>
      <c r="AV854" s="242"/>
      <c r="AW854" s="242"/>
      <c r="AX854" s="242"/>
      <c r="AY854" s="251"/>
      <c r="AZ854" s="251"/>
      <c r="BA854" s="251"/>
      <c r="BB854" s="251"/>
      <c r="BC854" s="251"/>
      <c r="BD854" s="251"/>
      <c r="BE854" s="251"/>
      <c r="BF854" s="251"/>
      <c r="BG854" s="251"/>
    </row>
    <row r="855" spans="12:59" ht="14.25">
      <c r="L855" s="242"/>
      <c r="M855" s="242"/>
      <c r="N855" s="242"/>
      <c r="O855" s="242"/>
      <c r="P855" s="242"/>
      <c r="Q855" s="242"/>
      <c r="R855" s="242"/>
      <c r="S855" s="242"/>
      <c r="T855" s="242"/>
      <c r="U855" s="242"/>
      <c r="V855" s="242"/>
      <c r="W855" s="242"/>
      <c r="X855" s="242"/>
      <c r="Y855" s="242"/>
      <c r="Z855" s="242"/>
      <c r="AA855" s="242"/>
      <c r="AB855" s="242"/>
      <c r="AC855" s="242"/>
      <c r="AD855" s="242"/>
      <c r="AE855" s="242"/>
      <c r="AF855" s="242"/>
      <c r="AG855" s="242"/>
      <c r="AH855" s="242"/>
      <c r="AI855" s="242"/>
      <c r="AJ855" s="242"/>
      <c r="AK855" s="242"/>
      <c r="AL855" s="242"/>
      <c r="AM855" s="242"/>
      <c r="AN855" s="242"/>
      <c r="AO855" s="242"/>
      <c r="AP855" s="242"/>
      <c r="AQ855" s="242"/>
      <c r="AR855" s="242"/>
      <c r="AS855" s="242"/>
      <c r="AT855" s="242"/>
      <c r="AU855" s="242"/>
      <c r="AV855" s="242"/>
      <c r="AW855" s="242"/>
      <c r="AX855" s="242"/>
      <c r="AY855" s="251"/>
      <c r="AZ855" s="251"/>
      <c r="BA855" s="251"/>
      <c r="BB855" s="251"/>
      <c r="BC855" s="251"/>
      <c r="BD855" s="251"/>
      <c r="BE855" s="251"/>
      <c r="BF855" s="251"/>
      <c r="BG855" s="251"/>
    </row>
    <row r="856" spans="12:59" ht="14.25">
      <c r="L856" s="242"/>
      <c r="M856" s="242"/>
      <c r="N856" s="242"/>
      <c r="O856" s="242"/>
      <c r="P856" s="242"/>
      <c r="Q856" s="242"/>
      <c r="R856" s="242"/>
      <c r="S856" s="242"/>
      <c r="T856" s="242"/>
      <c r="U856" s="242"/>
      <c r="V856" s="242"/>
      <c r="W856" s="242"/>
      <c r="X856" s="242"/>
      <c r="Y856" s="242"/>
      <c r="Z856" s="242"/>
      <c r="AA856" s="242"/>
      <c r="AB856" s="242"/>
      <c r="AC856" s="242"/>
      <c r="AD856" s="242"/>
      <c r="AE856" s="242"/>
      <c r="AF856" s="242"/>
      <c r="AG856" s="242"/>
      <c r="AH856" s="242"/>
      <c r="AI856" s="242"/>
      <c r="AJ856" s="242"/>
      <c r="AK856" s="242"/>
      <c r="AL856" s="242"/>
      <c r="AM856" s="242"/>
      <c r="AN856" s="242"/>
      <c r="AO856" s="242"/>
      <c r="AP856" s="242"/>
      <c r="AQ856" s="242"/>
      <c r="AR856" s="242"/>
      <c r="AS856" s="242"/>
      <c r="AT856" s="242"/>
      <c r="AU856" s="242"/>
      <c r="AV856" s="242"/>
      <c r="AW856" s="242"/>
      <c r="AX856" s="242"/>
      <c r="AY856" s="251"/>
      <c r="AZ856" s="251"/>
      <c r="BA856" s="251"/>
      <c r="BB856" s="251"/>
      <c r="BC856" s="251"/>
      <c r="BD856" s="251"/>
      <c r="BE856" s="251"/>
      <c r="BF856" s="251"/>
      <c r="BG856" s="251"/>
    </row>
    <row r="857" spans="12:59" ht="14.25">
      <c r="L857" s="242"/>
      <c r="M857" s="242"/>
      <c r="N857" s="242"/>
      <c r="O857" s="242"/>
      <c r="P857" s="242"/>
      <c r="Q857" s="242"/>
      <c r="R857" s="242"/>
      <c r="S857" s="242"/>
      <c r="T857" s="242"/>
      <c r="U857" s="242"/>
      <c r="V857" s="242"/>
      <c r="W857" s="242"/>
      <c r="X857" s="242"/>
      <c r="Y857" s="242"/>
      <c r="Z857" s="242"/>
      <c r="AA857" s="242"/>
      <c r="AB857" s="242"/>
      <c r="AC857" s="242"/>
      <c r="AD857" s="242"/>
      <c r="AE857" s="242"/>
      <c r="AF857" s="242"/>
      <c r="AG857" s="242"/>
      <c r="AH857" s="242"/>
      <c r="AI857" s="242"/>
      <c r="AJ857" s="242"/>
      <c r="AK857" s="242"/>
      <c r="AL857" s="242"/>
      <c r="AM857" s="242"/>
      <c r="AN857" s="242"/>
      <c r="AO857" s="242"/>
      <c r="AP857" s="242"/>
      <c r="AQ857" s="242"/>
      <c r="AR857" s="242"/>
      <c r="AS857" s="242"/>
      <c r="AT857" s="242"/>
      <c r="AU857" s="242"/>
      <c r="AV857" s="242"/>
      <c r="AW857" s="242"/>
      <c r="AX857" s="242"/>
      <c r="AY857" s="251"/>
      <c r="AZ857" s="251"/>
      <c r="BA857" s="251"/>
      <c r="BB857" s="251"/>
      <c r="BC857" s="251"/>
      <c r="BD857" s="251"/>
      <c r="BE857" s="251"/>
      <c r="BF857" s="251"/>
      <c r="BG857" s="251"/>
    </row>
    <row r="858" spans="12:59" ht="14.25">
      <c r="L858" s="242"/>
      <c r="M858" s="242"/>
      <c r="N858" s="242"/>
      <c r="O858" s="242"/>
      <c r="P858" s="242"/>
      <c r="Q858" s="242"/>
      <c r="R858" s="242"/>
      <c r="S858" s="242"/>
      <c r="T858" s="242"/>
      <c r="U858" s="242"/>
      <c r="V858" s="242"/>
      <c r="W858" s="242"/>
      <c r="X858" s="242"/>
      <c r="Y858" s="242"/>
      <c r="Z858" s="242"/>
      <c r="AA858" s="242"/>
      <c r="AB858" s="242"/>
      <c r="AC858" s="242"/>
      <c r="AD858" s="242"/>
      <c r="AE858" s="242"/>
      <c r="AF858" s="242"/>
      <c r="AG858" s="242"/>
      <c r="AH858" s="242"/>
      <c r="AI858" s="242"/>
      <c r="AJ858" s="242"/>
      <c r="AK858" s="242"/>
      <c r="AL858" s="242"/>
      <c r="AM858" s="242"/>
      <c r="AN858" s="242"/>
      <c r="AO858" s="242"/>
      <c r="AP858" s="242"/>
      <c r="AQ858" s="242"/>
      <c r="AR858" s="242"/>
      <c r="AS858" s="242"/>
      <c r="AT858" s="242"/>
      <c r="AU858" s="242"/>
      <c r="AV858" s="242"/>
      <c r="AW858" s="242"/>
      <c r="AX858" s="242"/>
      <c r="AY858" s="251"/>
      <c r="AZ858" s="251"/>
      <c r="BA858" s="251"/>
      <c r="BB858" s="251"/>
      <c r="BC858" s="251"/>
      <c r="BD858" s="251"/>
      <c r="BE858" s="251"/>
      <c r="BF858" s="251"/>
      <c r="BG858" s="251"/>
    </row>
    <row r="859" spans="12:59" ht="14.25">
      <c r="L859" s="242"/>
      <c r="M859" s="242"/>
      <c r="N859" s="242"/>
      <c r="O859" s="242"/>
      <c r="P859" s="242"/>
      <c r="Q859" s="242"/>
      <c r="R859" s="242"/>
      <c r="S859" s="242"/>
      <c r="T859" s="242"/>
      <c r="U859" s="242"/>
      <c r="V859" s="242"/>
      <c r="W859" s="242"/>
      <c r="X859" s="242"/>
      <c r="Y859" s="242"/>
      <c r="Z859" s="242"/>
      <c r="AA859" s="242"/>
      <c r="AB859" s="242"/>
      <c r="AC859" s="242"/>
      <c r="AD859" s="242"/>
      <c r="AE859" s="242"/>
      <c r="AF859" s="242"/>
      <c r="AG859" s="242"/>
      <c r="AH859" s="242"/>
      <c r="AI859" s="242"/>
      <c r="AJ859" s="242"/>
      <c r="AK859" s="242"/>
      <c r="AL859" s="242"/>
      <c r="AM859" s="242"/>
      <c r="AN859" s="242"/>
      <c r="AO859" s="242"/>
      <c r="AP859" s="242"/>
      <c r="AQ859" s="242"/>
      <c r="AR859" s="242"/>
      <c r="AS859" s="242"/>
      <c r="AT859" s="242"/>
      <c r="AU859" s="242"/>
      <c r="AV859" s="242"/>
      <c r="AW859" s="242"/>
      <c r="AX859" s="242"/>
      <c r="AY859" s="251"/>
      <c r="AZ859" s="251"/>
      <c r="BA859" s="251"/>
      <c r="BB859" s="251"/>
      <c r="BC859" s="251"/>
      <c r="BD859" s="251"/>
      <c r="BE859" s="251"/>
      <c r="BF859" s="251"/>
      <c r="BG859" s="251"/>
    </row>
    <row r="860" spans="12:59" ht="14.25">
      <c r="L860" s="242"/>
      <c r="M860" s="242"/>
      <c r="N860" s="242"/>
      <c r="O860" s="242"/>
      <c r="P860" s="242"/>
      <c r="Q860" s="242"/>
      <c r="R860" s="242"/>
      <c r="S860" s="242"/>
      <c r="T860" s="242"/>
      <c r="U860" s="242"/>
      <c r="V860" s="242"/>
      <c r="W860" s="242"/>
      <c r="X860" s="242"/>
      <c r="Y860" s="242"/>
      <c r="Z860" s="242"/>
      <c r="AA860" s="242"/>
      <c r="AB860" s="242"/>
      <c r="AC860" s="242"/>
      <c r="AD860" s="242"/>
      <c r="AE860" s="242"/>
      <c r="AF860" s="242"/>
      <c r="AG860" s="242"/>
      <c r="AH860" s="242"/>
      <c r="AI860" s="242"/>
      <c r="AJ860" s="242"/>
      <c r="AK860" s="242"/>
      <c r="AL860" s="242"/>
      <c r="AM860" s="242"/>
      <c r="AN860" s="242"/>
      <c r="AO860" s="242"/>
      <c r="AP860" s="242"/>
      <c r="AQ860" s="242"/>
      <c r="AR860" s="242"/>
      <c r="AS860" s="242"/>
      <c r="AT860" s="242"/>
      <c r="AU860" s="242"/>
      <c r="AV860" s="242"/>
      <c r="AW860" s="242"/>
      <c r="AX860" s="242"/>
      <c r="AY860" s="251"/>
      <c r="AZ860" s="251"/>
      <c r="BA860" s="251"/>
      <c r="BB860" s="251"/>
      <c r="BC860" s="251"/>
      <c r="BD860" s="251"/>
      <c r="BE860" s="251"/>
      <c r="BF860" s="251"/>
      <c r="BG860" s="251"/>
    </row>
    <row r="861" spans="12:59" ht="14.25">
      <c r="L861" s="242"/>
      <c r="M861" s="242"/>
      <c r="N861" s="242"/>
      <c r="O861" s="242"/>
      <c r="P861" s="242"/>
      <c r="Q861" s="242"/>
      <c r="R861" s="242"/>
      <c r="S861" s="242"/>
      <c r="T861" s="242"/>
      <c r="U861" s="242"/>
      <c r="V861" s="242"/>
      <c r="W861" s="242"/>
      <c r="X861" s="242"/>
      <c r="Y861" s="242"/>
      <c r="Z861" s="242"/>
      <c r="AA861" s="242"/>
      <c r="AB861" s="242"/>
      <c r="AC861" s="242"/>
      <c r="AD861" s="242"/>
      <c r="AE861" s="242"/>
      <c r="AF861" s="242"/>
      <c r="AG861" s="242"/>
      <c r="AH861" s="242"/>
      <c r="AI861" s="242"/>
      <c r="AJ861" s="242"/>
      <c r="AK861" s="242"/>
      <c r="AL861" s="242"/>
      <c r="AM861" s="242"/>
      <c r="AN861" s="242"/>
      <c r="AO861" s="242"/>
      <c r="AP861" s="242"/>
      <c r="AQ861" s="242"/>
      <c r="AR861" s="242"/>
      <c r="AS861" s="242"/>
      <c r="AT861" s="242"/>
      <c r="AU861" s="242"/>
      <c r="AV861" s="242"/>
      <c r="AW861" s="242"/>
      <c r="AX861" s="242"/>
      <c r="AY861" s="251"/>
      <c r="AZ861" s="251"/>
      <c r="BA861" s="251"/>
      <c r="BB861" s="251"/>
      <c r="BC861" s="251"/>
      <c r="BD861" s="251"/>
      <c r="BE861" s="251"/>
      <c r="BF861" s="251"/>
      <c r="BG861" s="251"/>
    </row>
    <row r="862" spans="12:59" ht="14.25">
      <c r="L862" s="242"/>
      <c r="M862" s="242"/>
      <c r="N862" s="242"/>
      <c r="O862" s="242"/>
      <c r="P862" s="242"/>
      <c r="Q862" s="242"/>
      <c r="R862" s="242"/>
      <c r="S862" s="242"/>
      <c r="T862" s="242"/>
      <c r="U862" s="242"/>
      <c r="V862" s="242"/>
      <c r="W862" s="242"/>
      <c r="X862" s="242"/>
      <c r="Y862" s="242"/>
      <c r="Z862" s="242"/>
      <c r="AA862" s="242"/>
      <c r="AB862" s="242"/>
      <c r="AC862" s="242"/>
      <c r="AD862" s="242"/>
      <c r="AE862" s="242"/>
      <c r="AF862" s="242"/>
      <c r="AG862" s="242"/>
      <c r="AH862" s="242"/>
      <c r="AI862" s="242"/>
      <c r="AJ862" s="242"/>
      <c r="AK862" s="242"/>
      <c r="AL862" s="242"/>
      <c r="AM862" s="242"/>
      <c r="AN862" s="242"/>
      <c r="AO862" s="242"/>
      <c r="AP862" s="242"/>
      <c r="AQ862" s="242"/>
      <c r="AR862" s="242"/>
      <c r="AS862" s="242"/>
      <c r="AT862" s="242"/>
      <c r="AU862" s="242"/>
      <c r="AV862" s="242"/>
      <c r="AW862" s="242"/>
      <c r="AX862" s="242"/>
      <c r="AY862" s="251"/>
      <c r="AZ862" s="251"/>
      <c r="BA862" s="251"/>
      <c r="BB862" s="251"/>
      <c r="BC862" s="251"/>
      <c r="BD862" s="251"/>
      <c r="BE862" s="251"/>
      <c r="BF862" s="251"/>
      <c r="BG862" s="251"/>
    </row>
    <row r="863" spans="12:59" ht="14.25">
      <c r="L863" s="242"/>
      <c r="M863" s="242"/>
      <c r="N863" s="242"/>
      <c r="O863" s="242"/>
      <c r="P863" s="242"/>
      <c r="Q863" s="242"/>
      <c r="R863" s="242"/>
      <c r="S863" s="242"/>
      <c r="T863" s="242"/>
      <c r="U863" s="242"/>
      <c r="V863" s="242"/>
      <c r="W863" s="242"/>
      <c r="X863" s="242"/>
      <c r="Y863" s="242"/>
      <c r="Z863" s="242"/>
      <c r="AA863" s="242"/>
      <c r="AB863" s="242"/>
      <c r="AC863" s="242"/>
      <c r="AD863" s="242"/>
      <c r="AE863" s="242"/>
      <c r="AF863" s="242"/>
      <c r="AG863" s="242"/>
      <c r="AH863" s="242"/>
      <c r="AI863" s="242"/>
      <c r="AJ863" s="242"/>
      <c r="AK863" s="242"/>
      <c r="AL863" s="242"/>
      <c r="AM863" s="242"/>
      <c r="AN863" s="242"/>
      <c r="AO863" s="242"/>
      <c r="AP863" s="242"/>
      <c r="AQ863" s="242"/>
      <c r="AR863" s="242"/>
      <c r="AS863" s="242"/>
      <c r="AT863" s="242"/>
      <c r="AU863" s="242"/>
      <c r="AV863" s="242"/>
      <c r="AW863" s="242"/>
      <c r="AX863" s="242"/>
      <c r="AY863" s="251"/>
      <c r="AZ863" s="251"/>
      <c r="BA863" s="251"/>
      <c r="BB863" s="251"/>
      <c r="BC863" s="251"/>
      <c r="BD863" s="251"/>
      <c r="BE863" s="251"/>
      <c r="BF863" s="251"/>
      <c r="BG863" s="251"/>
    </row>
    <row r="864" spans="12:59" ht="14.25">
      <c r="L864" s="242"/>
      <c r="M864" s="242"/>
      <c r="N864" s="242"/>
      <c r="O864" s="242"/>
      <c r="P864" s="242"/>
      <c r="Q864" s="242"/>
      <c r="R864" s="242"/>
      <c r="S864" s="242"/>
      <c r="T864" s="242"/>
      <c r="U864" s="242"/>
      <c r="V864" s="242"/>
      <c r="W864" s="242"/>
      <c r="X864" s="242"/>
      <c r="Y864" s="242"/>
      <c r="Z864" s="242"/>
      <c r="AA864" s="242"/>
      <c r="AB864" s="242"/>
      <c r="AC864" s="242"/>
      <c r="AD864" s="242"/>
      <c r="AE864" s="242"/>
      <c r="AF864" s="242"/>
      <c r="AG864" s="242"/>
      <c r="AH864" s="242"/>
      <c r="AI864" s="242"/>
      <c r="AJ864" s="242"/>
      <c r="AK864" s="242"/>
      <c r="AL864" s="242"/>
      <c r="AM864" s="242"/>
      <c r="AN864" s="242"/>
      <c r="AO864" s="242"/>
      <c r="AP864" s="242"/>
      <c r="AQ864" s="242"/>
      <c r="AR864" s="242"/>
      <c r="AS864" s="242"/>
      <c r="AT864" s="242"/>
      <c r="AU864" s="242"/>
      <c r="AV864" s="242"/>
      <c r="AW864" s="242"/>
      <c r="AX864" s="242"/>
      <c r="AY864" s="251"/>
      <c r="AZ864" s="251"/>
      <c r="BA864" s="251"/>
      <c r="BB864" s="251"/>
      <c r="BC864" s="251"/>
      <c r="BD864" s="251"/>
      <c r="BE864" s="251"/>
      <c r="BF864" s="251"/>
      <c r="BG864" s="251"/>
    </row>
    <row r="865" spans="12:59" ht="14.25">
      <c r="L865" s="242"/>
      <c r="M865" s="242"/>
      <c r="N865" s="242"/>
      <c r="O865" s="242"/>
      <c r="P865" s="242"/>
      <c r="Q865" s="242"/>
      <c r="R865" s="242"/>
      <c r="S865" s="242"/>
      <c r="T865" s="242"/>
      <c r="U865" s="242"/>
      <c r="V865" s="242"/>
      <c r="W865" s="242"/>
      <c r="X865" s="242"/>
      <c r="Y865" s="242"/>
      <c r="Z865" s="242"/>
      <c r="AA865" s="242"/>
      <c r="AB865" s="242"/>
      <c r="AC865" s="242"/>
      <c r="AD865" s="242"/>
      <c r="AE865" s="242"/>
      <c r="AF865" s="242"/>
      <c r="AG865" s="242"/>
      <c r="AH865" s="242"/>
      <c r="AI865" s="242"/>
      <c r="AJ865" s="242"/>
      <c r="AK865" s="242"/>
      <c r="AL865" s="242"/>
      <c r="AM865" s="242"/>
      <c r="AN865" s="242"/>
      <c r="AO865" s="242"/>
      <c r="AP865" s="242"/>
      <c r="AQ865" s="242"/>
      <c r="AR865" s="242"/>
      <c r="AS865" s="242"/>
      <c r="AT865" s="242"/>
      <c r="AU865" s="242"/>
      <c r="AV865" s="242"/>
      <c r="AW865" s="242"/>
      <c r="AX865" s="242"/>
      <c r="AY865" s="251"/>
      <c r="AZ865" s="251"/>
      <c r="BA865" s="251"/>
      <c r="BB865" s="251"/>
      <c r="BC865" s="251"/>
      <c r="BD865" s="251"/>
      <c r="BE865" s="251"/>
      <c r="BF865" s="251"/>
      <c r="BG865" s="251"/>
    </row>
    <row r="866" spans="12:59" ht="14.25">
      <c r="L866" s="242"/>
      <c r="M866" s="242"/>
      <c r="N866" s="242"/>
      <c r="O866" s="242"/>
      <c r="P866" s="242"/>
      <c r="Q866" s="242"/>
      <c r="R866" s="242"/>
      <c r="S866" s="242"/>
      <c r="T866" s="242"/>
      <c r="U866" s="242"/>
      <c r="V866" s="242"/>
      <c r="W866" s="242"/>
      <c r="X866" s="242"/>
      <c r="Y866" s="242"/>
      <c r="Z866" s="242"/>
      <c r="AA866" s="242"/>
      <c r="AB866" s="242"/>
      <c r="AC866" s="242"/>
      <c r="AD866" s="242"/>
      <c r="AE866" s="242"/>
      <c r="AF866" s="242"/>
      <c r="AG866" s="242"/>
      <c r="AH866" s="242"/>
      <c r="AI866" s="242"/>
      <c r="AJ866" s="242"/>
      <c r="AK866" s="242"/>
      <c r="AL866" s="242"/>
      <c r="AM866" s="242"/>
      <c r="AN866" s="242"/>
      <c r="AO866" s="242"/>
      <c r="AP866" s="242"/>
      <c r="AQ866" s="242"/>
      <c r="AR866" s="242"/>
      <c r="AS866" s="242"/>
      <c r="AT866" s="242"/>
      <c r="AU866" s="242"/>
      <c r="AV866" s="242"/>
      <c r="AW866" s="242"/>
      <c r="AX866" s="242"/>
      <c r="AY866" s="251"/>
      <c r="AZ866" s="251"/>
      <c r="BA866" s="251"/>
      <c r="BB866" s="251"/>
      <c r="BC866" s="251"/>
      <c r="BD866" s="251"/>
      <c r="BE866" s="251"/>
      <c r="BF866" s="251"/>
      <c r="BG866" s="251"/>
    </row>
    <row r="867" spans="12:59" ht="14.25">
      <c r="L867" s="242"/>
      <c r="M867" s="242"/>
      <c r="N867" s="242"/>
      <c r="O867" s="242"/>
      <c r="P867" s="242"/>
      <c r="Q867" s="242"/>
      <c r="R867" s="242"/>
      <c r="S867" s="242"/>
      <c r="T867" s="242"/>
      <c r="U867" s="242"/>
      <c r="V867" s="242"/>
      <c r="W867" s="242"/>
      <c r="X867" s="242"/>
      <c r="Y867" s="242"/>
      <c r="Z867" s="242"/>
      <c r="AA867" s="242"/>
      <c r="AB867" s="242"/>
      <c r="AC867" s="242"/>
      <c r="AD867" s="242"/>
      <c r="AE867" s="242"/>
      <c r="AF867" s="242"/>
      <c r="AG867" s="242"/>
      <c r="AH867" s="242"/>
      <c r="AI867" s="242"/>
      <c r="AJ867" s="242"/>
      <c r="AK867" s="242"/>
      <c r="AL867" s="242"/>
      <c r="AM867" s="242"/>
      <c r="AN867" s="242"/>
      <c r="AO867" s="242"/>
      <c r="AP867" s="242"/>
      <c r="AQ867" s="242"/>
      <c r="AR867" s="242"/>
      <c r="AS867" s="242"/>
      <c r="AT867" s="242"/>
      <c r="AU867" s="242"/>
      <c r="AV867" s="242"/>
      <c r="AW867" s="242"/>
      <c r="AX867" s="242"/>
      <c r="AY867" s="251"/>
      <c r="AZ867" s="251"/>
      <c r="BA867" s="251"/>
      <c r="BB867" s="251"/>
      <c r="BC867" s="251"/>
      <c r="BD867" s="251"/>
      <c r="BE867" s="251"/>
      <c r="BF867" s="251"/>
      <c r="BG867" s="251"/>
    </row>
    <row r="868" spans="12:59" ht="14.25">
      <c r="L868" s="242"/>
      <c r="M868" s="242"/>
      <c r="N868" s="242"/>
      <c r="O868" s="242"/>
      <c r="P868" s="242"/>
      <c r="Q868" s="242"/>
      <c r="R868" s="242"/>
      <c r="S868" s="242"/>
      <c r="T868" s="242"/>
      <c r="U868" s="242"/>
      <c r="V868" s="242"/>
      <c r="W868" s="242"/>
      <c r="X868" s="242"/>
      <c r="Y868" s="242"/>
      <c r="Z868" s="242"/>
      <c r="AA868" s="242"/>
      <c r="AB868" s="242"/>
      <c r="AC868" s="242"/>
      <c r="AD868" s="242"/>
      <c r="AE868" s="242"/>
      <c r="AF868" s="242"/>
      <c r="AG868" s="242"/>
      <c r="AH868" s="242"/>
      <c r="AI868" s="242"/>
      <c r="AJ868" s="242"/>
      <c r="AK868" s="242"/>
      <c r="AL868" s="242"/>
      <c r="AM868" s="242"/>
      <c r="AN868" s="242"/>
      <c r="AO868" s="242"/>
      <c r="AP868" s="242"/>
      <c r="AQ868" s="242"/>
      <c r="AR868" s="242"/>
      <c r="AS868" s="242"/>
      <c r="AT868" s="242"/>
      <c r="AU868" s="242"/>
      <c r="AV868" s="242"/>
      <c r="AW868" s="242"/>
      <c r="AX868" s="242"/>
      <c r="AY868" s="251"/>
      <c r="AZ868" s="251"/>
      <c r="BA868" s="251"/>
      <c r="BB868" s="251"/>
      <c r="BC868" s="251"/>
      <c r="BD868" s="251"/>
      <c r="BE868" s="251"/>
      <c r="BF868" s="251"/>
      <c r="BG868" s="251"/>
    </row>
    <row r="869" spans="12:59" ht="14.25">
      <c r="L869" s="242"/>
      <c r="M869" s="242"/>
      <c r="N869" s="242"/>
      <c r="O869" s="242"/>
      <c r="P869" s="242"/>
      <c r="Q869" s="242"/>
      <c r="R869" s="242"/>
      <c r="S869" s="242"/>
      <c r="T869" s="242"/>
      <c r="U869" s="242"/>
      <c r="V869" s="242"/>
      <c r="W869" s="242"/>
      <c r="X869" s="242"/>
      <c r="Y869" s="242"/>
      <c r="Z869" s="242"/>
      <c r="AA869" s="242"/>
      <c r="AB869" s="242"/>
      <c r="AC869" s="242"/>
      <c r="AD869" s="242"/>
      <c r="AE869" s="242"/>
      <c r="AF869" s="242"/>
      <c r="AG869" s="242"/>
      <c r="AH869" s="242"/>
      <c r="AI869" s="242"/>
      <c r="AJ869" s="242"/>
      <c r="AK869" s="242"/>
      <c r="AL869" s="242"/>
      <c r="AM869" s="242"/>
      <c r="AN869" s="242"/>
      <c r="AO869" s="242"/>
      <c r="AP869" s="242"/>
      <c r="AQ869" s="242"/>
      <c r="AR869" s="242"/>
      <c r="AS869" s="242"/>
      <c r="AT869" s="242"/>
      <c r="AU869" s="242"/>
      <c r="AV869" s="242"/>
      <c r="AW869" s="242"/>
      <c r="AX869" s="242"/>
      <c r="AY869" s="251"/>
      <c r="AZ869" s="251"/>
      <c r="BA869" s="251"/>
      <c r="BB869" s="251"/>
      <c r="BC869" s="251"/>
      <c r="BD869" s="251"/>
      <c r="BE869" s="251"/>
      <c r="BF869" s="251"/>
      <c r="BG869" s="251"/>
    </row>
    <row r="870" spans="12:59" ht="14.25">
      <c r="L870" s="242"/>
      <c r="M870" s="242"/>
      <c r="N870" s="242"/>
      <c r="O870" s="242"/>
      <c r="P870" s="242"/>
      <c r="Q870" s="242"/>
      <c r="R870" s="242"/>
      <c r="S870" s="242"/>
      <c r="T870" s="242"/>
      <c r="U870" s="242"/>
      <c r="V870" s="242"/>
      <c r="W870" s="242"/>
      <c r="X870" s="242"/>
      <c r="Y870" s="242"/>
      <c r="Z870" s="242"/>
      <c r="AA870" s="242"/>
      <c r="AB870" s="242"/>
      <c r="AC870" s="242"/>
      <c r="AD870" s="242"/>
      <c r="AE870" s="242"/>
      <c r="AF870" s="242"/>
      <c r="AG870" s="242"/>
      <c r="AH870" s="242"/>
      <c r="AI870" s="242"/>
      <c r="AJ870" s="242"/>
      <c r="AK870" s="242"/>
      <c r="AL870" s="242"/>
      <c r="AM870" s="242"/>
      <c r="AN870" s="242"/>
      <c r="AO870" s="242"/>
      <c r="AP870" s="242"/>
      <c r="AQ870" s="242"/>
      <c r="AR870" s="242"/>
      <c r="AS870" s="242"/>
      <c r="AT870" s="242"/>
      <c r="AU870" s="242"/>
      <c r="AV870" s="242"/>
      <c r="AW870" s="242"/>
      <c r="AX870" s="242"/>
      <c r="AY870" s="251"/>
      <c r="AZ870" s="251"/>
      <c r="BA870" s="251"/>
      <c r="BB870" s="251"/>
      <c r="BC870" s="251"/>
      <c r="BD870" s="251"/>
      <c r="BE870" s="251"/>
      <c r="BF870" s="251"/>
      <c r="BG870" s="251"/>
    </row>
    <row r="871" spans="12:59" ht="14.25">
      <c r="L871" s="242"/>
      <c r="M871" s="242"/>
      <c r="N871" s="242"/>
      <c r="O871" s="242"/>
      <c r="P871" s="242"/>
      <c r="Q871" s="242"/>
      <c r="R871" s="242"/>
      <c r="S871" s="242"/>
      <c r="T871" s="242"/>
      <c r="U871" s="242"/>
      <c r="V871" s="242"/>
      <c r="W871" s="242"/>
      <c r="X871" s="242"/>
      <c r="Y871" s="242"/>
      <c r="Z871" s="242"/>
      <c r="AA871" s="242"/>
      <c r="AB871" s="242"/>
      <c r="AC871" s="242"/>
      <c r="AD871" s="242"/>
      <c r="AE871" s="242"/>
      <c r="AF871" s="242"/>
      <c r="AG871" s="242"/>
      <c r="AH871" s="242"/>
      <c r="AI871" s="242"/>
      <c r="AJ871" s="242"/>
      <c r="AK871" s="242"/>
      <c r="AL871" s="242"/>
      <c r="AM871" s="242"/>
      <c r="AN871" s="242"/>
      <c r="AO871" s="242"/>
      <c r="AP871" s="242"/>
      <c r="AQ871" s="242"/>
      <c r="AR871" s="242"/>
      <c r="AS871" s="242"/>
      <c r="AT871" s="242"/>
      <c r="AU871" s="242"/>
      <c r="AV871" s="242"/>
      <c r="AW871" s="242"/>
      <c r="AX871" s="242"/>
      <c r="AY871" s="251"/>
      <c r="AZ871" s="251"/>
      <c r="BA871" s="251"/>
      <c r="BB871" s="251"/>
      <c r="BC871" s="251"/>
      <c r="BD871" s="251"/>
      <c r="BE871" s="251"/>
      <c r="BF871" s="251"/>
      <c r="BG871" s="251"/>
    </row>
    <row r="872" spans="12:59" ht="14.25">
      <c r="L872" s="242"/>
      <c r="M872" s="242"/>
      <c r="N872" s="242"/>
      <c r="O872" s="242"/>
      <c r="P872" s="242"/>
      <c r="Q872" s="242"/>
      <c r="R872" s="242"/>
      <c r="S872" s="242"/>
      <c r="T872" s="242"/>
      <c r="U872" s="242"/>
      <c r="V872" s="242"/>
      <c r="W872" s="242"/>
      <c r="X872" s="242"/>
      <c r="Y872" s="242"/>
      <c r="Z872" s="242"/>
      <c r="AA872" s="242"/>
      <c r="AB872" s="242"/>
      <c r="AC872" s="242"/>
      <c r="AD872" s="242"/>
      <c r="AE872" s="242"/>
      <c r="AF872" s="242"/>
      <c r="AG872" s="242"/>
      <c r="AH872" s="242"/>
      <c r="AI872" s="242"/>
      <c r="AJ872" s="242"/>
      <c r="AK872" s="242"/>
      <c r="AL872" s="242"/>
      <c r="AM872" s="242"/>
      <c r="AN872" s="242"/>
      <c r="AO872" s="242"/>
      <c r="AP872" s="242"/>
      <c r="AQ872" s="242"/>
      <c r="AR872" s="242"/>
      <c r="AS872" s="242"/>
      <c r="AT872" s="242"/>
      <c r="AU872" s="242"/>
      <c r="AV872" s="242"/>
      <c r="AW872" s="242"/>
      <c r="AX872" s="242"/>
      <c r="AY872" s="251"/>
      <c r="AZ872" s="251"/>
      <c r="BA872" s="251"/>
      <c r="BB872" s="251"/>
      <c r="BC872" s="251"/>
      <c r="BD872" s="251"/>
      <c r="BE872" s="251"/>
      <c r="BF872" s="251"/>
      <c r="BG872" s="251"/>
    </row>
    <row r="873" spans="12:59" ht="14.25">
      <c r="L873" s="242"/>
      <c r="M873" s="242"/>
      <c r="N873" s="242"/>
      <c r="O873" s="242"/>
      <c r="P873" s="242"/>
      <c r="Q873" s="242"/>
      <c r="R873" s="242"/>
      <c r="S873" s="242"/>
      <c r="T873" s="242"/>
      <c r="U873" s="242"/>
      <c r="V873" s="242"/>
      <c r="W873" s="242"/>
      <c r="X873" s="242"/>
      <c r="Y873" s="242"/>
      <c r="Z873" s="242"/>
      <c r="AA873" s="242"/>
      <c r="AB873" s="242"/>
      <c r="AC873" s="242"/>
      <c r="AD873" s="242"/>
      <c r="AE873" s="242"/>
      <c r="AF873" s="242"/>
      <c r="AG873" s="242"/>
      <c r="AH873" s="242"/>
      <c r="AI873" s="242"/>
      <c r="AJ873" s="242"/>
      <c r="AK873" s="242"/>
      <c r="AL873" s="242"/>
      <c r="AM873" s="242"/>
      <c r="AN873" s="242"/>
      <c r="AO873" s="242"/>
      <c r="AP873" s="242"/>
      <c r="AQ873" s="242"/>
      <c r="AR873" s="242"/>
      <c r="AS873" s="242"/>
      <c r="AT873" s="242"/>
      <c r="AU873" s="242"/>
      <c r="AV873" s="242"/>
      <c r="AW873" s="242"/>
      <c r="AX873" s="242"/>
      <c r="AY873" s="251"/>
      <c r="AZ873" s="251"/>
      <c r="BA873" s="251"/>
      <c r="BB873" s="251"/>
      <c r="BC873" s="251"/>
      <c r="BD873" s="251"/>
      <c r="BE873" s="251"/>
      <c r="BF873" s="251"/>
      <c r="BG873" s="251"/>
    </row>
    <row r="874" spans="12:59" ht="14.25">
      <c r="L874" s="242"/>
      <c r="M874" s="242"/>
      <c r="N874" s="242"/>
      <c r="O874" s="242"/>
      <c r="P874" s="242"/>
      <c r="Q874" s="242"/>
      <c r="R874" s="242"/>
      <c r="S874" s="242"/>
      <c r="T874" s="242"/>
      <c r="U874" s="242"/>
      <c r="V874" s="242"/>
      <c r="W874" s="242"/>
      <c r="X874" s="242"/>
      <c r="Y874" s="242"/>
      <c r="Z874" s="242"/>
      <c r="AA874" s="242"/>
      <c r="AB874" s="242"/>
      <c r="AC874" s="242"/>
      <c r="AD874" s="242"/>
      <c r="AE874" s="242"/>
      <c r="AF874" s="242"/>
      <c r="AG874" s="242"/>
      <c r="AH874" s="242"/>
      <c r="AI874" s="242"/>
      <c r="AJ874" s="242"/>
      <c r="AK874" s="242"/>
      <c r="AL874" s="242"/>
      <c r="AM874" s="242"/>
      <c r="AN874" s="242"/>
      <c r="AO874" s="242"/>
      <c r="AP874" s="242"/>
      <c r="AQ874" s="242"/>
      <c r="AR874" s="242"/>
      <c r="AS874" s="242"/>
      <c r="AT874" s="242"/>
      <c r="AU874" s="242"/>
      <c r="AV874" s="242"/>
      <c r="AW874" s="242"/>
      <c r="AX874" s="242"/>
      <c r="AY874" s="251"/>
      <c r="AZ874" s="251"/>
      <c r="BA874" s="251"/>
      <c r="BB874" s="251"/>
      <c r="BC874" s="251"/>
      <c r="BD874" s="251"/>
      <c r="BE874" s="251"/>
      <c r="BF874" s="251"/>
      <c r="BG874" s="251"/>
    </row>
    <row r="875" spans="12:59" ht="14.25">
      <c r="L875" s="242"/>
      <c r="M875" s="242"/>
      <c r="N875" s="242"/>
      <c r="O875" s="242"/>
      <c r="P875" s="242"/>
      <c r="Q875" s="242"/>
      <c r="R875" s="242"/>
      <c r="S875" s="242"/>
      <c r="T875" s="242"/>
      <c r="U875" s="242"/>
      <c r="V875" s="242"/>
      <c r="W875" s="242"/>
      <c r="X875" s="242"/>
      <c r="Y875" s="242"/>
      <c r="Z875" s="242"/>
      <c r="AA875" s="242"/>
      <c r="AB875" s="242"/>
      <c r="AC875" s="242"/>
      <c r="AD875" s="242"/>
      <c r="AE875" s="242"/>
      <c r="AF875" s="242"/>
      <c r="AG875" s="242"/>
      <c r="AH875" s="242"/>
      <c r="AI875" s="242"/>
      <c r="AJ875" s="242"/>
      <c r="AK875" s="242"/>
      <c r="AL875" s="242"/>
      <c r="AM875" s="242"/>
      <c r="AN875" s="242"/>
      <c r="AO875" s="242"/>
      <c r="AP875" s="242"/>
      <c r="AQ875" s="242"/>
      <c r="AR875" s="242"/>
      <c r="AS875" s="242"/>
      <c r="AT875" s="242"/>
      <c r="AU875" s="242"/>
      <c r="AV875" s="242"/>
      <c r="AW875" s="242"/>
      <c r="AX875" s="242"/>
      <c r="AY875" s="251"/>
      <c r="AZ875" s="251"/>
      <c r="BA875" s="251"/>
      <c r="BB875" s="251"/>
      <c r="BC875" s="251"/>
      <c r="BD875" s="251"/>
      <c r="BE875" s="251"/>
      <c r="BF875" s="251"/>
      <c r="BG875" s="251"/>
    </row>
    <row r="876" spans="12:59" ht="14.25">
      <c r="L876" s="242"/>
      <c r="M876" s="242"/>
      <c r="N876" s="242"/>
      <c r="O876" s="242"/>
      <c r="P876" s="242"/>
      <c r="Q876" s="242"/>
      <c r="R876" s="242"/>
      <c r="S876" s="242"/>
      <c r="T876" s="242"/>
      <c r="U876" s="242"/>
      <c r="V876" s="242"/>
      <c r="W876" s="242"/>
      <c r="X876" s="242"/>
      <c r="Y876" s="242"/>
      <c r="Z876" s="242"/>
      <c r="AA876" s="242"/>
      <c r="AB876" s="242"/>
      <c r="AC876" s="242"/>
      <c r="AD876" s="242"/>
      <c r="AE876" s="242"/>
      <c r="AF876" s="242"/>
      <c r="AG876" s="242"/>
      <c r="AH876" s="242"/>
      <c r="AI876" s="242"/>
      <c r="AJ876" s="242"/>
      <c r="AK876" s="242"/>
      <c r="AL876" s="242"/>
      <c r="AM876" s="242"/>
      <c r="AN876" s="242"/>
      <c r="AO876" s="242"/>
      <c r="AP876" s="242"/>
      <c r="AQ876" s="242"/>
      <c r="AR876" s="242"/>
      <c r="AS876" s="242"/>
      <c r="AT876" s="242"/>
      <c r="AU876" s="242"/>
      <c r="AV876" s="242"/>
      <c r="AW876" s="242"/>
      <c r="AX876" s="242"/>
      <c r="AY876" s="251"/>
      <c r="AZ876" s="251"/>
      <c r="BA876" s="251"/>
      <c r="BB876" s="251"/>
      <c r="BC876" s="251"/>
      <c r="BD876" s="251"/>
      <c r="BE876" s="251"/>
      <c r="BF876" s="251"/>
      <c r="BG876" s="251"/>
    </row>
    <row r="877" spans="12:59" ht="14.25">
      <c r="L877" s="242"/>
      <c r="M877" s="242"/>
      <c r="N877" s="242"/>
      <c r="O877" s="242"/>
      <c r="P877" s="242"/>
      <c r="Q877" s="242"/>
      <c r="R877" s="242"/>
      <c r="S877" s="242"/>
      <c r="T877" s="242"/>
      <c r="U877" s="242"/>
      <c r="V877" s="242"/>
      <c r="W877" s="242"/>
      <c r="X877" s="242"/>
      <c r="Y877" s="242"/>
      <c r="Z877" s="242"/>
      <c r="AA877" s="242"/>
      <c r="AB877" s="242"/>
      <c r="AC877" s="242"/>
      <c r="AD877" s="242"/>
      <c r="AE877" s="242"/>
      <c r="AF877" s="242"/>
      <c r="AG877" s="242"/>
      <c r="AH877" s="242"/>
      <c r="AI877" s="242"/>
      <c r="AJ877" s="242"/>
      <c r="AK877" s="242"/>
      <c r="AL877" s="242"/>
      <c r="AM877" s="242"/>
      <c r="AN877" s="242"/>
      <c r="AO877" s="242"/>
      <c r="AP877" s="242"/>
      <c r="AQ877" s="242"/>
      <c r="AR877" s="242"/>
      <c r="AS877" s="242"/>
      <c r="AT877" s="242"/>
      <c r="AU877" s="242"/>
      <c r="AV877" s="242"/>
      <c r="AW877" s="242"/>
      <c r="AX877" s="242"/>
      <c r="AY877" s="251"/>
      <c r="AZ877" s="251"/>
      <c r="BA877" s="251"/>
      <c r="BB877" s="251"/>
      <c r="BC877" s="251"/>
      <c r="BD877" s="251"/>
      <c r="BE877" s="251"/>
      <c r="BF877" s="251"/>
      <c r="BG877" s="251"/>
    </row>
    <row r="878" spans="12:59" ht="14.25">
      <c r="L878" s="242"/>
      <c r="M878" s="242"/>
      <c r="N878" s="242"/>
      <c r="O878" s="242"/>
      <c r="P878" s="242"/>
      <c r="Q878" s="242"/>
      <c r="R878" s="242"/>
      <c r="S878" s="242"/>
      <c r="T878" s="242"/>
      <c r="U878" s="242"/>
      <c r="V878" s="242"/>
      <c r="W878" s="242"/>
      <c r="X878" s="242"/>
      <c r="Y878" s="242"/>
      <c r="Z878" s="242"/>
      <c r="AA878" s="242"/>
      <c r="AB878" s="242"/>
      <c r="AC878" s="242"/>
      <c r="AD878" s="242"/>
      <c r="AE878" s="242"/>
      <c r="AF878" s="242"/>
      <c r="AG878" s="242"/>
      <c r="AH878" s="242"/>
      <c r="AI878" s="242"/>
      <c r="AJ878" s="242"/>
      <c r="AK878" s="242"/>
      <c r="AL878" s="242"/>
      <c r="AM878" s="242"/>
      <c r="AN878" s="242"/>
      <c r="AO878" s="242"/>
      <c r="AP878" s="242"/>
      <c r="AQ878" s="242"/>
      <c r="AR878" s="242"/>
      <c r="AS878" s="242"/>
      <c r="AT878" s="242"/>
      <c r="AU878" s="242"/>
      <c r="AV878" s="242"/>
      <c r="AW878" s="242"/>
      <c r="AX878" s="242"/>
      <c r="AY878" s="251"/>
      <c r="AZ878" s="251"/>
      <c r="BA878" s="251"/>
      <c r="BB878" s="251"/>
      <c r="BC878" s="251"/>
      <c r="BD878" s="251"/>
      <c r="BE878" s="251"/>
      <c r="BF878" s="251"/>
      <c r="BG878" s="251"/>
    </row>
    <row r="879" spans="12:59" ht="14.25">
      <c r="L879" s="242"/>
      <c r="M879" s="242"/>
      <c r="N879" s="242"/>
      <c r="O879" s="242"/>
      <c r="P879" s="242"/>
      <c r="Q879" s="242"/>
      <c r="R879" s="242"/>
      <c r="S879" s="242"/>
      <c r="T879" s="242"/>
      <c r="U879" s="242"/>
      <c r="V879" s="242"/>
      <c r="W879" s="242"/>
      <c r="X879" s="242"/>
      <c r="Y879" s="242"/>
      <c r="Z879" s="242"/>
      <c r="AA879" s="242"/>
      <c r="AB879" s="242"/>
      <c r="AC879" s="242"/>
      <c r="AD879" s="242"/>
      <c r="AE879" s="242"/>
      <c r="AF879" s="242"/>
      <c r="AG879" s="242"/>
      <c r="AH879" s="242"/>
      <c r="AI879" s="242"/>
      <c r="AJ879" s="242"/>
      <c r="AK879" s="242"/>
      <c r="AL879" s="242"/>
      <c r="AM879" s="242"/>
      <c r="AN879" s="242"/>
      <c r="AO879" s="242"/>
      <c r="AP879" s="242"/>
      <c r="AQ879" s="242"/>
      <c r="AR879" s="242"/>
      <c r="AS879" s="242"/>
      <c r="AT879" s="242"/>
      <c r="AU879" s="242"/>
      <c r="AV879" s="242"/>
      <c r="AW879" s="242"/>
      <c r="AX879" s="242"/>
      <c r="AY879" s="251"/>
      <c r="AZ879" s="251"/>
      <c r="BA879" s="251"/>
      <c r="BB879" s="251"/>
      <c r="BC879" s="251"/>
      <c r="BD879" s="251"/>
      <c r="BE879" s="251"/>
      <c r="BF879" s="251"/>
      <c r="BG879" s="251"/>
    </row>
    <row r="880" spans="12:59" ht="14.25">
      <c r="L880" s="242"/>
      <c r="M880" s="242"/>
      <c r="N880" s="242"/>
      <c r="O880" s="242"/>
      <c r="P880" s="242"/>
      <c r="Q880" s="242"/>
      <c r="R880" s="242"/>
      <c r="S880" s="242"/>
      <c r="T880" s="242"/>
      <c r="U880" s="242"/>
      <c r="V880" s="242"/>
      <c r="W880" s="242"/>
      <c r="X880" s="242"/>
      <c r="Y880" s="242"/>
      <c r="Z880" s="242"/>
      <c r="AA880" s="242"/>
      <c r="AB880" s="242"/>
      <c r="AC880" s="242"/>
      <c r="AD880" s="242"/>
      <c r="AE880" s="242"/>
      <c r="AF880" s="242"/>
      <c r="AG880" s="242"/>
      <c r="AH880" s="242"/>
      <c r="AI880" s="242"/>
      <c r="AJ880" s="242"/>
      <c r="AK880" s="242"/>
      <c r="AL880" s="242"/>
      <c r="AM880" s="242"/>
      <c r="AN880" s="242"/>
      <c r="AO880" s="242"/>
      <c r="AP880" s="242"/>
      <c r="AQ880" s="242"/>
      <c r="AR880" s="242"/>
      <c r="AS880" s="242"/>
      <c r="AT880" s="242"/>
      <c r="AU880" s="242"/>
      <c r="AV880" s="242"/>
      <c r="AW880" s="242"/>
      <c r="AX880" s="242"/>
      <c r="AY880" s="251"/>
      <c r="AZ880" s="251"/>
      <c r="BA880" s="251"/>
      <c r="BB880" s="251"/>
      <c r="BC880" s="251"/>
      <c r="BD880" s="251"/>
      <c r="BE880" s="251"/>
      <c r="BF880" s="251"/>
      <c r="BG880" s="251"/>
    </row>
    <row r="881" spans="12:59" ht="14.25">
      <c r="L881" s="242"/>
      <c r="M881" s="242"/>
      <c r="N881" s="242"/>
      <c r="O881" s="242"/>
      <c r="P881" s="242"/>
      <c r="Q881" s="242"/>
      <c r="R881" s="242"/>
      <c r="S881" s="242"/>
      <c r="T881" s="242"/>
      <c r="U881" s="242"/>
      <c r="V881" s="242"/>
      <c r="W881" s="242"/>
      <c r="X881" s="242"/>
      <c r="Y881" s="242"/>
      <c r="Z881" s="242"/>
      <c r="AA881" s="242"/>
      <c r="AB881" s="242"/>
      <c r="AC881" s="242"/>
      <c r="AD881" s="242"/>
      <c r="AE881" s="242"/>
      <c r="AF881" s="242"/>
      <c r="AG881" s="242"/>
      <c r="AH881" s="242"/>
      <c r="AI881" s="242"/>
      <c r="AJ881" s="242"/>
      <c r="AK881" s="242"/>
      <c r="AL881" s="242"/>
      <c r="AM881" s="242"/>
      <c r="AN881" s="242"/>
      <c r="AO881" s="242"/>
      <c r="AP881" s="242"/>
      <c r="AQ881" s="242"/>
      <c r="AR881" s="242"/>
      <c r="AS881" s="242"/>
      <c r="AT881" s="242"/>
      <c r="AU881" s="242"/>
      <c r="AV881" s="242"/>
      <c r="AW881" s="242"/>
      <c r="AX881" s="242"/>
      <c r="AY881" s="251"/>
      <c r="AZ881" s="251"/>
      <c r="BA881" s="251"/>
      <c r="BB881" s="251"/>
      <c r="BC881" s="251"/>
      <c r="BD881" s="251"/>
      <c r="BE881" s="251"/>
      <c r="BF881" s="251"/>
      <c r="BG881" s="251"/>
    </row>
    <row r="882" spans="12:59" ht="14.25">
      <c r="L882" s="242"/>
      <c r="M882" s="242"/>
      <c r="N882" s="242"/>
      <c r="O882" s="242"/>
      <c r="P882" s="242"/>
      <c r="Q882" s="242"/>
      <c r="R882" s="242"/>
      <c r="S882" s="242"/>
      <c r="T882" s="242"/>
      <c r="U882" s="242"/>
      <c r="V882" s="242"/>
      <c r="W882" s="242"/>
      <c r="X882" s="242"/>
      <c r="Y882" s="242"/>
      <c r="Z882" s="242"/>
      <c r="AA882" s="242"/>
      <c r="AB882" s="242"/>
      <c r="AC882" s="242"/>
      <c r="AD882" s="242"/>
      <c r="AE882" s="242"/>
      <c r="AF882" s="242"/>
      <c r="AG882" s="242"/>
      <c r="AH882" s="242"/>
      <c r="AI882" s="242"/>
      <c r="AJ882" s="242"/>
      <c r="AK882" s="242"/>
      <c r="AL882" s="242"/>
      <c r="AM882" s="242"/>
      <c r="AN882" s="242"/>
      <c r="AO882" s="242"/>
      <c r="AP882" s="242"/>
      <c r="AQ882" s="242"/>
      <c r="AR882" s="242"/>
      <c r="AS882" s="242"/>
      <c r="AT882" s="242"/>
      <c r="AU882" s="242"/>
      <c r="AV882" s="242"/>
      <c r="AW882" s="242"/>
      <c r="AX882" s="242"/>
      <c r="AY882" s="251"/>
      <c r="AZ882" s="251"/>
      <c r="BA882" s="251"/>
      <c r="BB882" s="251"/>
      <c r="BC882" s="251"/>
      <c r="BD882" s="251"/>
      <c r="BE882" s="251"/>
      <c r="BF882" s="251"/>
      <c r="BG882" s="251"/>
    </row>
    <row r="883" spans="12:59" ht="14.25">
      <c r="L883" s="242"/>
      <c r="M883" s="242"/>
      <c r="N883" s="242"/>
      <c r="O883" s="242"/>
      <c r="P883" s="242"/>
      <c r="Q883" s="242"/>
      <c r="R883" s="242"/>
      <c r="S883" s="242"/>
      <c r="T883" s="242"/>
      <c r="U883" s="242"/>
      <c r="V883" s="242"/>
      <c r="W883" s="242"/>
      <c r="X883" s="242"/>
      <c r="Y883" s="242"/>
      <c r="Z883" s="242"/>
      <c r="AA883" s="242"/>
      <c r="AB883" s="242"/>
      <c r="AC883" s="242"/>
      <c r="AD883" s="242"/>
      <c r="AE883" s="242"/>
      <c r="AF883" s="242"/>
      <c r="AG883" s="242"/>
      <c r="AH883" s="242"/>
      <c r="AI883" s="242"/>
      <c r="AJ883" s="242"/>
      <c r="AK883" s="242"/>
      <c r="AL883" s="242"/>
      <c r="AM883" s="242"/>
      <c r="AN883" s="242"/>
      <c r="AO883" s="242"/>
      <c r="AP883" s="242"/>
      <c r="AQ883" s="242"/>
      <c r="AR883" s="242"/>
      <c r="AS883" s="242"/>
      <c r="AT883" s="242"/>
      <c r="AU883" s="242"/>
      <c r="AV883" s="242"/>
      <c r="AW883" s="242"/>
      <c r="AX883" s="242"/>
      <c r="AY883" s="251"/>
      <c r="AZ883" s="251"/>
      <c r="BA883" s="251"/>
      <c r="BB883" s="251"/>
      <c r="BC883" s="251"/>
      <c r="BD883" s="251"/>
      <c r="BE883" s="251"/>
      <c r="BF883" s="251"/>
      <c r="BG883" s="251"/>
    </row>
    <row r="884" spans="12:59" ht="14.25">
      <c r="L884" s="242"/>
      <c r="M884" s="242"/>
      <c r="N884" s="242"/>
      <c r="O884" s="242"/>
      <c r="P884" s="242"/>
      <c r="Q884" s="242"/>
      <c r="R884" s="242"/>
      <c r="S884" s="242"/>
      <c r="T884" s="242"/>
      <c r="U884" s="242"/>
      <c r="V884" s="242"/>
      <c r="W884" s="242"/>
      <c r="X884" s="242"/>
      <c r="Y884" s="242"/>
      <c r="Z884" s="242"/>
      <c r="AA884" s="242"/>
      <c r="AB884" s="242"/>
      <c r="AC884" s="242"/>
      <c r="AD884" s="242"/>
      <c r="AE884" s="242"/>
      <c r="AF884" s="242"/>
      <c r="AG884" s="242"/>
      <c r="AH884" s="242"/>
      <c r="AI884" s="242"/>
      <c r="AJ884" s="242"/>
      <c r="AK884" s="242"/>
      <c r="AL884" s="242"/>
      <c r="AM884" s="242"/>
      <c r="AN884" s="242"/>
      <c r="AO884" s="242"/>
      <c r="AP884" s="242"/>
      <c r="AQ884" s="242"/>
      <c r="AR884" s="242"/>
      <c r="AS884" s="242"/>
      <c r="AT884" s="242"/>
      <c r="AU884" s="242"/>
      <c r="AV884" s="242"/>
      <c r="AW884" s="242"/>
      <c r="AX884" s="242"/>
      <c r="AY884" s="251"/>
      <c r="AZ884" s="251"/>
      <c r="BA884" s="251"/>
      <c r="BB884" s="251"/>
      <c r="BC884" s="251"/>
      <c r="BD884" s="251"/>
      <c r="BE884" s="251"/>
      <c r="BF884" s="251"/>
      <c r="BG884" s="251"/>
    </row>
    <row r="885" spans="12:59" ht="14.25">
      <c r="L885" s="242"/>
      <c r="M885" s="242"/>
      <c r="N885" s="242"/>
      <c r="O885" s="242"/>
      <c r="P885" s="242"/>
      <c r="Q885" s="242"/>
      <c r="R885" s="242"/>
      <c r="S885" s="242"/>
      <c r="T885" s="242"/>
      <c r="U885" s="242"/>
      <c r="V885" s="242"/>
      <c r="W885" s="242"/>
      <c r="X885" s="242"/>
      <c r="Y885" s="242"/>
      <c r="Z885" s="242"/>
      <c r="AA885" s="242"/>
      <c r="AB885" s="242"/>
      <c r="AC885" s="242"/>
      <c r="AD885" s="242"/>
      <c r="AE885" s="242"/>
      <c r="AF885" s="242"/>
      <c r="AG885" s="242"/>
      <c r="AH885" s="242"/>
      <c r="AI885" s="242"/>
      <c r="AJ885" s="242"/>
      <c r="AK885" s="242"/>
      <c r="AL885" s="242"/>
      <c r="AM885" s="242"/>
      <c r="AN885" s="242"/>
      <c r="AO885" s="242"/>
      <c r="AP885" s="242"/>
      <c r="AQ885" s="242"/>
      <c r="AR885" s="242"/>
      <c r="AS885" s="242"/>
      <c r="AT885" s="242"/>
      <c r="AU885" s="242"/>
      <c r="AV885" s="242"/>
      <c r="AW885" s="242"/>
      <c r="AX885" s="242"/>
      <c r="AY885" s="251"/>
      <c r="AZ885" s="251"/>
      <c r="BA885" s="251"/>
      <c r="BB885" s="251"/>
      <c r="BC885" s="251"/>
      <c r="BD885" s="251"/>
      <c r="BE885" s="251"/>
      <c r="BF885" s="251"/>
      <c r="BG885" s="251"/>
    </row>
    <row r="886" spans="12:59" ht="14.25">
      <c r="L886" s="242"/>
      <c r="M886" s="242"/>
      <c r="N886" s="242"/>
      <c r="O886" s="242"/>
      <c r="P886" s="242"/>
      <c r="Q886" s="242"/>
      <c r="R886" s="242"/>
      <c r="S886" s="242"/>
      <c r="T886" s="242"/>
      <c r="U886" s="242"/>
      <c r="V886" s="242"/>
      <c r="W886" s="242"/>
      <c r="X886" s="242"/>
      <c r="Y886" s="242"/>
      <c r="Z886" s="242"/>
      <c r="AA886" s="242"/>
      <c r="AB886" s="242"/>
      <c r="AC886" s="242"/>
      <c r="AD886" s="242"/>
      <c r="AE886" s="242"/>
      <c r="AF886" s="242"/>
      <c r="AG886" s="242"/>
      <c r="AH886" s="242"/>
      <c r="AI886" s="242"/>
      <c r="AJ886" s="242"/>
      <c r="AK886" s="242"/>
      <c r="AL886" s="242"/>
      <c r="AM886" s="242"/>
      <c r="AN886" s="242"/>
      <c r="AO886" s="242"/>
      <c r="AP886" s="242"/>
      <c r="AQ886" s="242"/>
      <c r="AR886" s="242"/>
      <c r="AS886" s="242"/>
      <c r="AT886" s="242"/>
      <c r="AU886" s="242"/>
      <c r="AV886" s="242"/>
      <c r="AW886" s="242"/>
      <c r="AX886" s="242"/>
      <c r="AY886" s="251"/>
      <c r="AZ886" s="251"/>
      <c r="BA886" s="251"/>
      <c r="BB886" s="251"/>
      <c r="BC886" s="251"/>
      <c r="BD886" s="251"/>
      <c r="BE886" s="251"/>
      <c r="BF886" s="251"/>
      <c r="BG886" s="251"/>
    </row>
    <row r="887" spans="12:59" ht="14.25">
      <c r="L887" s="242"/>
      <c r="M887" s="242"/>
      <c r="N887" s="242"/>
      <c r="O887" s="242"/>
      <c r="P887" s="242"/>
      <c r="Q887" s="242"/>
      <c r="R887" s="242"/>
      <c r="S887" s="242"/>
      <c r="T887" s="242"/>
      <c r="U887" s="242"/>
      <c r="V887" s="242"/>
      <c r="W887" s="242"/>
      <c r="X887" s="242"/>
      <c r="Y887" s="242"/>
      <c r="Z887" s="242"/>
      <c r="AA887" s="242"/>
      <c r="AB887" s="242"/>
      <c r="AC887" s="242"/>
      <c r="AD887" s="242"/>
      <c r="AE887" s="242"/>
      <c r="AF887" s="242"/>
      <c r="AG887" s="242"/>
      <c r="AH887" s="242"/>
      <c r="AI887" s="242"/>
      <c r="AJ887" s="242"/>
      <c r="AK887" s="242"/>
      <c r="AL887" s="242"/>
      <c r="AM887" s="242"/>
      <c r="AN887" s="242"/>
      <c r="AO887" s="242"/>
      <c r="AP887" s="242"/>
      <c r="AQ887" s="242"/>
      <c r="AR887" s="242"/>
      <c r="AS887" s="242"/>
      <c r="AT887" s="242"/>
      <c r="AU887" s="242"/>
      <c r="AV887" s="242"/>
      <c r="AW887" s="242"/>
      <c r="AX887" s="242"/>
      <c r="AY887" s="251"/>
      <c r="AZ887" s="251"/>
      <c r="BA887" s="251"/>
      <c r="BB887" s="251"/>
      <c r="BC887" s="251"/>
      <c r="BD887" s="251"/>
      <c r="BE887" s="251"/>
      <c r="BF887" s="251"/>
      <c r="BG887" s="251"/>
    </row>
    <row r="888" spans="12:59" ht="14.25">
      <c r="L888" s="242"/>
      <c r="M888" s="242"/>
      <c r="N888" s="242"/>
      <c r="O888" s="242"/>
      <c r="P888" s="242"/>
      <c r="Q888" s="242"/>
      <c r="R888" s="242"/>
      <c r="S888" s="242"/>
      <c r="T888" s="242"/>
      <c r="U888" s="242"/>
      <c r="V888" s="242"/>
      <c r="W888" s="242"/>
      <c r="X888" s="242"/>
      <c r="Y888" s="242"/>
      <c r="Z888" s="242"/>
      <c r="AA888" s="242"/>
      <c r="AB888" s="242"/>
      <c r="AC888" s="242"/>
      <c r="AD888" s="242"/>
      <c r="AE888" s="242"/>
      <c r="AF888" s="242"/>
      <c r="AG888" s="242"/>
      <c r="AH888" s="242"/>
      <c r="AI888" s="242"/>
      <c r="AJ888" s="242"/>
      <c r="AK888" s="242"/>
      <c r="AL888" s="242"/>
      <c r="AM888" s="242"/>
      <c r="AN888" s="242"/>
      <c r="AO888" s="242"/>
      <c r="AP888" s="242"/>
      <c r="AQ888" s="242"/>
      <c r="AR888" s="242"/>
      <c r="AS888" s="242"/>
      <c r="AT888" s="242"/>
      <c r="AU888" s="242"/>
      <c r="AV888" s="242"/>
      <c r="AW888" s="242"/>
      <c r="AX888" s="242"/>
      <c r="AY888" s="251"/>
      <c r="AZ888" s="251"/>
      <c r="BA888" s="251"/>
      <c r="BB888" s="251"/>
      <c r="BC888" s="251"/>
      <c r="BD888" s="251"/>
      <c r="BE888" s="251"/>
      <c r="BF888" s="251"/>
      <c r="BG888" s="251"/>
    </row>
    <row r="889" spans="12:59" ht="14.25">
      <c r="L889" s="242"/>
      <c r="M889" s="242"/>
      <c r="N889" s="242"/>
      <c r="O889" s="242"/>
      <c r="P889" s="242"/>
      <c r="Q889" s="242"/>
      <c r="R889" s="242"/>
      <c r="S889" s="242"/>
      <c r="T889" s="242"/>
      <c r="U889" s="242"/>
      <c r="V889" s="242"/>
      <c r="W889" s="242"/>
      <c r="X889" s="242"/>
      <c r="Y889" s="242"/>
      <c r="Z889" s="242"/>
      <c r="AA889" s="242"/>
      <c r="AB889" s="242"/>
      <c r="AC889" s="242"/>
      <c r="AD889" s="242"/>
      <c r="AE889" s="242"/>
      <c r="AF889" s="242"/>
      <c r="AG889" s="242"/>
      <c r="AH889" s="242"/>
      <c r="AI889" s="242"/>
      <c r="AJ889" s="242"/>
      <c r="AK889" s="242"/>
      <c r="AL889" s="242"/>
      <c r="AM889" s="242"/>
      <c r="AN889" s="242"/>
      <c r="AO889" s="242"/>
      <c r="AP889" s="242"/>
      <c r="AQ889" s="242"/>
      <c r="AR889" s="242"/>
      <c r="AS889" s="242"/>
      <c r="AT889" s="242"/>
      <c r="AU889" s="242"/>
      <c r="AV889" s="242"/>
      <c r="AW889" s="242"/>
      <c r="AX889" s="242"/>
      <c r="AY889" s="251"/>
      <c r="AZ889" s="251"/>
      <c r="BA889" s="251"/>
      <c r="BB889" s="251"/>
      <c r="BC889" s="251"/>
      <c r="BD889" s="251"/>
      <c r="BE889" s="251"/>
      <c r="BF889" s="251"/>
      <c r="BG889" s="251"/>
    </row>
  </sheetData>
  <sheetProtection/>
  <mergeCells count="126">
    <mergeCell ref="C46:K47"/>
    <mergeCell ref="L46:L47"/>
    <mergeCell ref="L48:L49"/>
    <mergeCell ref="AX42:AX43"/>
    <mergeCell ref="AY42:BG43"/>
    <mergeCell ref="Z47:AA48"/>
    <mergeCell ref="AB45:AE46"/>
    <mergeCell ref="C44:K45"/>
    <mergeCell ref="L44:L45"/>
    <mergeCell ref="Z44:AA44"/>
    <mergeCell ref="AF44:AJ44"/>
    <mergeCell ref="AF47:AJ48"/>
    <mergeCell ref="AB47:AE48"/>
    <mergeCell ref="C48:K49"/>
    <mergeCell ref="C42:K43"/>
    <mergeCell ref="L42:L43"/>
    <mergeCell ref="Z42:AA42"/>
    <mergeCell ref="AF42:AJ42"/>
    <mergeCell ref="AB43:AE44"/>
    <mergeCell ref="AF43:AJ43"/>
    <mergeCell ref="Z43:AA43"/>
    <mergeCell ref="L40:L41"/>
    <mergeCell ref="Z40:AA40"/>
    <mergeCell ref="AF40:AJ40"/>
    <mergeCell ref="AX40:AX41"/>
    <mergeCell ref="AY40:BG41"/>
    <mergeCell ref="Z41:AA41"/>
    <mergeCell ref="AF41:AJ41"/>
    <mergeCell ref="AY36:BG37"/>
    <mergeCell ref="AB37:AE38"/>
    <mergeCell ref="AF37:AJ38"/>
    <mergeCell ref="C38:K39"/>
    <mergeCell ref="L38:L39"/>
    <mergeCell ref="AX38:AX39"/>
    <mergeCell ref="AY38:BG39"/>
    <mergeCell ref="AB39:AE42"/>
    <mergeCell ref="AF39:AJ39"/>
    <mergeCell ref="C40:K41"/>
    <mergeCell ref="C34:K35"/>
    <mergeCell ref="L34:L35"/>
    <mergeCell ref="AX34:AX35"/>
    <mergeCell ref="AY34:BG35"/>
    <mergeCell ref="C36:K37"/>
    <mergeCell ref="L36:L37"/>
    <mergeCell ref="Z36:AA36"/>
    <mergeCell ref="AB36:AE36"/>
    <mergeCell ref="Z37:AA38"/>
    <mergeCell ref="AF36:AJ36"/>
    <mergeCell ref="C30:K31"/>
    <mergeCell ref="L30:L31"/>
    <mergeCell ref="AX30:AX31"/>
    <mergeCell ref="AY30:BG31"/>
    <mergeCell ref="C32:K33"/>
    <mergeCell ref="L32:L33"/>
    <mergeCell ref="AX32:AX33"/>
    <mergeCell ref="AY32:BG33"/>
    <mergeCell ref="C26:K27"/>
    <mergeCell ref="L26:L27"/>
    <mergeCell ref="AX26:AX27"/>
    <mergeCell ref="AY26:BG27"/>
    <mergeCell ref="AD27:AE27"/>
    <mergeCell ref="C28:K29"/>
    <mergeCell ref="L28:L29"/>
    <mergeCell ref="AX28:AX29"/>
    <mergeCell ref="AY28:BG29"/>
    <mergeCell ref="AY20:BG21"/>
    <mergeCell ref="C24:K25"/>
    <mergeCell ref="L24:L25"/>
    <mergeCell ref="AX24:AX25"/>
    <mergeCell ref="AY24:BG25"/>
    <mergeCell ref="Z25:AA25"/>
    <mergeCell ref="AD25:AE25"/>
    <mergeCell ref="L16:L17"/>
    <mergeCell ref="AC16:AG16"/>
    <mergeCell ref="AX16:AX17"/>
    <mergeCell ref="C22:K23"/>
    <mergeCell ref="L22:L23"/>
    <mergeCell ref="AX20:AX21"/>
    <mergeCell ref="L14:L15"/>
    <mergeCell ref="AX14:AX15"/>
    <mergeCell ref="AY16:BG17"/>
    <mergeCell ref="C18:K19"/>
    <mergeCell ref="L18:L19"/>
    <mergeCell ref="C20:K21"/>
    <mergeCell ref="L20:L21"/>
    <mergeCell ref="AX18:AX19"/>
    <mergeCell ref="AY18:BG19"/>
    <mergeCell ref="C16:K17"/>
    <mergeCell ref="C10:K11"/>
    <mergeCell ref="L10:L11"/>
    <mergeCell ref="AX10:AX11"/>
    <mergeCell ref="AY10:BG11"/>
    <mergeCell ref="AY14:BG15"/>
    <mergeCell ref="C12:K13"/>
    <mergeCell ref="L12:L13"/>
    <mergeCell ref="AX12:AX13"/>
    <mergeCell ref="AY12:BG13"/>
    <mergeCell ref="C14:K15"/>
    <mergeCell ref="AY6:BG7"/>
    <mergeCell ref="Z7:AB7"/>
    <mergeCell ref="C8:K9"/>
    <mergeCell ref="L8:L9"/>
    <mergeCell ref="AX8:AX9"/>
    <mergeCell ref="AY8:BG9"/>
    <mergeCell ref="C6:K7"/>
    <mergeCell ref="L6:L7"/>
    <mergeCell ref="Z6:AB6"/>
    <mergeCell ref="AC6:AM6"/>
    <mergeCell ref="C1:BG1"/>
    <mergeCell ref="C2:BG2"/>
    <mergeCell ref="C4:K5"/>
    <mergeCell ref="L4:L5"/>
    <mergeCell ref="AX4:AX5"/>
    <mergeCell ref="AY4:BG5"/>
    <mergeCell ref="Z5:AB5"/>
    <mergeCell ref="AC5:AM5"/>
    <mergeCell ref="AX6:AX7"/>
    <mergeCell ref="Z49:AA50"/>
    <mergeCell ref="AB49:AE50"/>
    <mergeCell ref="AF49:AJ50"/>
    <mergeCell ref="AF45:AJ45"/>
    <mergeCell ref="AF46:AJ46"/>
    <mergeCell ref="Z45:AA45"/>
    <mergeCell ref="Z46:AA46"/>
    <mergeCell ref="AX36:AX37"/>
    <mergeCell ref="Z39:AA39"/>
  </mergeCells>
  <printOptions horizontalCentered="1" verticalCentered="1"/>
  <pageMargins left="0.1968503937007874" right="0.15748031496062992" top="0.12" bottom="0.12" header="0.16" footer="0.16"/>
  <pageSetup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889"/>
  <sheetViews>
    <sheetView view="pageBreakPreview" zoomScaleSheetLayoutView="100" zoomScalePageLayoutView="0" workbookViewId="0" topLeftCell="C1">
      <selection activeCell="C1" sqref="C1:BG1"/>
    </sheetView>
  </sheetViews>
  <sheetFormatPr defaultColWidth="9.00390625" defaultRowHeight="13.5"/>
  <cols>
    <col min="1" max="2" width="5.625" style="48" hidden="1" customWidth="1"/>
    <col min="3" max="11" width="2.625" style="49" customWidth="1"/>
    <col min="12" max="17" width="2.625" style="1" customWidth="1"/>
    <col min="18" max="18" width="3.00390625" style="1" customWidth="1"/>
    <col min="19" max="23" width="2.625" style="1" customWidth="1"/>
    <col min="24" max="24" width="3.00390625" style="1" customWidth="1"/>
    <col min="25" max="30" width="2.625" style="1" customWidth="1"/>
    <col min="31" max="31" width="3.375" style="1" customWidth="1"/>
    <col min="32" max="50" width="2.625" style="1" customWidth="1"/>
    <col min="51" max="59" width="2.625" style="50" customWidth="1"/>
    <col min="60" max="61" width="5.625" style="1" hidden="1" customWidth="1"/>
    <col min="62" max="85" width="2.75390625" style="1" customWidth="1"/>
    <col min="86" max="123" width="2.625" style="1" customWidth="1"/>
    <col min="124" max="16384" width="9.00390625" style="1" customWidth="1"/>
  </cols>
  <sheetData>
    <row r="1" spans="1:59" s="2" customFormat="1" ht="24" customHeight="1">
      <c r="A1" s="46"/>
      <c r="B1" s="46"/>
      <c r="C1" s="387" t="str">
        <f>'抽選'!A1</f>
        <v>第２０回フレッシュジュニア秋季大会</v>
      </c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</row>
    <row r="2" spans="1:59" s="3" customFormat="1" ht="12">
      <c r="A2" s="47"/>
      <c r="B2" s="47"/>
      <c r="C2" s="389" t="s">
        <v>84</v>
      </c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</row>
    <row r="3" spans="3:59" ht="7.5" customHeight="1">
      <c r="C3" s="52"/>
      <c r="D3" s="53"/>
      <c r="E3" s="53"/>
      <c r="F3" s="53"/>
      <c r="G3" s="53"/>
      <c r="H3" s="53"/>
      <c r="I3" s="53"/>
      <c r="J3" s="53"/>
      <c r="K3" s="53"/>
      <c r="L3" s="67"/>
      <c r="M3" s="67"/>
      <c r="N3" s="67"/>
      <c r="O3" s="67"/>
      <c r="P3" s="67"/>
      <c r="Q3" s="8"/>
      <c r="R3" s="8"/>
      <c r="S3" s="8"/>
      <c r="T3" s="8"/>
      <c r="U3" s="8"/>
      <c r="V3" s="8"/>
      <c r="W3" s="8"/>
      <c r="X3" s="8"/>
      <c r="Y3" s="67"/>
      <c r="Z3" s="68"/>
      <c r="AA3" s="68"/>
      <c r="AB3" s="68"/>
      <c r="AC3" s="67"/>
      <c r="AD3" s="67"/>
      <c r="AE3" s="67"/>
      <c r="AF3" s="67"/>
      <c r="AG3" s="67"/>
      <c r="AH3" s="67"/>
      <c r="AI3" s="67"/>
      <c r="AJ3" s="67"/>
      <c r="AK3" s="67"/>
      <c r="AL3" s="8"/>
      <c r="AM3" s="67"/>
      <c r="AN3" s="67"/>
      <c r="AO3" s="8"/>
      <c r="AP3" s="67"/>
      <c r="AQ3" s="67"/>
      <c r="AR3" s="4"/>
      <c r="AS3" s="54"/>
      <c r="AT3" s="54"/>
      <c r="AU3" s="54"/>
      <c r="AV3" s="54"/>
      <c r="AW3" s="54"/>
      <c r="AX3" s="53"/>
      <c r="AY3" s="79"/>
      <c r="AZ3" s="79"/>
      <c r="BA3" s="79"/>
      <c r="BB3" s="79"/>
      <c r="BC3" s="79"/>
      <c r="BD3" s="79"/>
      <c r="BE3" s="79"/>
      <c r="BF3" s="79"/>
      <c r="BG3" s="79"/>
    </row>
    <row r="4" spans="1:61" ht="12" customHeight="1">
      <c r="A4" s="45">
        <f>IF(ISERROR(VLOOKUP(L4,'抽選'!$A$3:$F$45,5,0)),"",VLOOKUP(L4,'抽選'!$A$3:$F$45,5,0))</f>
        <v>0</v>
      </c>
      <c r="B4" s="45">
        <f>IF(ISERROR(VLOOKUP(L4,'抽選'!$A$3:$F$45,3,0)),"",VLOOKUP(L4,'抽選'!$A$3:$F$45,3,0))</f>
        <v>0</v>
      </c>
      <c r="C4" s="318" t="str">
        <f>IF(ISERROR(VLOOKUP(L4,'抽選'!$A$3:$F$45,2,0)),"",VLOOKUP(L4,'抽選'!$A$3:$F$45,2,0))</f>
        <v>金沢城東メッツ</v>
      </c>
      <c r="D4" s="318"/>
      <c r="E4" s="318"/>
      <c r="F4" s="318"/>
      <c r="G4" s="318"/>
      <c r="H4" s="318"/>
      <c r="I4" s="318"/>
      <c r="J4" s="318"/>
      <c r="K4" s="318"/>
      <c r="L4" s="320">
        <v>1</v>
      </c>
      <c r="M4" s="165"/>
      <c r="N4" s="166"/>
      <c r="O4" s="166"/>
      <c r="P4" s="166"/>
      <c r="Q4" s="166"/>
      <c r="R4" s="166"/>
      <c r="S4" s="167"/>
      <c r="T4" s="167"/>
      <c r="U4" s="167"/>
      <c r="V4" s="167"/>
      <c r="W4" s="167"/>
      <c r="X4" s="167"/>
      <c r="Y4" s="85"/>
      <c r="Z4" s="85"/>
      <c r="AA4" s="85"/>
      <c r="AB4" s="85"/>
      <c r="AC4" s="86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4"/>
      <c r="AO4" s="84"/>
      <c r="AP4" s="84"/>
      <c r="AQ4" s="84"/>
      <c r="AR4" s="97"/>
      <c r="AS4" s="97"/>
      <c r="AT4" s="97"/>
      <c r="AU4" s="97"/>
      <c r="AV4" s="97"/>
      <c r="AW4" s="97"/>
      <c r="AX4" s="320">
        <v>20</v>
      </c>
      <c r="AY4" s="391" t="str">
        <f>IF(ISERROR(VLOOKUP(AX4,'抽選'!$A$3:$F$45,2,0)),"",VLOOKUP(AX4,'抽選'!$A$3:$F$45,2,0))</f>
        <v>三馬クラブ</v>
      </c>
      <c r="AZ4" s="391"/>
      <c r="BA4" s="391"/>
      <c r="BB4" s="391"/>
      <c r="BC4" s="391"/>
      <c r="BD4" s="391"/>
      <c r="BE4" s="391"/>
      <c r="BF4" s="391"/>
      <c r="BG4" s="391"/>
      <c r="BH4" s="45">
        <f>IF(ISERROR(VLOOKUP(AX4,'抽選'!$A$3:$F$45,3,0)),"",VLOOKUP(AX4,'抽選'!$A$3:$F$45,3,0))</f>
        <v>0</v>
      </c>
      <c r="BI4" s="45">
        <f>IF(ISERROR(VLOOKUP(AX4,'抽選'!$A$3:$F$45,5,0)),"",VLOOKUP(AX4,'抽選'!$A$3:$F$45,5,0))</f>
        <v>0</v>
      </c>
    </row>
    <row r="5" spans="1:61" ht="12" customHeight="1">
      <c r="A5" s="45">
        <f>IF(ISERROR(VLOOKUP(L4,'抽選'!$A$3:$F$45,6,0)),"",VLOOKUP(L4,'抽選'!$A$3:$F$45,6,0))</f>
        <v>0</v>
      </c>
      <c r="B5" s="45">
        <f>IF(ISERROR(VLOOKUP(L4,'抽選'!$A$3:$F$45,4,0)),"",VLOOKUP(L4,'抽選'!$A$3:$F$45,4,0))</f>
        <v>0</v>
      </c>
      <c r="C5" s="319"/>
      <c r="D5" s="319"/>
      <c r="E5" s="319"/>
      <c r="F5" s="319"/>
      <c r="G5" s="319"/>
      <c r="H5" s="319"/>
      <c r="I5" s="319"/>
      <c r="J5" s="319"/>
      <c r="K5" s="319"/>
      <c r="L5" s="283"/>
      <c r="M5" s="169"/>
      <c r="N5" s="169"/>
      <c r="O5" s="169"/>
      <c r="P5" s="169"/>
      <c r="Q5" s="233" t="s">
        <v>178</v>
      </c>
      <c r="R5" s="215"/>
      <c r="S5" s="211"/>
      <c r="T5" s="165"/>
      <c r="U5" s="165"/>
      <c r="V5" s="169"/>
      <c r="W5" s="169"/>
      <c r="X5" s="169"/>
      <c r="Y5" s="92"/>
      <c r="Z5" s="323" t="s">
        <v>35</v>
      </c>
      <c r="AA5" s="323"/>
      <c r="AB5" s="323"/>
      <c r="AC5" s="324" t="s">
        <v>222</v>
      </c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84"/>
      <c r="AO5" s="83"/>
      <c r="AP5" s="83"/>
      <c r="AQ5" s="83"/>
      <c r="AR5" s="232" t="s">
        <v>191</v>
      </c>
      <c r="AS5" s="92"/>
      <c r="AT5" s="92"/>
      <c r="AU5" s="92"/>
      <c r="AV5" s="92"/>
      <c r="AW5" s="92"/>
      <c r="AX5" s="283"/>
      <c r="AY5" s="325"/>
      <c r="AZ5" s="325"/>
      <c r="BA5" s="325"/>
      <c r="BB5" s="325"/>
      <c r="BC5" s="325"/>
      <c r="BD5" s="325"/>
      <c r="BE5" s="325"/>
      <c r="BF5" s="325"/>
      <c r="BG5" s="325"/>
      <c r="BH5" s="45">
        <f>IF(ISERROR(VLOOKUP(AX4,'抽選'!$A$3:$F$45,4,0)),"",VLOOKUP(AX4,'抽選'!$A$3:$F$45,4,0))</f>
        <v>0</v>
      </c>
      <c r="BI5" s="45">
        <f>IF(ISERROR(VLOOKUP(AX4,'抽選'!$A$3:$F$45,6,0)),"",VLOOKUP(AX4,'抽選'!$A$3:$F$45,6,0))</f>
        <v>0</v>
      </c>
    </row>
    <row r="6" spans="1:61" ht="12" customHeight="1">
      <c r="A6" s="45">
        <f>IF(ISERROR(VLOOKUP(L6,'抽選'!$A$3:$F$45,5,0)),"",VLOOKUP(L6,'抽選'!$A$3:$F$45,5,0))</f>
        <v>0</v>
      </c>
      <c r="B6" s="45">
        <f>IF(ISERROR(VLOOKUP(L6,'抽選'!$A$3:$F$45,3,0)),"",VLOOKUP(L6,'抽選'!$A$3:$F$45,3,0))</f>
        <v>0</v>
      </c>
      <c r="C6" s="319" t="str">
        <f>IF(ISERROR(VLOOKUP(L6,'抽選'!$A$3:$F$45,2,0)),"",VLOOKUP(L6,'抽選'!$A$3:$F$45,2,0))</f>
        <v>小坂イーグルス</v>
      </c>
      <c r="D6" s="319"/>
      <c r="E6" s="319"/>
      <c r="F6" s="319"/>
      <c r="G6" s="319"/>
      <c r="H6" s="319"/>
      <c r="I6" s="319"/>
      <c r="J6" s="319"/>
      <c r="K6" s="319"/>
      <c r="L6" s="283">
        <v>2</v>
      </c>
      <c r="M6" s="165"/>
      <c r="N6" s="165"/>
      <c r="O6" s="165"/>
      <c r="P6" s="165"/>
      <c r="Q6" s="165"/>
      <c r="R6" s="165"/>
      <c r="S6" s="182"/>
      <c r="T6" s="169"/>
      <c r="U6" s="169"/>
      <c r="V6" s="182"/>
      <c r="W6" s="169"/>
      <c r="X6" s="169"/>
      <c r="Y6" s="92"/>
      <c r="Z6" s="323" t="s">
        <v>36</v>
      </c>
      <c r="AA6" s="323"/>
      <c r="AB6" s="323"/>
      <c r="AC6" s="393" t="s">
        <v>260</v>
      </c>
      <c r="AD6" s="393"/>
      <c r="AE6" s="393"/>
      <c r="AF6" s="393"/>
      <c r="AG6" s="393"/>
      <c r="AH6" s="393"/>
      <c r="AI6" s="393"/>
      <c r="AJ6" s="393"/>
      <c r="AK6" s="393"/>
      <c r="AL6" s="393"/>
      <c r="AM6" s="393"/>
      <c r="AN6" s="84"/>
      <c r="AO6" s="93"/>
      <c r="AP6" s="84"/>
      <c r="AQ6" s="84"/>
      <c r="AR6" s="194"/>
      <c r="AS6" s="195"/>
      <c r="AT6" s="97"/>
      <c r="AU6" s="97"/>
      <c r="AV6" s="97"/>
      <c r="AW6" s="97"/>
      <c r="AX6" s="283">
        <v>21</v>
      </c>
      <c r="AY6" s="325" t="str">
        <f>IF(ISERROR(VLOOKUP(AX6,'抽選'!$A$3:$F$45,2,0)),"",VLOOKUP(AX6,'抽選'!$A$3:$F$45,2,0))</f>
        <v>中央スターズ</v>
      </c>
      <c r="AZ6" s="325"/>
      <c r="BA6" s="325"/>
      <c r="BB6" s="325"/>
      <c r="BC6" s="325"/>
      <c r="BD6" s="325"/>
      <c r="BE6" s="325"/>
      <c r="BF6" s="325"/>
      <c r="BG6" s="325"/>
      <c r="BH6" s="45">
        <f>IF(ISERROR(VLOOKUP(AX6,'抽選'!$A$3:$F$45,3,0)),"",VLOOKUP(AX6,'抽選'!$A$3:$F$45,3,0))</f>
        <v>0</v>
      </c>
      <c r="BI6" s="45">
        <f>IF(ISERROR(VLOOKUP(AX6,'抽選'!$A$3:$F$45,5,0)),"",VLOOKUP(AX6,'抽選'!$A$3:$F$45,5,0))</f>
        <v>0</v>
      </c>
    </row>
    <row r="7" spans="1:61" ht="12" customHeight="1">
      <c r="A7" s="45">
        <f>IF(ISERROR(VLOOKUP(L6,'抽選'!$A$3:$F$45,6,0)),"",VLOOKUP(L6,'抽選'!$A$3:$F$45,6,0))</f>
        <v>0</v>
      </c>
      <c r="B7" s="45">
        <f>IF(ISERROR(VLOOKUP(L6,'抽選'!$A$3:$F$45,4,0)),"",VLOOKUP(L6,'抽選'!$A$3:$F$45,4,0))</f>
        <v>0</v>
      </c>
      <c r="C7" s="319"/>
      <c r="D7" s="319"/>
      <c r="E7" s="319"/>
      <c r="F7" s="319"/>
      <c r="G7" s="319"/>
      <c r="H7" s="319"/>
      <c r="I7" s="319"/>
      <c r="J7" s="319"/>
      <c r="K7" s="319"/>
      <c r="L7" s="283"/>
      <c r="M7" s="169"/>
      <c r="N7" s="169"/>
      <c r="O7" s="169"/>
      <c r="P7" s="169"/>
      <c r="Q7" s="169"/>
      <c r="R7" s="169"/>
      <c r="S7" s="169"/>
      <c r="T7" s="169"/>
      <c r="U7" s="169"/>
      <c r="V7" s="182"/>
      <c r="W7" s="169"/>
      <c r="X7" s="169"/>
      <c r="Y7" s="92"/>
      <c r="Z7" s="323" t="s">
        <v>42</v>
      </c>
      <c r="AA7" s="323"/>
      <c r="AB7" s="323"/>
      <c r="AC7" s="94" t="s">
        <v>223</v>
      </c>
      <c r="AD7" s="95"/>
      <c r="AE7" s="95"/>
      <c r="AF7" s="94"/>
      <c r="AG7" s="96"/>
      <c r="AH7" s="95"/>
      <c r="AI7" s="95"/>
      <c r="AJ7" s="95"/>
      <c r="AK7" s="95"/>
      <c r="AL7" s="95"/>
      <c r="AM7" s="95"/>
      <c r="AN7" s="84"/>
      <c r="AO7" s="93"/>
      <c r="AP7" s="84"/>
      <c r="AQ7" s="84"/>
      <c r="AR7" s="92"/>
      <c r="AS7" s="92"/>
      <c r="AT7" s="92"/>
      <c r="AU7" s="92"/>
      <c r="AV7" s="92"/>
      <c r="AW7" s="92"/>
      <c r="AX7" s="283"/>
      <c r="AY7" s="325"/>
      <c r="AZ7" s="325"/>
      <c r="BA7" s="325"/>
      <c r="BB7" s="325"/>
      <c r="BC7" s="325"/>
      <c r="BD7" s="325"/>
      <c r="BE7" s="325"/>
      <c r="BF7" s="325"/>
      <c r="BG7" s="325"/>
      <c r="BH7" s="45">
        <f>IF(ISERROR(VLOOKUP(AX6,'抽選'!$A$3:$F$45,4,0)),"",VLOOKUP(AX6,'抽選'!$A$3:$F$45,4,0))</f>
        <v>0</v>
      </c>
      <c r="BI7" s="45">
        <f>IF(ISERROR(VLOOKUP(AX6,'抽選'!$A$3:$F$45,6,0)),"",VLOOKUP(AX6,'抽選'!$A$3:$F$45,6,0))</f>
        <v>0</v>
      </c>
    </row>
    <row r="8" spans="1:61" ht="12" customHeight="1">
      <c r="A8" s="45">
        <f>IF(ISERROR(VLOOKUP(L8,'抽選'!$A$3:$F$45,5,0)),"",VLOOKUP(L8,'抽選'!$A$3:$F$45,5,0))</f>
        <v>0</v>
      </c>
      <c r="B8" s="45">
        <f>IF(ISERROR(VLOOKUP(L8,'抽選'!$A$3:$F$45,3,0)),"",VLOOKUP(L8,'抽選'!$A$3:$F$45,3,0))</f>
        <v>0</v>
      </c>
      <c r="C8" s="319" t="str">
        <f>IF(ISERROR(VLOOKUP(L8,'抽選'!$A$3:$F$45,2,0)),"",VLOOKUP(L8,'抽選'!$A$3:$F$45,2,0))</f>
        <v>十一屋ファイターズ</v>
      </c>
      <c r="D8" s="319"/>
      <c r="E8" s="319"/>
      <c r="F8" s="319"/>
      <c r="G8" s="319"/>
      <c r="H8" s="319"/>
      <c r="I8" s="319"/>
      <c r="J8" s="319"/>
      <c r="K8" s="319"/>
      <c r="L8" s="283">
        <v>3</v>
      </c>
      <c r="M8" s="165"/>
      <c r="N8" s="165"/>
      <c r="O8" s="165"/>
      <c r="P8" s="169"/>
      <c r="Q8" s="169"/>
      <c r="R8" s="169"/>
      <c r="S8" s="169"/>
      <c r="T8" s="169" t="s">
        <v>199</v>
      </c>
      <c r="U8" s="169"/>
      <c r="V8" s="211"/>
      <c r="W8" s="165"/>
      <c r="X8" s="165"/>
      <c r="Y8" s="92"/>
      <c r="Z8" s="85" t="s">
        <v>37</v>
      </c>
      <c r="AA8" s="85"/>
      <c r="AB8" s="85"/>
      <c r="AC8" s="87"/>
      <c r="AD8" s="87"/>
      <c r="AE8" s="87" t="s">
        <v>49</v>
      </c>
      <c r="AF8" s="85"/>
      <c r="AG8" s="87"/>
      <c r="AH8" s="87"/>
      <c r="AI8" s="87"/>
      <c r="AJ8" s="87"/>
      <c r="AK8" s="92"/>
      <c r="AL8" s="97"/>
      <c r="AM8" s="97"/>
      <c r="AN8" s="83"/>
      <c r="AO8" s="99" t="s">
        <v>203</v>
      </c>
      <c r="AP8" s="84"/>
      <c r="AQ8" s="84"/>
      <c r="AR8" s="92"/>
      <c r="AS8" s="92"/>
      <c r="AT8" s="92"/>
      <c r="AU8" s="97"/>
      <c r="AV8" s="97"/>
      <c r="AW8" s="97"/>
      <c r="AX8" s="283">
        <v>22</v>
      </c>
      <c r="AY8" s="325" t="str">
        <f>IF(ISERROR(VLOOKUP(AX8,'抽選'!$A$3:$F$45,2,0)),"",VLOOKUP(AX8,'抽選'!$A$3:$F$45,2,0))</f>
        <v>大野クラブ</v>
      </c>
      <c r="AZ8" s="325"/>
      <c r="BA8" s="325"/>
      <c r="BB8" s="325"/>
      <c r="BC8" s="325"/>
      <c r="BD8" s="325"/>
      <c r="BE8" s="325"/>
      <c r="BF8" s="325"/>
      <c r="BG8" s="325"/>
      <c r="BH8" s="45">
        <f>IF(ISERROR(VLOOKUP(AX8,'抽選'!$A$3:$F$45,3,0)),"",VLOOKUP(AX8,'抽選'!$A$3:$F$45,3,0))</f>
        <v>0</v>
      </c>
      <c r="BI8" s="45">
        <f>IF(ISERROR(VLOOKUP(AX8,'抽選'!$A$3:$F$45,5,0)),"",VLOOKUP(AX8,'抽選'!$A$3:$F$45,5,0))</f>
        <v>0</v>
      </c>
    </row>
    <row r="9" spans="1:61" ht="12" customHeight="1">
      <c r="A9" s="45">
        <f>IF(ISERROR(VLOOKUP(L8,'抽選'!$A$3:$F$45,6,0)),"",VLOOKUP(L8,'抽選'!$A$3:$F$45,6,0))</f>
        <v>0</v>
      </c>
      <c r="B9" s="45">
        <f>IF(ISERROR(VLOOKUP(L8,'抽選'!$A$3:$F$45,4,0)),"",VLOOKUP(L8,'抽選'!$A$3:$F$45,4,0))</f>
        <v>0</v>
      </c>
      <c r="C9" s="319"/>
      <c r="D9" s="319"/>
      <c r="E9" s="319"/>
      <c r="F9" s="319"/>
      <c r="G9" s="319"/>
      <c r="H9" s="319"/>
      <c r="I9" s="319"/>
      <c r="J9" s="319"/>
      <c r="K9" s="319"/>
      <c r="L9" s="283"/>
      <c r="M9" s="169"/>
      <c r="N9" s="233" t="s">
        <v>178</v>
      </c>
      <c r="O9" s="169"/>
      <c r="P9" s="211"/>
      <c r="Q9" s="165"/>
      <c r="R9" s="165"/>
      <c r="S9" s="169"/>
      <c r="T9" s="169"/>
      <c r="U9" s="169"/>
      <c r="V9" s="182"/>
      <c r="W9" s="169"/>
      <c r="X9" s="216"/>
      <c r="Y9" s="92"/>
      <c r="Z9" s="85" t="s">
        <v>38</v>
      </c>
      <c r="AA9" s="85"/>
      <c r="AB9" s="85"/>
      <c r="AC9" s="87"/>
      <c r="AD9" s="87"/>
      <c r="AE9" s="87" t="s">
        <v>52</v>
      </c>
      <c r="AF9" s="85"/>
      <c r="AG9" s="87"/>
      <c r="AH9" s="87"/>
      <c r="AI9" s="87"/>
      <c r="AJ9" s="87"/>
      <c r="AK9" s="92"/>
      <c r="AL9" s="99"/>
      <c r="AM9" s="92"/>
      <c r="AN9" s="84"/>
      <c r="AO9" s="186"/>
      <c r="AP9" s="193"/>
      <c r="AQ9" s="193"/>
      <c r="AR9" s="195"/>
      <c r="AS9" s="195"/>
      <c r="AT9" s="97"/>
      <c r="AU9" s="232" t="s">
        <v>235</v>
      </c>
      <c r="AV9" s="92"/>
      <c r="AW9" s="92"/>
      <c r="AX9" s="283"/>
      <c r="AY9" s="325"/>
      <c r="AZ9" s="325"/>
      <c r="BA9" s="325"/>
      <c r="BB9" s="325"/>
      <c r="BC9" s="325"/>
      <c r="BD9" s="325"/>
      <c r="BE9" s="325"/>
      <c r="BF9" s="325"/>
      <c r="BG9" s="325"/>
      <c r="BH9" s="45">
        <f>IF(ISERROR(VLOOKUP(AX8,'抽選'!$A$3:$F$45,4,0)),"",VLOOKUP(AX8,'抽選'!$A$3:$F$45,4,0))</f>
        <v>0</v>
      </c>
      <c r="BI9" s="45">
        <f>IF(ISERROR(VLOOKUP(AX8,'抽選'!$A$3:$F$45,6,0)),"",VLOOKUP(AX8,'抽選'!$A$3:$F$45,6,0))</f>
        <v>0</v>
      </c>
    </row>
    <row r="10" spans="1:61" ht="12" customHeight="1">
      <c r="A10" s="45">
        <f>IF(ISERROR(VLOOKUP(L10,'抽選'!$A$3:$F$45,5,0)),"",VLOOKUP(L10,'抽選'!$A$3:$F$45,5,0))</f>
        <v>0</v>
      </c>
      <c r="B10" s="45">
        <f>IF(ISERROR(VLOOKUP(L10,'抽選'!$A$3:$F$45,3,0)),"",VLOOKUP(L10,'抽選'!$A$3:$F$45,3,0))</f>
        <v>0</v>
      </c>
      <c r="C10" s="319" t="str">
        <f>IF(ISERROR(VLOOKUP(L10,'抽選'!$A$3:$F$45,2,0)),"",VLOOKUP(L10,'抽選'!$A$3:$F$45,2,0))</f>
        <v>鞍月ブラザーズ</v>
      </c>
      <c r="D10" s="319"/>
      <c r="E10" s="319"/>
      <c r="F10" s="319"/>
      <c r="G10" s="319"/>
      <c r="H10" s="319"/>
      <c r="I10" s="319"/>
      <c r="J10" s="319"/>
      <c r="K10" s="319"/>
      <c r="L10" s="283">
        <v>4</v>
      </c>
      <c r="M10" s="165"/>
      <c r="N10" s="165"/>
      <c r="O10" s="208"/>
      <c r="P10" s="182"/>
      <c r="Q10" s="233" t="s">
        <v>179</v>
      </c>
      <c r="R10" s="169"/>
      <c r="S10" s="182"/>
      <c r="T10" s="169"/>
      <c r="U10" s="169"/>
      <c r="V10" s="182"/>
      <c r="W10" s="169"/>
      <c r="X10" s="216"/>
      <c r="Y10" s="92"/>
      <c r="Z10" s="85" t="s">
        <v>46</v>
      </c>
      <c r="AA10" s="85"/>
      <c r="AB10" s="85"/>
      <c r="AC10" s="87"/>
      <c r="AD10" s="87"/>
      <c r="AE10" s="87" t="s">
        <v>51</v>
      </c>
      <c r="AF10" s="85"/>
      <c r="AG10" s="87"/>
      <c r="AH10" s="87"/>
      <c r="AI10" s="87"/>
      <c r="AJ10" s="87"/>
      <c r="AK10" s="92"/>
      <c r="AL10" s="99"/>
      <c r="AM10" s="92"/>
      <c r="AN10" s="84"/>
      <c r="AO10" s="93"/>
      <c r="AP10" s="84"/>
      <c r="AQ10" s="84"/>
      <c r="AR10" s="232"/>
      <c r="AS10" s="92"/>
      <c r="AT10" s="92"/>
      <c r="AU10" s="196"/>
      <c r="AV10" s="197"/>
      <c r="AW10" s="97"/>
      <c r="AX10" s="283">
        <v>23</v>
      </c>
      <c r="AY10" s="325" t="str">
        <f>IF(ISERROR(VLOOKUP(AX10,'抽選'!$A$3:$F$45,2,0)),"",VLOOKUP(AX10,'抽選'!$A$3:$F$45,2,0))</f>
        <v>西南部サンボーイズ</v>
      </c>
      <c r="AZ10" s="325"/>
      <c r="BA10" s="325"/>
      <c r="BB10" s="325"/>
      <c r="BC10" s="325"/>
      <c r="BD10" s="325"/>
      <c r="BE10" s="325"/>
      <c r="BF10" s="325"/>
      <c r="BG10" s="325"/>
      <c r="BH10" s="45">
        <f>IF(ISERROR(VLOOKUP(AX10,'抽選'!$A$3:$F$45,3,0)),"",VLOOKUP(AX10,'抽選'!$A$3:$F$45,3,0))</f>
        <v>0</v>
      </c>
      <c r="BI10" s="45">
        <f>IF(ISERROR(VLOOKUP(AX10,'抽選'!$A$3:$F$45,5,0)),"",VLOOKUP(AX10,'抽選'!$A$3:$F$45,5,0))</f>
        <v>0</v>
      </c>
    </row>
    <row r="11" spans="1:61" ht="12" customHeight="1">
      <c r="A11" s="45">
        <f>IF(ISERROR(VLOOKUP(L10,'抽選'!$A$3:$F$45,6,0)),"",VLOOKUP(L10,'抽選'!$A$3:$F$45,6,0))</f>
        <v>0</v>
      </c>
      <c r="B11" s="45">
        <f>IF(ISERROR(VLOOKUP(L10,'抽選'!$A$3:$F$45,4,0)),"",VLOOKUP(L10,'抽選'!$A$3:$F$45,4,0))</f>
        <v>0</v>
      </c>
      <c r="C11" s="319"/>
      <c r="D11" s="319"/>
      <c r="E11" s="319"/>
      <c r="F11" s="319"/>
      <c r="G11" s="319"/>
      <c r="H11" s="319"/>
      <c r="I11" s="319"/>
      <c r="J11" s="319"/>
      <c r="K11" s="319"/>
      <c r="L11" s="283"/>
      <c r="M11" s="169"/>
      <c r="N11" s="169"/>
      <c r="O11" s="169"/>
      <c r="P11" s="169"/>
      <c r="Q11" s="169"/>
      <c r="R11" s="169"/>
      <c r="S11" s="211"/>
      <c r="T11" s="165"/>
      <c r="U11" s="165"/>
      <c r="V11" s="182"/>
      <c r="W11" s="169"/>
      <c r="X11" s="216"/>
      <c r="Y11" s="92"/>
      <c r="Z11" s="85" t="s">
        <v>39</v>
      </c>
      <c r="AA11" s="85"/>
      <c r="AB11" s="85"/>
      <c r="AC11" s="87"/>
      <c r="AD11" s="87"/>
      <c r="AE11" s="87" t="s">
        <v>224</v>
      </c>
      <c r="AF11" s="85"/>
      <c r="AG11" s="87"/>
      <c r="AH11" s="87"/>
      <c r="AI11" s="87"/>
      <c r="AJ11" s="87"/>
      <c r="AK11" s="92"/>
      <c r="AL11" s="99"/>
      <c r="AM11" s="92"/>
      <c r="AN11" s="84"/>
      <c r="AO11" s="90"/>
      <c r="AP11" s="83"/>
      <c r="AQ11" s="83"/>
      <c r="AR11" s="232" t="s">
        <v>240</v>
      </c>
      <c r="AS11" s="92"/>
      <c r="AT11" s="92"/>
      <c r="AU11" s="92"/>
      <c r="AV11" s="92"/>
      <c r="AW11" s="92"/>
      <c r="AX11" s="283"/>
      <c r="AY11" s="325"/>
      <c r="AZ11" s="325"/>
      <c r="BA11" s="325"/>
      <c r="BB11" s="325"/>
      <c r="BC11" s="325"/>
      <c r="BD11" s="325"/>
      <c r="BE11" s="325"/>
      <c r="BF11" s="325"/>
      <c r="BG11" s="325"/>
      <c r="BH11" s="45">
        <f>IF(ISERROR(VLOOKUP(AX10,'抽選'!$A$3:$F$45,4,0)),"",VLOOKUP(AX10,'抽選'!$A$3:$F$45,4,0))</f>
        <v>0</v>
      </c>
      <c r="BI11" s="45">
        <f>IF(ISERROR(VLOOKUP(AX10,'抽選'!$A$3:$F$45,6,0)),"",VLOOKUP(AX10,'抽選'!$A$3:$F$45,6,0))</f>
        <v>0</v>
      </c>
    </row>
    <row r="12" spans="1:61" ht="12" customHeight="1">
      <c r="A12" s="45">
        <f>IF(ISERROR(VLOOKUP(L12,'抽選'!$A$3:$F$45,5,0)),"",VLOOKUP(L12,'抽選'!$A$3:$F$45,5,0))</f>
        <v>0</v>
      </c>
      <c r="B12" s="45">
        <f>IF(ISERROR(VLOOKUP(L12,'抽選'!$A$3:$F$45,3,0)),"",VLOOKUP(L12,'抽選'!$A$3:$F$45,3,0))</f>
        <v>0</v>
      </c>
      <c r="C12" s="319" t="str">
        <f>IF(ISERROR(VLOOKUP(L12,'抽選'!$A$3:$F$45,2,0)),"",VLOOKUP(L12,'抽選'!$A$3:$F$45,2,0))</f>
        <v>安原野球クラブ</v>
      </c>
      <c r="D12" s="319"/>
      <c r="E12" s="319"/>
      <c r="F12" s="319"/>
      <c r="G12" s="319"/>
      <c r="H12" s="319"/>
      <c r="I12" s="319"/>
      <c r="J12" s="319"/>
      <c r="K12" s="319"/>
      <c r="L12" s="283">
        <v>5</v>
      </c>
      <c r="M12" s="173"/>
      <c r="N12" s="173"/>
      <c r="O12" s="173"/>
      <c r="P12" s="173"/>
      <c r="Q12" s="173"/>
      <c r="R12" s="217"/>
      <c r="S12" s="182"/>
      <c r="T12" s="169"/>
      <c r="U12" s="169"/>
      <c r="V12" s="169"/>
      <c r="W12" s="169"/>
      <c r="X12" s="216"/>
      <c r="Y12" s="92"/>
      <c r="Z12" s="85" t="s">
        <v>40</v>
      </c>
      <c r="AA12" s="85"/>
      <c r="AB12" s="85"/>
      <c r="AC12" s="87"/>
      <c r="AD12" s="87"/>
      <c r="AE12" s="87" t="s">
        <v>213</v>
      </c>
      <c r="AF12" s="85"/>
      <c r="AG12" s="87"/>
      <c r="AH12" s="87"/>
      <c r="AI12" s="87"/>
      <c r="AJ12" s="87"/>
      <c r="AK12" s="92"/>
      <c r="AL12" s="99"/>
      <c r="AM12" s="92"/>
      <c r="AN12" s="84"/>
      <c r="AO12" s="84"/>
      <c r="AP12" s="84"/>
      <c r="AQ12" s="84"/>
      <c r="AR12" s="194"/>
      <c r="AS12" s="195"/>
      <c r="AT12" s="97"/>
      <c r="AU12" s="97"/>
      <c r="AV12" s="97"/>
      <c r="AW12" s="97"/>
      <c r="AX12" s="283">
        <v>24</v>
      </c>
      <c r="AY12" s="325" t="str">
        <f>IF(ISERROR(VLOOKUP(AX12,'抽選'!$A$3:$F$45,2,0)),"",VLOOKUP(AX12,'抽選'!$A$3:$F$45,2,0))</f>
        <v>米丸クラブ</v>
      </c>
      <c r="AZ12" s="325"/>
      <c r="BA12" s="325"/>
      <c r="BB12" s="325"/>
      <c r="BC12" s="325"/>
      <c r="BD12" s="325"/>
      <c r="BE12" s="325"/>
      <c r="BF12" s="325"/>
      <c r="BG12" s="325"/>
      <c r="BH12" s="45">
        <f>IF(ISERROR(VLOOKUP(AX12,'抽選'!$A$3:$F$45,3,0)),"",VLOOKUP(AX12,'抽選'!$A$3:$F$45,3,0))</f>
        <v>0</v>
      </c>
      <c r="BI12" s="45">
        <f>IF(ISERROR(VLOOKUP(AX12,'抽選'!$A$3:$F$45,5,0)),"",VLOOKUP(AX12,'抽選'!$A$3:$F$45,5,0))</f>
        <v>0</v>
      </c>
    </row>
    <row r="13" spans="1:61" ht="12" customHeight="1">
      <c r="A13" s="45">
        <f>IF(ISERROR(VLOOKUP(L12,'抽選'!$A$3:$F$45,6,0)),"",VLOOKUP(L12,'抽選'!$A$3:$F$45,6,0))</f>
        <v>0</v>
      </c>
      <c r="B13" s="45">
        <f>IF(ISERROR(VLOOKUP(L12,'抽選'!$A$3:$F$45,4,0)),"",VLOOKUP(L12,'抽選'!$A$3:$F$45,4,0))</f>
        <v>0</v>
      </c>
      <c r="C13" s="319"/>
      <c r="D13" s="319"/>
      <c r="E13" s="319"/>
      <c r="F13" s="319"/>
      <c r="G13" s="319"/>
      <c r="H13" s="319"/>
      <c r="I13" s="319"/>
      <c r="J13" s="319"/>
      <c r="K13" s="319"/>
      <c r="L13" s="283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 t="s">
        <v>207</v>
      </c>
      <c r="X13" s="216"/>
      <c r="Y13" s="92"/>
      <c r="Z13" s="85" t="s">
        <v>41</v>
      </c>
      <c r="AA13" s="85"/>
      <c r="AB13" s="85"/>
      <c r="AC13" s="87"/>
      <c r="AD13" s="87"/>
      <c r="AE13" s="87" t="s">
        <v>47</v>
      </c>
      <c r="AF13" s="87"/>
      <c r="AG13" s="87"/>
      <c r="AH13" s="87"/>
      <c r="AI13" s="87"/>
      <c r="AJ13" s="87"/>
      <c r="AK13" s="92"/>
      <c r="AL13" s="99" t="s">
        <v>209</v>
      </c>
      <c r="AM13" s="92"/>
      <c r="AN13" s="84"/>
      <c r="AO13" s="84"/>
      <c r="AP13" s="84"/>
      <c r="AQ13" s="84"/>
      <c r="AR13" s="92"/>
      <c r="AS13" s="92"/>
      <c r="AT13" s="92"/>
      <c r="AU13" s="92"/>
      <c r="AV13" s="92"/>
      <c r="AW13" s="92"/>
      <c r="AX13" s="283"/>
      <c r="AY13" s="325"/>
      <c r="AZ13" s="325"/>
      <c r="BA13" s="325"/>
      <c r="BB13" s="325"/>
      <c r="BC13" s="325"/>
      <c r="BD13" s="325"/>
      <c r="BE13" s="325"/>
      <c r="BF13" s="325"/>
      <c r="BG13" s="325"/>
      <c r="BH13" s="45">
        <f>IF(ISERROR(VLOOKUP(AX12,'抽選'!$A$3:$F$45,4,0)),"",VLOOKUP(AX12,'抽選'!$A$3:$F$45,4,0))</f>
        <v>0</v>
      </c>
      <c r="BI13" s="45">
        <f>IF(ISERROR(VLOOKUP(AX12,'抽選'!$A$3:$F$45,6,0)),"",VLOOKUP(AX12,'抽選'!$A$3:$F$45,6,0))</f>
        <v>0</v>
      </c>
    </row>
    <row r="14" spans="1:61" ht="12" customHeight="1">
      <c r="A14" s="45">
        <f>IF(ISERROR(VLOOKUP(L14,'抽選'!$A$3:$F$45,5,0)),"",VLOOKUP(L14,'抽選'!$A$3:$F$45,5,0))</f>
        <v>0</v>
      </c>
      <c r="B14" s="45">
        <f>IF(ISERROR(VLOOKUP(L14,'抽選'!$A$3:$F$45,3,0)),"",VLOOKUP(L14,'抽選'!$A$3:$F$45,3,0))</f>
        <v>0</v>
      </c>
      <c r="C14" s="319" t="str">
        <f>IF(ISERROR(VLOOKUP(L14,'抽選'!$A$3:$F$45,2,0)),"",VLOOKUP(L14,'抽選'!$A$3:$F$45,2,0))</f>
        <v>金石ブルースターズ</v>
      </c>
      <c r="D14" s="319"/>
      <c r="E14" s="319"/>
      <c r="F14" s="319"/>
      <c r="G14" s="319"/>
      <c r="H14" s="319"/>
      <c r="I14" s="319"/>
      <c r="J14" s="319"/>
      <c r="K14" s="319"/>
      <c r="L14" s="283">
        <v>6</v>
      </c>
      <c r="M14" s="165"/>
      <c r="N14" s="165"/>
      <c r="O14" s="165"/>
      <c r="P14" s="165"/>
      <c r="Q14" s="165"/>
      <c r="R14" s="165"/>
      <c r="S14" s="169"/>
      <c r="T14" s="169"/>
      <c r="U14" s="169"/>
      <c r="V14" s="169"/>
      <c r="W14" s="169"/>
      <c r="X14" s="216"/>
      <c r="Y14" s="97"/>
      <c r="Z14" s="102"/>
      <c r="AA14" s="102"/>
      <c r="AB14" s="85"/>
      <c r="AC14" s="85"/>
      <c r="AD14" s="85"/>
      <c r="AE14" s="85"/>
      <c r="AF14" s="85"/>
      <c r="AG14" s="85"/>
      <c r="AH14" s="85"/>
      <c r="AI14" s="97"/>
      <c r="AJ14" s="97"/>
      <c r="AK14" s="97"/>
      <c r="AL14" s="99"/>
      <c r="AM14" s="92"/>
      <c r="AN14" s="84"/>
      <c r="AO14" s="84"/>
      <c r="AP14" s="84"/>
      <c r="AQ14" s="84"/>
      <c r="AR14" s="97"/>
      <c r="AS14" s="97"/>
      <c r="AT14" s="97"/>
      <c r="AU14" s="97"/>
      <c r="AV14" s="97"/>
      <c r="AW14" s="97"/>
      <c r="AX14" s="283">
        <v>25</v>
      </c>
      <c r="AY14" s="325" t="str">
        <f>IF(ISERROR(VLOOKUP(AX14,'抽選'!$A$3:$F$45,2,0)),"",VLOOKUP(AX14,'抽選'!$A$3:$F$45,2,0))</f>
        <v>長坂台クラブ</v>
      </c>
      <c r="AZ14" s="325"/>
      <c r="BA14" s="325"/>
      <c r="BB14" s="325"/>
      <c r="BC14" s="325"/>
      <c r="BD14" s="325"/>
      <c r="BE14" s="325"/>
      <c r="BF14" s="325"/>
      <c r="BG14" s="325"/>
      <c r="BH14" s="45">
        <f>IF(ISERROR(VLOOKUP(AX14,'抽選'!$A$3:$F$45,3,0)),"",VLOOKUP(AX14,'抽選'!$A$3:$F$45,3,0))</f>
        <v>0</v>
      </c>
      <c r="BI14" s="45">
        <f>IF(ISERROR(VLOOKUP(AX14,'抽選'!$A$3:$F$45,5,0)),"",VLOOKUP(AX14,'抽選'!$A$3:$F$45,5,0))</f>
        <v>0</v>
      </c>
    </row>
    <row r="15" spans="1:61" ht="12" customHeight="1">
      <c r="A15" s="45">
        <f>IF(ISERROR(VLOOKUP(L14,'抽選'!$A$3:$F$45,6,0)),"",VLOOKUP(L14,'抽選'!$A$3:$F$45,6,0))</f>
        <v>0</v>
      </c>
      <c r="B15" s="45">
        <f>IF(ISERROR(VLOOKUP(L14,'抽選'!$A$3:$F$45,4,0)),"",VLOOKUP(L14,'抽選'!$A$3:$F$45,4,0))</f>
        <v>0</v>
      </c>
      <c r="C15" s="319"/>
      <c r="D15" s="319"/>
      <c r="E15" s="319"/>
      <c r="F15" s="319"/>
      <c r="G15" s="319"/>
      <c r="H15" s="319"/>
      <c r="I15" s="319"/>
      <c r="J15" s="319"/>
      <c r="K15" s="319"/>
      <c r="L15" s="283"/>
      <c r="M15" s="169"/>
      <c r="N15" s="169"/>
      <c r="O15" s="169"/>
      <c r="P15" s="169"/>
      <c r="Q15" s="233" t="s">
        <v>185</v>
      </c>
      <c r="R15" s="169"/>
      <c r="S15" s="211"/>
      <c r="T15" s="165"/>
      <c r="U15" s="165"/>
      <c r="V15" s="218"/>
      <c r="W15" s="169"/>
      <c r="X15" s="169"/>
      <c r="Y15" s="99"/>
      <c r="Z15" s="85"/>
      <c r="AA15" s="104"/>
      <c r="AB15" s="98"/>
      <c r="AC15" s="85"/>
      <c r="AD15" s="85"/>
      <c r="AE15" s="85"/>
      <c r="AF15" s="85"/>
      <c r="AG15" s="85"/>
      <c r="AH15" s="85"/>
      <c r="AI15" s="99"/>
      <c r="AJ15" s="92"/>
      <c r="AK15" s="92"/>
      <c r="AL15" s="99"/>
      <c r="AM15" s="92"/>
      <c r="AN15" s="84"/>
      <c r="AO15" s="83"/>
      <c r="AP15" s="83"/>
      <c r="AQ15" s="83"/>
      <c r="AR15" s="232" t="s">
        <v>255</v>
      </c>
      <c r="AS15" s="92"/>
      <c r="AT15" s="92"/>
      <c r="AU15" s="92"/>
      <c r="AV15" s="92"/>
      <c r="AW15" s="92"/>
      <c r="AX15" s="283"/>
      <c r="AY15" s="325"/>
      <c r="AZ15" s="325"/>
      <c r="BA15" s="325"/>
      <c r="BB15" s="325"/>
      <c r="BC15" s="325"/>
      <c r="BD15" s="325"/>
      <c r="BE15" s="325"/>
      <c r="BF15" s="325"/>
      <c r="BG15" s="325"/>
      <c r="BH15" s="45">
        <f>IF(ISERROR(VLOOKUP(AX14,'抽選'!$A$3:$F$45,4,0)),"",VLOOKUP(AX14,'抽選'!$A$3:$F$45,4,0))</f>
        <v>0</v>
      </c>
      <c r="BI15" s="45">
        <f>IF(ISERROR(VLOOKUP(AX14,'抽選'!$A$3:$F$45,6,0)),"",VLOOKUP(AX14,'抽選'!$A$3:$F$45,6,0))</f>
        <v>0</v>
      </c>
    </row>
    <row r="16" spans="1:61" ht="12" customHeight="1">
      <c r="A16" s="45">
        <f>IF(ISERROR(VLOOKUP(L16,'抽選'!$A$3:$F$45,5,0)),"",VLOOKUP(L16,'抽選'!$A$3:$F$45,5,0))</f>
        <v>0</v>
      </c>
      <c r="B16" s="45">
        <f>IF(ISERROR(VLOOKUP(L16,'抽選'!$A$3:$F$45,3,0)),"",VLOOKUP(L16,'抽選'!$A$3:$F$45,3,0))</f>
        <v>0</v>
      </c>
      <c r="C16" s="319" t="str">
        <f>IF(ISERROR(VLOOKUP(L16,'抽選'!$A$3:$F$45,2,0)),"",VLOOKUP(L16,'抽選'!$A$3:$F$45,2,0))</f>
        <v>諸江プリンス</v>
      </c>
      <c r="D16" s="319"/>
      <c r="E16" s="319"/>
      <c r="F16" s="319"/>
      <c r="G16" s="319"/>
      <c r="H16" s="319"/>
      <c r="I16" s="319"/>
      <c r="J16" s="319"/>
      <c r="K16" s="319"/>
      <c r="L16" s="283">
        <v>7</v>
      </c>
      <c r="M16" s="165"/>
      <c r="N16" s="165"/>
      <c r="O16" s="165"/>
      <c r="P16" s="169"/>
      <c r="Q16" s="169"/>
      <c r="R16" s="216"/>
      <c r="S16" s="182"/>
      <c r="T16" s="169"/>
      <c r="U16" s="169"/>
      <c r="V16" s="182"/>
      <c r="W16" s="169"/>
      <c r="X16" s="169"/>
      <c r="Y16" s="99"/>
      <c r="Z16" s="85"/>
      <c r="AA16" s="104"/>
      <c r="AB16" s="98"/>
      <c r="AC16" s="328" t="s">
        <v>225</v>
      </c>
      <c r="AD16" s="328"/>
      <c r="AE16" s="328"/>
      <c r="AF16" s="328"/>
      <c r="AG16" s="328"/>
      <c r="AH16" s="85"/>
      <c r="AI16" s="99"/>
      <c r="AJ16" s="92"/>
      <c r="AK16" s="92"/>
      <c r="AL16" s="99"/>
      <c r="AM16" s="92"/>
      <c r="AN16" s="84"/>
      <c r="AO16" s="93"/>
      <c r="AP16" s="84"/>
      <c r="AQ16" s="84"/>
      <c r="AR16" s="198"/>
      <c r="AS16" s="199"/>
      <c r="AT16" s="92"/>
      <c r="AU16" s="97"/>
      <c r="AV16" s="97"/>
      <c r="AW16" s="97"/>
      <c r="AX16" s="283">
        <v>26</v>
      </c>
      <c r="AY16" s="325" t="str">
        <f>IF(ISERROR(VLOOKUP(AX16,'抽選'!$A$3:$F$45,2,0)),"",VLOOKUP(AX16,'抽選'!$A$3:$F$45,2,0))</f>
        <v>木曳野ブレーブス</v>
      </c>
      <c r="AZ16" s="325"/>
      <c r="BA16" s="325"/>
      <c r="BB16" s="325"/>
      <c r="BC16" s="325"/>
      <c r="BD16" s="325"/>
      <c r="BE16" s="325"/>
      <c r="BF16" s="325"/>
      <c r="BG16" s="325"/>
      <c r="BH16" s="45">
        <f>IF(ISERROR(VLOOKUP(AX16,'抽選'!$A$3:$F$45,3,0)),"",VLOOKUP(AX16,'抽選'!$A$3:$F$45,3,0))</f>
        <v>0</v>
      </c>
      <c r="BI16" s="45">
        <f>IF(ISERROR(VLOOKUP(AX16,'抽選'!$A$3:$F$45,5,0)),"",VLOOKUP(AX16,'抽選'!$A$3:$F$45,5,0))</f>
        <v>0</v>
      </c>
    </row>
    <row r="17" spans="1:61" ht="12" customHeight="1">
      <c r="A17" s="45">
        <f>IF(ISERROR(VLOOKUP(L16,'抽選'!$A$3:$F$45,6,0)),"",VLOOKUP(L16,'抽選'!$A$3:$F$45,6,0))</f>
        <v>0</v>
      </c>
      <c r="B17" s="45">
        <f>IF(ISERROR(VLOOKUP(L16,'抽選'!$A$3:$F$45,4,0)),"",VLOOKUP(L16,'抽選'!$A$3:$F$45,4,0))</f>
        <v>0</v>
      </c>
      <c r="C17" s="319"/>
      <c r="D17" s="319"/>
      <c r="E17" s="319"/>
      <c r="F17" s="319"/>
      <c r="G17" s="319"/>
      <c r="H17" s="319"/>
      <c r="I17" s="319"/>
      <c r="J17" s="319"/>
      <c r="K17" s="319"/>
      <c r="L17" s="283"/>
      <c r="M17" s="169"/>
      <c r="N17" s="233" t="s">
        <v>179</v>
      </c>
      <c r="O17" s="169"/>
      <c r="P17" s="211"/>
      <c r="Q17" s="165"/>
      <c r="R17" s="208"/>
      <c r="S17" s="182"/>
      <c r="T17" s="169"/>
      <c r="U17" s="169"/>
      <c r="V17" s="182"/>
      <c r="W17" s="169"/>
      <c r="X17" s="169"/>
      <c r="Y17" s="99"/>
      <c r="Z17" s="85"/>
      <c r="AA17" s="104"/>
      <c r="AB17" s="98"/>
      <c r="AC17" s="85"/>
      <c r="AD17" s="85"/>
      <c r="AE17" s="85"/>
      <c r="AF17" s="85"/>
      <c r="AG17" s="85"/>
      <c r="AH17" s="85"/>
      <c r="AI17" s="99"/>
      <c r="AJ17" s="92"/>
      <c r="AK17" s="92"/>
      <c r="AL17" s="99"/>
      <c r="AM17" s="92"/>
      <c r="AN17" s="84"/>
      <c r="AO17" s="93"/>
      <c r="AP17" s="84"/>
      <c r="AQ17" s="84"/>
      <c r="AR17" s="110"/>
      <c r="AS17" s="97"/>
      <c r="AT17" s="97"/>
      <c r="AU17" s="232" t="s">
        <v>236</v>
      </c>
      <c r="AV17" s="92"/>
      <c r="AW17" s="92"/>
      <c r="AX17" s="283"/>
      <c r="AY17" s="325"/>
      <c r="AZ17" s="325"/>
      <c r="BA17" s="325"/>
      <c r="BB17" s="325"/>
      <c r="BC17" s="325"/>
      <c r="BD17" s="325"/>
      <c r="BE17" s="325"/>
      <c r="BF17" s="325"/>
      <c r="BG17" s="325"/>
      <c r="BH17" s="45">
        <f>IF(ISERROR(VLOOKUP(AX16,'抽選'!$A$3:$F$45,4,0)),"",VLOOKUP(AX16,'抽選'!$A$3:$F$45,4,0))</f>
        <v>0</v>
      </c>
      <c r="BI17" s="45">
        <f>IF(ISERROR(VLOOKUP(AX16,'抽選'!$A$3:$F$45,6,0)),"",VLOOKUP(AX16,'抽選'!$A$3:$F$45,6,0))</f>
        <v>0</v>
      </c>
    </row>
    <row r="18" spans="1:61" ht="12" customHeight="1">
      <c r="A18" s="45">
        <f>IF(ISERROR(VLOOKUP(L18,'抽選'!$A$3:$F$45,5,0)),"",VLOOKUP(L18,'抽選'!$A$3:$F$45,5,0))</f>
        <v>0</v>
      </c>
      <c r="B18" s="45">
        <f>IF(ISERROR(VLOOKUP(L18,'抽選'!$A$3:$F$45,3,0)),"",VLOOKUP(L18,'抽選'!$A$3:$F$45,3,0))</f>
        <v>0</v>
      </c>
      <c r="C18" s="319" t="str">
        <f>IF(ISERROR(VLOOKUP(L18,'抽選'!$A$3:$F$45,2,0)),"",VLOOKUP(L18,'抽選'!$A$3:$F$45,2,0))</f>
        <v>粟崎クラブ</v>
      </c>
      <c r="D18" s="319"/>
      <c r="E18" s="319"/>
      <c r="F18" s="319"/>
      <c r="G18" s="319"/>
      <c r="H18" s="319"/>
      <c r="I18" s="319"/>
      <c r="J18" s="319"/>
      <c r="K18" s="319"/>
      <c r="L18" s="283">
        <v>8</v>
      </c>
      <c r="M18" s="173"/>
      <c r="N18" s="165"/>
      <c r="O18" s="208"/>
      <c r="P18" s="182"/>
      <c r="Q18" s="169"/>
      <c r="R18" s="169"/>
      <c r="S18" s="169"/>
      <c r="T18" s="169" t="s">
        <v>200</v>
      </c>
      <c r="U18" s="169"/>
      <c r="V18" s="211"/>
      <c r="W18" s="165"/>
      <c r="X18" s="208"/>
      <c r="Y18" s="99"/>
      <c r="Z18" s="85"/>
      <c r="AA18" s="104"/>
      <c r="AB18" s="98"/>
      <c r="AC18" s="85"/>
      <c r="AD18" s="85"/>
      <c r="AE18" s="85"/>
      <c r="AF18" s="85"/>
      <c r="AG18" s="85"/>
      <c r="AH18" s="85"/>
      <c r="AI18" s="99"/>
      <c r="AJ18" s="92"/>
      <c r="AK18" s="92"/>
      <c r="AL18" s="99"/>
      <c r="AM18" s="92"/>
      <c r="AN18" s="84"/>
      <c r="AO18" s="99" t="s">
        <v>204</v>
      </c>
      <c r="AP18" s="84"/>
      <c r="AQ18" s="84"/>
      <c r="AR18" s="92"/>
      <c r="AS18" s="92"/>
      <c r="AT18" s="92"/>
      <c r="AU18" s="196"/>
      <c r="AV18" s="197"/>
      <c r="AW18" s="200"/>
      <c r="AX18" s="283">
        <v>27</v>
      </c>
      <c r="AY18" s="325" t="str">
        <f>IF(ISERROR(VLOOKUP(AX18,'抽選'!$A$3:$F$45,2,0)),"",VLOOKUP(AX18,'抽選'!$A$3:$F$45,2,0))</f>
        <v>千坂ファイターズ</v>
      </c>
      <c r="AZ18" s="325"/>
      <c r="BA18" s="325"/>
      <c r="BB18" s="325"/>
      <c r="BC18" s="325"/>
      <c r="BD18" s="325"/>
      <c r="BE18" s="325"/>
      <c r="BF18" s="325"/>
      <c r="BG18" s="325"/>
      <c r="BH18" s="45">
        <f>IF(ISERROR(VLOOKUP(AX18,'抽選'!$A$3:$F$45,3,0)),"",VLOOKUP(AX18,'抽選'!$A$3:$F$45,3,0))</f>
        <v>0</v>
      </c>
      <c r="BI18" s="45">
        <f>IF(ISERROR(VLOOKUP(AX18,'抽選'!$A$3:$F$45,5,0)),"",VLOOKUP(AX18,'抽選'!$A$3:$F$45,5,0))</f>
        <v>0</v>
      </c>
    </row>
    <row r="19" spans="1:61" ht="12" customHeight="1">
      <c r="A19" s="45">
        <f>IF(ISERROR(VLOOKUP(L18,'抽選'!$A$3:$F$45,6,0)),"",VLOOKUP(L18,'抽選'!$A$3:$F$45,6,0))</f>
        <v>0</v>
      </c>
      <c r="B19" s="45">
        <f>IF(ISERROR(VLOOKUP(L18,'抽選'!$A$3:$F$45,4,0)),"",VLOOKUP(L18,'抽選'!$A$3:$F$45,4,0))</f>
        <v>0</v>
      </c>
      <c r="C19" s="319"/>
      <c r="D19" s="319"/>
      <c r="E19" s="319"/>
      <c r="F19" s="319"/>
      <c r="G19" s="319"/>
      <c r="H19" s="319"/>
      <c r="I19" s="319"/>
      <c r="J19" s="319"/>
      <c r="K19" s="319"/>
      <c r="L19" s="283"/>
      <c r="M19" s="219"/>
      <c r="N19" s="219"/>
      <c r="O19" s="219"/>
      <c r="P19" s="219"/>
      <c r="Q19" s="220"/>
      <c r="R19" s="220"/>
      <c r="S19" s="219"/>
      <c r="T19" s="220"/>
      <c r="U19" s="220"/>
      <c r="V19" s="182"/>
      <c r="W19" s="169"/>
      <c r="X19" s="169"/>
      <c r="Y19" s="92"/>
      <c r="Z19" s="85"/>
      <c r="AA19" s="104"/>
      <c r="AB19" s="98"/>
      <c r="AC19" s="85"/>
      <c r="AD19" s="85"/>
      <c r="AE19" s="85"/>
      <c r="AF19" s="85"/>
      <c r="AG19" s="85"/>
      <c r="AH19" s="85"/>
      <c r="AI19" s="99"/>
      <c r="AJ19" s="92"/>
      <c r="AK19" s="92"/>
      <c r="AL19" s="180"/>
      <c r="AM19" s="180"/>
      <c r="AN19" s="181"/>
      <c r="AO19" s="186"/>
      <c r="AP19" s="193"/>
      <c r="AQ19" s="193"/>
      <c r="AR19" s="199"/>
      <c r="AS19" s="199"/>
      <c r="AT19" s="92"/>
      <c r="AU19" s="92"/>
      <c r="AV19" s="92"/>
      <c r="AW19" s="92"/>
      <c r="AX19" s="283"/>
      <c r="AY19" s="325"/>
      <c r="AZ19" s="325"/>
      <c r="BA19" s="325"/>
      <c r="BB19" s="325"/>
      <c r="BC19" s="325"/>
      <c r="BD19" s="325"/>
      <c r="BE19" s="325"/>
      <c r="BF19" s="325"/>
      <c r="BG19" s="325"/>
      <c r="BH19" s="45">
        <f>IF(ISERROR(VLOOKUP(AX18,'抽選'!$A$3:$F$45,4,0)),"",VLOOKUP(AX18,'抽選'!$A$3:$F$45,4,0))</f>
        <v>0</v>
      </c>
      <c r="BI19" s="45">
        <f>IF(ISERROR(VLOOKUP(AX18,'抽選'!$A$3:$F$45,6,0)),"",VLOOKUP(AX18,'抽選'!$A$3:$F$45,6,0))</f>
        <v>0</v>
      </c>
    </row>
    <row r="20" spans="1:61" ht="12" customHeight="1">
      <c r="A20" s="45">
        <f>IF(ISERROR(VLOOKUP(L20,'抽選'!$A$3:$F$45,5,0)),"",VLOOKUP(L20,'抽選'!$A$3:$F$45,5,0))</f>
        <v>0</v>
      </c>
      <c r="B20" s="45">
        <f>IF(ISERROR(VLOOKUP(L20,'抽選'!$A$3:$F$45,3,0)),"",VLOOKUP(L20,'抽選'!$A$3:$F$45,3,0))</f>
        <v>0</v>
      </c>
      <c r="C20" s="319" t="str">
        <f>IF(ISERROR(VLOOKUP(L20,'抽選'!$A$3:$F$45,2,0)),"",VLOOKUP(L20,'抽選'!$A$3:$F$45,2,0))</f>
        <v>四十万サンデーズ</v>
      </c>
      <c r="D20" s="319"/>
      <c r="E20" s="319"/>
      <c r="F20" s="319"/>
      <c r="G20" s="319"/>
      <c r="H20" s="319"/>
      <c r="I20" s="319"/>
      <c r="J20" s="319"/>
      <c r="K20" s="319"/>
      <c r="L20" s="283">
        <v>9</v>
      </c>
      <c r="M20" s="165"/>
      <c r="N20" s="165"/>
      <c r="O20" s="165"/>
      <c r="P20" s="165"/>
      <c r="Q20" s="165"/>
      <c r="R20" s="165"/>
      <c r="S20" s="169"/>
      <c r="T20" s="169"/>
      <c r="U20" s="169"/>
      <c r="V20" s="182"/>
      <c r="W20" s="169"/>
      <c r="X20" s="169"/>
      <c r="Y20" s="92"/>
      <c r="Z20" s="85"/>
      <c r="AA20" s="104"/>
      <c r="AB20" s="98"/>
      <c r="AC20" s="85"/>
      <c r="AD20" s="85"/>
      <c r="AE20" s="85"/>
      <c r="AF20" s="85"/>
      <c r="AG20" s="85"/>
      <c r="AH20" s="85"/>
      <c r="AI20" s="99"/>
      <c r="AJ20" s="92"/>
      <c r="AK20" s="92"/>
      <c r="AL20" s="92"/>
      <c r="AM20" s="92"/>
      <c r="AN20" s="84"/>
      <c r="AO20" s="93"/>
      <c r="AP20" s="84"/>
      <c r="AQ20" s="84"/>
      <c r="AR20" s="97"/>
      <c r="AS20" s="97"/>
      <c r="AT20" s="97"/>
      <c r="AU20" s="97"/>
      <c r="AV20" s="97"/>
      <c r="AW20" s="97"/>
      <c r="AX20" s="283">
        <v>28</v>
      </c>
      <c r="AY20" s="325" t="str">
        <f>IF(ISERROR(VLOOKUP(AX20,'抽選'!$A$3:$F$45,2,0)),"",VLOOKUP(AX20,'抽選'!$A$3:$F$45,2,0))</f>
        <v>三和ファイターズ</v>
      </c>
      <c r="AZ20" s="325"/>
      <c r="BA20" s="325"/>
      <c r="BB20" s="325"/>
      <c r="BC20" s="325"/>
      <c r="BD20" s="325"/>
      <c r="BE20" s="325"/>
      <c r="BF20" s="325"/>
      <c r="BG20" s="325"/>
      <c r="BH20" s="45">
        <f>IF(ISERROR(VLOOKUP(AX20,'抽選'!$A$3:$F$45,3,0)),"",VLOOKUP(AX20,'抽選'!$A$3:$F$45,3,0))</f>
        <v>0</v>
      </c>
      <c r="BI20" s="45">
        <f>IF(ISERROR(VLOOKUP(AX20,'抽選'!$A$3:$F$45,5,0)),"",VLOOKUP(AX20,'抽選'!$A$3:$F$45,5,0))</f>
        <v>0</v>
      </c>
    </row>
    <row r="21" spans="1:61" ht="12" customHeight="1">
      <c r="A21" s="45">
        <f>IF(ISERROR(VLOOKUP(L20,'抽選'!$A$3:$F$45,6,0)),"",VLOOKUP(L20,'抽選'!$A$3:$F$45,6,0))</f>
        <v>0</v>
      </c>
      <c r="B21" s="45">
        <f>IF(ISERROR(VLOOKUP(L20,'抽選'!$A$3:$F$45,4,0)),"",VLOOKUP(L20,'抽選'!$A$3:$F$45,4,0))</f>
        <v>0</v>
      </c>
      <c r="C21" s="319"/>
      <c r="D21" s="319"/>
      <c r="E21" s="319"/>
      <c r="F21" s="319"/>
      <c r="G21" s="319"/>
      <c r="H21" s="319"/>
      <c r="I21" s="319"/>
      <c r="J21" s="319"/>
      <c r="K21" s="319"/>
      <c r="L21" s="283"/>
      <c r="M21" s="169"/>
      <c r="N21" s="169"/>
      <c r="O21" s="169"/>
      <c r="P21" s="169"/>
      <c r="Q21" s="233" t="s">
        <v>186</v>
      </c>
      <c r="R21" s="169"/>
      <c r="S21" s="211"/>
      <c r="T21" s="221"/>
      <c r="U21" s="222"/>
      <c r="V21" s="182"/>
      <c r="W21" s="169"/>
      <c r="X21" s="169"/>
      <c r="Y21" s="92"/>
      <c r="Z21" s="85"/>
      <c r="AA21" s="104"/>
      <c r="AB21" s="98"/>
      <c r="AC21" s="85"/>
      <c r="AD21" s="85"/>
      <c r="AE21" s="85"/>
      <c r="AF21" s="85"/>
      <c r="AG21" s="85"/>
      <c r="AH21" s="85"/>
      <c r="AI21" s="99"/>
      <c r="AJ21" s="92"/>
      <c r="AK21" s="92"/>
      <c r="AL21" s="92"/>
      <c r="AM21" s="92"/>
      <c r="AN21" s="84"/>
      <c r="AO21" s="90"/>
      <c r="AP21" s="83"/>
      <c r="AQ21" s="83"/>
      <c r="AR21" s="232" t="s">
        <v>256</v>
      </c>
      <c r="AS21" s="180"/>
      <c r="AT21" s="92"/>
      <c r="AU21" s="92"/>
      <c r="AV21" s="92"/>
      <c r="AW21" s="92"/>
      <c r="AX21" s="283"/>
      <c r="AY21" s="325"/>
      <c r="AZ21" s="325"/>
      <c r="BA21" s="325"/>
      <c r="BB21" s="325"/>
      <c r="BC21" s="325"/>
      <c r="BD21" s="325"/>
      <c r="BE21" s="325"/>
      <c r="BF21" s="325"/>
      <c r="BG21" s="325"/>
      <c r="BH21" s="45">
        <f>IF(ISERROR(VLOOKUP(AX20,'抽選'!$A$3:$F$45,4,0)),"",VLOOKUP(AX20,'抽選'!$A$3:$F$45,4,0))</f>
        <v>0</v>
      </c>
      <c r="BI21" s="45">
        <f>IF(ISERROR(VLOOKUP(AX20,'抽選'!$A$3:$F$45,6,0)),"",VLOOKUP(AX20,'抽選'!$A$3:$F$45,6,0))</f>
        <v>0</v>
      </c>
    </row>
    <row r="22" spans="1:61" ht="12" customHeight="1">
      <c r="A22" s="45">
        <f>IF(ISERROR(VLOOKUP(L22,'抽選'!$A$3:$F$45,5,0)),"",VLOOKUP(L22,'抽選'!$A$3:$F$45,5,0))</f>
        <v>0</v>
      </c>
      <c r="B22" s="45">
        <f>IF(ISERROR(VLOOKUP(L22,'抽選'!$A$3:$F$45,3,0)),"",VLOOKUP(L22,'抽選'!$A$3:$F$45,3,0))</f>
        <v>0</v>
      </c>
      <c r="C22" s="319" t="str">
        <f>IF(ISERROR(VLOOKUP(L22,'抽選'!$A$3:$F$45,2,0)),"",VLOOKUP(L22,'抽選'!$A$3:$F$45,2,0))</f>
        <v>大浦木越ワカバ</v>
      </c>
      <c r="D22" s="319"/>
      <c r="E22" s="319"/>
      <c r="F22" s="319"/>
      <c r="G22" s="319"/>
      <c r="H22" s="319"/>
      <c r="I22" s="319"/>
      <c r="J22" s="319"/>
      <c r="K22" s="319"/>
      <c r="L22" s="283">
        <v>10</v>
      </c>
      <c r="M22" s="165"/>
      <c r="N22" s="165"/>
      <c r="O22" s="165"/>
      <c r="P22" s="165"/>
      <c r="Q22" s="165"/>
      <c r="R22" s="208"/>
      <c r="S22" s="182"/>
      <c r="T22" s="169"/>
      <c r="U22" s="169"/>
      <c r="V22" s="169"/>
      <c r="W22" s="169"/>
      <c r="X22" s="169"/>
      <c r="Y22" s="92"/>
      <c r="Z22" s="85"/>
      <c r="AA22" s="85"/>
      <c r="AB22" s="98"/>
      <c r="AC22" s="87"/>
      <c r="AD22" s="87"/>
      <c r="AE22" s="84"/>
      <c r="AF22" s="85"/>
      <c r="AG22" s="85"/>
      <c r="AH22" s="85"/>
      <c r="AI22" s="99"/>
      <c r="AJ22" s="92"/>
      <c r="AK22" s="92"/>
      <c r="AL22" s="92"/>
      <c r="AM22" s="92"/>
      <c r="AN22" s="84"/>
      <c r="AO22" s="84"/>
      <c r="AP22" s="84"/>
      <c r="AQ22" s="84"/>
      <c r="AR22" s="194"/>
      <c r="AS22" s="195"/>
      <c r="AT22" s="97"/>
      <c r="AU22" s="97"/>
      <c r="AV22" s="97"/>
      <c r="AW22" s="97"/>
      <c r="AX22" s="283">
        <v>29</v>
      </c>
      <c r="AY22" s="325" t="str">
        <f>IF(ISERROR(VLOOKUP(AX22,'抽選'!$A$3:$F$45,2,0)),"",VLOOKUP(AX22,'抽選'!$A$3:$F$45,2,0))</f>
        <v>田上ライナーズ</v>
      </c>
      <c r="AZ22" s="325"/>
      <c r="BA22" s="325"/>
      <c r="BB22" s="325"/>
      <c r="BC22" s="325"/>
      <c r="BD22" s="325"/>
      <c r="BE22" s="325"/>
      <c r="BF22" s="325"/>
      <c r="BG22" s="325"/>
      <c r="BH22" s="45">
        <f>IF(ISERROR(VLOOKUP(AX22,'抽選'!$A$3:$F$45,3,0)),"",VLOOKUP(AX22,'抽選'!$A$3:$F$45,3,0))</f>
        <v>0</v>
      </c>
      <c r="BI22" s="45">
        <f>IF(ISERROR(VLOOKUP(AX22,'抽選'!$A$3:$F$45,5,0)),"",VLOOKUP(AX22,'抽選'!$A$3:$F$45,5,0))</f>
        <v>0</v>
      </c>
    </row>
    <row r="23" spans="1:61" ht="12" customHeight="1">
      <c r="A23" s="45">
        <f>IF(ISERROR(VLOOKUP(L22,'抽選'!$A$3:$F$45,6,0)),"",VLOOKUP(L22,'抽選'!$A$3:$F$45,6,0))</f>
        <v>0</v>
      </c>
      <c r="B23" s="45">
        <f>IF(ISERROR(VLOOKUP(L22,'抽選'!$A$3:$F$45,4,0)),"",VLOOKUP(L22,'抽選'!$A$3:$F$45,4,0))</f>
        <v>0</v>
      </c>
      <c r="C23" s="319"/>
      <c r="D23" s="319"/>
      <c r="E23" s="319"/>
      <c r="F23" s="319"/>
      <c r="G23" s="319"/>
      <c r="H23" s="319"/>
      <c r="I23" s="319"/>
      <c r="J23" s="319"/>
      <c r="K23" s="319"/>
      <c r="L23" s="283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92"/>
      <c r="Z23" s="85"/>
      <c r="AA23" s="85"/>
      <c r="AB23" s="98"/>
      <c r="AC23" s="85"/>
      <c r="AD23" s="85"/>
      <c r="AE23" s="85"/>
      <c r="AF23" s="85"/>
      <c r="AG23" s="85"/>
      <c r="AH23" s="85"/>
      <c r="AI23" s="99"/>
      <c r="AJ23" s="92"/>
      <c r="AK23" s="92"/>
      <c r="AL23" s="92"/>
      <c r="AM23" s="92"/>
      <c r="AN23" s="84"/>
      <c r="AO23" s="84"/>
      <c r="AP23" s="84"/>
      <c r="AQ23" s="84"/>
      <c r="AR23" s="92"/>
      <c r="AS23" s="92"/>
      <c r="AT23" s="92"/>
      <c r="AU23" s="92"/>
      <c r="AV23" s="92"/>
      <c r="AW23" s="92"/>
      <c r="AX23" s="283"/>
      <c r="AY23" s="325"/>
      <c r="AZ23" s="325"/>
      <c r="BA23" s="325"/>
      <c r="BB23" s="325"/>
      <c r="BC23" s="325"/>
      <c r="BD23" s="325"/>
      <c r="BE23" s="325"/>
      <c r="BF23" s="325"/>
      <c r="BG23" s="325"/>
      <c r="BH23" s="45">
        <f>IF(ISERROR(VLOOKUP(AX22,'抽選'!$A$3:$F$45,4,0)),"",VLOOKUP(AX22,'抽選'!$A$3:$F$45,4,0))</f>
        <v>0</v>
      </c>
      <c r="BI23" s="45">
        <f>IF(ISERROR(VLOOKUP(AX22,'抽選'!$A$3:$F$45,6,0)),"",VLOOKUP(AX22,'抽選'!$A$3:$F$45,6,0))</f>
        <v>0</v>
      </c>
    </row>
    <row r="24" spans="1:61" ht="12" customHeight="1">
      <c r="A24" s="45">
        <f>IF(ISERROR(VLOOKUP(L24,'抽選'!$A$3:$F$45,5,0)),"",VLOOKUP(L24,'抽選'!$A$3:$F$45,5,0))</f>
        <v>0</v>
      </c>
      <c r="B24" s="45">
        <f>IF(ISERROR(VLOOKUP(L24,'抽選'!$A$3:$F$45,3,0)),"",VLOOKUP(L24,'抽選'!$A$3:$F$45,3,0))</f>
        <v>0</v>
      </c>
      <c r="C24" s="319" t="str">
        <f>IF(ISERROR(VLOOKUP(L24,'抽選'!$A$3:$F$45,2,0)),"",VLOOKUP(L24,'抽選'!$A$3:$F$45,2,0))</f>
        <v>菊川クラブ</v>
      </c>
      <c r="D24" s="319"/>
      <c r="E24" s="319"/>
      <c r="F24" s="319"/>
      <c r="G24" s="319"/>
      <c r="H24" s="319"/>
      <c r="I24" s="319"/>
      <c r="J24" s="319"/>
      <c r="K24" s="319"/>
      <c r="L24" s="283">
        <v>11</v>
      </c>
      <c r="M24" s="165"/>
      <c r="N24" s="165"/>
      <c r="O24" s="165"/>
      <c r="P24" s="165"/>
      <c r="Q24" s="165"/>
      <c r="R24" s="165"/>
      <c r="S24" s="169"/>
      <c r="T24" s="169"/>
      <c r="U24" s="169"/>
      <c r="V24" s="169"/>
      <c r="W24" s="169"/>
      <c r="X24" s="169"/>
      <c r="Y24" s="92"/>
      <c r="Z24" s="85"/>
      <c r="AA24" s="85"/>
      <c r="AB24" s="98"/>
      <c r="AC24" s="85"/>
      <c r="AD24" s="85"/>
      <c r="AE24" s="85" t="s">
        <v>233</v>
      </c>
      <c r="AF24" s="85" t="s">
        <v>45</v>
      </c>
      <c r="AG24" s="85"/>
      <c r="AH24" s="85"/>
      <c r="AI24" s="99"/>
      <c r="AJ24" s="92"/>
      <c r="AK24" s="92"/>
      <c r="AL24" s="92"/>
      <c r="AM24" s="92"/>
      <c r="AN24" s="84"/>
      <c r="AO24" s="84"/>
      <c r="AP24" s="84"/>
      <c r="AQ24" s="84"/>
      <c r="AR24" s="97"/>
      <c r="AS24" s="97"/>
      <c r="AT24" s="97"/>
      <c r="AU24" s="97"/>
      <c r="AV24" s="97"/>
      <c r="AW24" s="97"/>
      <c r="AX24" s="283">
        <v>30</v>
      </c>
      <c r="AY24" s="325" t="str">
        <f>IF(ISERROR(VLOOKUP(AX24,'抽選'!$A$3:$F$45,2,0)),"",VLOOKUP(AX24,'抽選'!$A$3:$F$45,2,0))</f>
        <v>額レッドライオンズ</v>
      </c>
      <c r="AZ24" s="325"/>
      <c r="BA24" s="325"/>
      <c r="BB24" s="325"/>
      <c r="BC24" s="325"/>
      <c r="BD24" s="325"/>
      <c r="BE24" s="325"/>
      <c r="BF24" s="325"/>
      <c r="BG24" s="325"/>
      <c r="BH24" s="45">
        <f>IF(ISERROR(VLOOKUP(AX24,'抽選'!$A$3:$F$45,3,0)),"",VLOOKUP(AX24,'抽選'!$A$3:$F$45,3,0))</f>
        <v>0</v>
      </c>
      <c r="BI24" s="45">
        <f>IF(ISERROR(VLOOKUP(AX24,'抽選'!$A$3:$F$45,5,0)),"",VLOOKUP(AX24,'抽選'!$A$3:$F$45,5,0))</f>
        <v>0</v>
      </c>
    </row>
    <row r="25" spans="1:61" ht="12" customHeight="1">
      <c r="A25" s="45">
        <f>IF(ISERROR(VLOOKUP(L24,'抽選'!$A$3:$F$45,6,0)),"",VLOOKUP(L24,'抽選'!$A$3:$F$45,6,0))</f>
        <v>0</v>
      </c>
      <c r="B25" s="45">
        <f>IF(ISERROR(VLOOKUP(L24,'抽選'!$A$3:$F$45,4,0)),"",VLOOKUP(L24,'抽選'!$A$3:$F$45,4,0))</f>
        <v>0</v>
      </c>
      <c r="C25" s="319"/>
      <c r="D25" s="319"/>
      <c r="E25" s="319"/>
      <c r="F25" s="319"/>
      <c r="G25" s="319"/>
      <c r="H25" s="319"/>
      <c r="I25" s="319"/>
      <c r="J25" s="319"/>
      <c r="K25" s="319"/>
      <c r="L25" s="283"/>
      <c r="M25" s="169"/>
      <c r="N25" s="169"/>
      <c r="O25" s="169"/>
      <c r="P25" s="169"/>
      <c r="Q25" s="233" t="s">
        <v>237</v>
      </c>
      <c r="R25" s="169"/>
      <c r="S25" s="211"/>
      <c r="T25" s="165"/>
      <c r="U25" s="165"/>
      <c r="V25" s="169"/>
      <c r="W25" s="169"/>
      <c r="X25" s="169"/>
      <c r="Y25" s="92"/>
      <c r="Z25" s="85" t="s">
        <v>231</v>
      </c>
      <c r="AA25" s="104" t="s">
        <v>44</v>
      </c>
      <c r="AB25" s="101"/>
      <c r="AC25" s="102"/>
      <c r="AD25" s="330"/>
      <c r="AE25" s="330"/>
      <c r="AF25" s="102"/>
      <c r="AG25" s="102"/>
      <c r="AH25" s="97"/>
      <c r="AI25" s="99" t="s">
        <v>232</v>
      </c>
      <c r="AJ25" s="92" t="s">
        <v>44</v>
      </c>
      <c r="AK25" s="92"/>
      <c r="AL25" s="92"/>
      <c r="AM25" s="92"/>
      <c r="AN25" s="84"/>
      <c r="AO25" s="83"/>
      <c r="AP25" s="83"/>
      <c r="AQ25" s="83"/>
      <c r="AR25" s="234" t="s">
        <v>241</v>
      </c>
      <c r="AS25" s="180"/>
      <c r="AT25" s="114"/>
      <c r="AU25" s="92"/>
      <c r="AV25" s="92"/>
      <c r="AW25" s="92"/>
      <c r="AX25" s="283"/>
      <c r="AY25" s="325"/>
      <c r="AZ25" s="325"/>
      <c r="BA25" s="325"/>
      <c r="BB25" s="325"/>
      <c r="BC25" s="325"/>
      <c r="BD25" s="325"/>
      <c r="BE25" s="325"/>
      <c r="BF25" s="325"/>
      <c r="BG25" s="325"/>
      <c r="BH25" s="45">
        <f>IF(ISERROR(VLOOKUP(AX24,'抽選'!$A$3:$F$45,4,0)),"",VLOOKUP(AX24,'抽選'!$A$3:$F$45,4,0))</f>
        <v>0</v>
      </c>
      <c r="BI25" s="45">
        <f>IF(ISERROR(VLOOKUP(AX24,'抽選'!$A$3:$F$45,6,0)),"",VLOOKUP(AX24,'抽選'!$A$3:$F$45,6,0))</f>
        <v>0</v>
      </c>
    </row>
    <row r="26" spans="1:61" ht="12" customHeight="1">
      <c r="A26" s="45">
        <f>IF(ISERROR(VLOOKUP(L26,'抽選'!$A$3:$F$45,5,0)),"",VLOOKUP(L26,'抽選'!$A$3:$F$45,5,0))</f>
        <v>0</v>
      </c>
      <c r="B26" s="45">
        <f>IF(ISERROR(VLOOKUP(L26,'抽選'!$A$3:$F$45,3,0)),"",VLOOKUP(L26,'抽選'!$A$3:$F$45,3,0))</f>
        <v>0</v>
      </c>
      <c r="C26" s="319" t="str">
        <f>IF(ISERROR(VLOOKUP(L26,'抽選'!$A$3:$F$45,2,0)),"",VLOOKUP(L26,'抽選'!$A$3:$F$45,2,0))</f>
        <v>緑少年野球クラブ</v>
      </c>
      <c r="D26" s="319"/>
      <c r="E26" s="319"/>
      <c r="F26" s="319"/>
      <c r="G26" s="319"/>
      <c r="H26" s="319"/>
      <c r="I26" s="319"/>
      <c r="J26" s="319"/>
      <c r="K26" s="319"/>
      <c r="L26" s="283">
        <v>12</v>
      </c>
      <c r="M26" s="165"/>
      <c r="N26" s="223"/>
      <c r="O26" s="223"/>
      <c r="P26" s="223"/>
      <c r="Q26" s="223"/>
      <c r="R26" s="224"/>
      <c r="S26" s="182"/>
      <c r="T26" s="169"/>
      <c r="U26" s="169"/>
      <c r="V26" s="182"/>
      <c r="W26" s="169"/>
      <c r="X26" s="169"/>
      <c r="Y26" s="92"/>
      <c r="Z26" s="85"/>
      <c r="AA26" s="85"/>
      <c r="AB26" s="98"/>
      <c r="AC26" s="85"/>
      <c r="AD26" s="85"/>
      <c r="AE26" s="85"/>
      <c r="AF26" s="85"/>
      <c r="AG26" s="85"/>
      <c r="AH26" s="85"/>
      <c r="AI26" s="99"/>
      <c r="AJ26" s="92"/>
      <c r="AK26" s="92"/>
      <c r="AL26" s="87"/>
      <c r="AM26" s="87"/>
      <c r="AN26" s="84"/>
      <c r="AO26" s="105"/>
      <c r="AP26" s="84"/>
      <c r="AQ26" s="84"/>
      <c r="AR26" s="110"/>
      <c r="AS26" s="97"/>
      <c r="AT26" s="97"/>
      <c r="AU26" s="97"/>
      <c r="AV26" s="97"/>
      <c r="AW26" s="97"/>
      <c r="AX26" s="283">
        <v>31</v>
      </c>
      <c r="AY26" s="325" t="str">
        <f>IF(ISERROR(VLOOKUP(AX26,'抽選'!$A$3:$F$45,2,0)),"",VLOOKUP(AX26,'抽選'!$A$3:$F$45,2,0))</f>
        <v>兼六レッドソックス</v>
      </c>
      <c r="AZ26" s="325"/>
      <c r="BA26" s="325"/>
      <c r="BB26" s="325"/>
      <c r="BC26" s="325"/>
      <c r="BD26" s="325"/>
      <c r="BE26" s="325"/>
      <c r="BF26" s="325"/>
      <c r="BG26" s="325"/>
      <c r="BH26" s="45">
        <f>IF(ISERROR(VLOOKUP(AX26,'抽選'!$A$3:$F$45,3,0)),"",VLOOKUP(AX26,'抽選'!$A$3:$F$45,3,0))</f>
        <v>0</v>
      </c>
      <c r="BI26" s="45">
        <f>IF(ISERROR(VLOOKUP(AX26,'抽選'!$A$3:$F$45,5,0)),"",VLOOKUP(AX26,'抽選'!$A$3:$F$45,5,0))</f>
        <v>0</v>
      </c>
    </row>
    <row r="27" spans="1:61" ht="12" customHeight="1">
      <c r="A27" s="45">
        <f>IF(ISERROR(VLOOKUP(L26,'抽選'!$A$3:$F$45,6,0)),"",VLOOKUP(L26,'抽選'!$A$3:$F$45,6,0))</f>
        <v>0</v>
      </c>
      <c r="B27" s="45">
        <f>IF(ISERROR(VLOOKUP(L26,'抽選'!$A$3:$F$45,4,0)),"",VLOOKUP(L26,'抽選'!$A$3:$F$45,4,0))</f>
        <v>0</v>
      </c>
      <c r="C27" s="319"/>
      <c r="D27" s="319"/>
      <c r="E27" s="319"/>
      <c r="F27" s="319"/>
      <c r="G27" s="319"/>
      <c r="H27" s="319"/>
      <c r="I27" s="319"/>
      <c r="J27" s="319"/>
      <c r="K27" s="319"/>
      <c r="L27" s="283"/>
      <c r="M27" s="169"/>
      <c r="N27" s="169"/>
      <c r="O27" s="169"/>
      <c r="P27" s="169"/>
      <c r="Q27" s="169"/>
      <c r="R27" s="169"/>
      <c r="S27" s="169"/>
      <c r="T27" s="169"/>
      <c r="U27" s="169"/>
      <c r="V27" s="211"/>
      <c r="W27" s="165"/>
      <c r="X27" s="165"/>
      <c r="Y27" s="204"/>
      <c r="Z27" s="85"/>
      <c r="AA27" s="85"/>
      <c r="AB27" s="98"/>
      <c r="AC27" s="85"/>
      <c r="AD27" s="328"/>
      <c r="AE27" s="328"/>
      <c r="AF27" s="85"/>
      <c r="AG27" s="85"/>
      <c r="AH27" s="183"/>
      <c r="AI27" s="99"/>
      <c r="AJ27" s="92"/>
      <c r="AK27" s="92"/>
      <c r="AL27" s="102"/>
      <c r="AM27" s="102"/>
      <c r="AN27" s="111"/>
      <c r="AO27" s="99" t="s">
        <v>205</v>
      </c>
      <c r="AP27" s="84"/>
      <c r="AQ27" s="84"/>
      <c r="AR27" s="92"/>
      <c r="AS27" s="92"/>
      <c r="AT27" s="92"/>
      <c r="AU27" s="92"/>
      <c r="AV27" s="92"/>
      <c r="AW27" s="92"/>
      <c r="AX27" s="283"/>
      <c r="AY27" s="325"/>
      <c r="AZ27" s="325"/>
      <c r="BA27" s="325"/>
      <c r="BB27" s="325"/>
      <c r="BC27" s="325"/>
      <c r="BD27" s="325"/>
      <c r="BE27" s="325"/>
      <c r="BF27" s="325"/>
      <c r="BG27" s="325"/>
      <c r="BH27" s="45">
        <f>IF(ISERROR(VLOOKUP(AX26,'抽選'!$A$3:$F$45,4,0)),"",VLOOKUP(AX26,'抽選'!$A$3:$F$45,4,0))</f>
        <v>0</v>
      </c>
      <c r="BI27" s="45">
        <f>IF(ISERROR(VLOOKUP(AX26,'抽選'!$A$3:$F$45,6,0)),"",VLOOKUP(AX26,'抽選'!$A$3:$F$45,6,0))</f>
        <v>0</v>
      </c>
    </row>
    <row r="28" spans="1:61" ht="12" customHeight="1">
      <c r="A28" s="45">
        <f>IF(ISERROR(VLOOKUP(L28,'抽選'!$A$3:$F$45,5,0)),"",VLOOKUP(L28,'抽選'!$A$3:$F$45,5,0))</f>
        <v>0</v>
      </c>
      <c r="B28" s="45">
        <f>IF(ISERROR(VLOOKUP(L28,'抽選'!$A$3:$F$45,3,0)),"",VLOOKUP(L28,'抽選'!$A$3:$F$45,3,0))</f>
        <v>0</v>
      </c>
      <c r="C28" s="319" t="str">
        <f>IF(ISERROR(VLOOKUP(L28,'抽選'!$A$3:$F$45,2,0)),"",VLOOKUP(L28,'抽選'!$A$3:$F$45,2,0))</f>
        <v>扇台クラブ</v>
      </c>
      <c r="D28" s="319"/>
      <c r="E28" s="319"/>
      <c r="F28" s="319"/>
      <c r="G28" s="319"/>
      <c r="H28" s="319"/>
      <c r="I28" s="319"/>
      <c r="J28" s="319"/>
      <c r="K28" s="319"/>
      <c r="L28" s="283">
        <v>13</v>
      </c>
      <c r="M28" s="165"/>
      <c r="N28" s="165"/>
      <c r="O28" s="165"/>
      <c r="P28" s="169"/>
      <c r="Q28" s="169"/>
      <c r="R28" s="169"/>
      <c r="S28" s="169"/>
      <c r="T28" s="169" t="s">
        <v>201</v>
      </c>
      <c r="U28" s="169"/>
      <c r="V28" s="182"/>
      <c r="W28" s="169"/>
      <c r="X28" s="169"/>
      <c r="Y28" s="99"/>
      <c r="Z28" s="85"/>
      <c r="AA28" s="85"/>
      <c r="AB28" s="98"/>
      <c r="AC28" s="85"/>
      <c r="AD28" s="85"/>
      <c r="AE28" s="85"/>
      <c r="AF28" s="85"/>
      <c r="AG28" s="85"/>
      <c r="AH28" s="92"/>
      <c r="AI28" s="98"/>
      <c r="AJ28" s="85"/>
      <c r="AK28" s="92"/>
      <c r="AL28" s="201"/>
      <c r="AM28" s="180"/>
      <c r="AN28" s="106"/>
      <c r="AO28" s="99"/>
      <c r="AP28" s="92"/>
      <c r="AQ28" s="84"/>
      <c r="AR28" s="97"/>
      <c r="AS28" s="97"/>
      <c r="AT28" s="97"/>
      <c r="AU28" s="97"/>
      <c r="AV28" s="97"/>
      <c r="AW28" s="97"/>
      <c r="AX28" s="283">
        <v>32</v>
      </c>
      <c r="AY28" s="325" t="str">
        <f>IF(ISERROR(VLOOKUP(AX28,'抽選'!$A$3:$F$45,2,0)),"",VLOOKUP(AX28,'抽選'!$A$3:$F$45,2,0))</f>
        <v>伏見台ファイターズ</v>
      </c>
      <c r="AZ28" s="325"/>
      <c r="BA28" s="325"/>
      <c r="BB28" s="325"/>
      <c r="BC28" s="325"/>
      <c r="BD28" s="325"/>
      <c r="BE28" s="325"/>
      <c r="BF28" s="325"/>
      <c r="BG28" s="325"/>
      <c r="BH28" s="45">
        <f>IF(ISERROR(VLOOKUP(AX28,'抽選'!$A$3:$F$45,3,0)),"",VLOOKUP(AX28,'抽選'!$A$3:$F$45,3,0))</f>
        <v>0</v>
      </c>
      <c r="BI28" s="45">
        <f>IF(ISERROR(VLOOKUP(AX28,'抽選'!$A$3:$F$45,5,0)),"",VLOOKUP(AX28,'抽選'!$A$3:$F$45,5,0))</f>
        <v>0</v>
      </c>
    </row>
    <row r="29" spans="1:61" ht="12" customHeight="1">
      <c r="A29" s="45">
        <f>IF(ISERROR(VLOOKUP(L28,'抽選'!$A$3:$F$45,6,0)),"",VLOOKUP(L28,'抽選'!$A$3:$F$45,6,0))</f>
        <v>0</v>
      </c>
      <c r="B29" s="45">
        <f>IF(ISERROR(VLOOKUP(L28,'抽選'!$A$3:$F$45,4,0)),"",VLOOKUP(L28,'抽選'!$A$3:$F$45,4,0))</f>
        <v>0</v>
      </c>
      <c r="C29" s="319"/>
      <c r="D29" s="319"/>
      <c r="E29" s="319"/>
      <c r="F29" s="319"/>
      <c r="G29" s="319"/>
      <c r="H29" s="319"/>
      <c r="I29" s="319"/>
      <c r="J29" s="319"/>
      <c r="K29" s="319"/>
      <c r="L29" s="283"/>
      <c r="M29" s="169"/>
      <c r="N29" s="233" t="s">
        <v>210</v>
      </c>
      <c r="O29" s="169"/>
      <c r="P29" s="211"/>
      <c r="Q29" s="165"/>
      <c r="R29" s="165"/>
      <c r="S29" s="169"/>
      <c r="T29" s="169"/>
      <c r="U29" s="169"/>
      <c r="V29" s="182"/>
      <c r="W29" s="169"/>
      <c r="X29" s="169"/>
      <c r="Y29" s="99"/>
      <c r="Z29" s="85"/>
      <c r="AA29" s="85"/>
      <c r="AB29" s="98"/>
      <c r="AC29" s="85"/>
      <c r="AD29" s="85"/>
      <c r="AE29" s="85"/>
      <c r="AF29" s="85"/>
      <c r="AG29" s="85"/>
      <c r="AH29" s="92"/>
      <c r="AI29" s="99"/>
      <c r="AJ29" s="92"/>
      <c r="AK29" s="92"/>
      <c r="AL29" s="99"/>
      <c r="AM29" s="92"/>
      <c r="AN29" s="84"/>
      <c r="AO29" s="110"/>
      <c r="AP29" s="83"/>
      <c r="AQ29" s="83"/>
      <c r="AR29" s="234" t="s">
        <v>254</v>
      </c>
      <c r="AS29" s="180"/>
      <c r="AT29" s="114"/>
      <c r="AU29" s="92"/>
      <c r="AV29" s="92"/>
      <c r="AW29" s="92"/>
      <c r="AX29" s="283"/>
      <c r="AY29" s="325"/>
      <c r="AZ29" s="325"/>
      <c r="BA29" s="325"/>
      <c r="BB29" s="325"/>
      <c r="BC29" s="325"/>
      <c r="BD29" s="325"/>
      <c r="BE29" s="325"/>
      <c r="BF29" s="325"/>
      <c r="BG29" s="325"/>
      <c r="BH29" s="45">
        <f>IF(ISERROR(VLOOKUP(AX28,'抽選'!$A$3:$F$45,4,0)),"",VLOOKUP(AX28,'抽選'!$A$3:$F$45,4,0))</f>
        <v>0</v>
      </c>
      <c r="BI29" s="45">
        <f>IF(ISERROR(VLOOKUP(AX28,'抽選'!$A$3:$F$45,6,0)),"",VLOOKUP(AX28,'抽選'!$A$3:$F$45,6,0))</f>
        <v>0</v>
      </c>
    </row>
    <row r="30" spans="1:61" ht="12" customHeight="1">
      <c r="A30" s="45">
        <f>IF(ISERROR(VLOOKUP(L30,'抽選'!$A$3:$F$45,5,0)),"",VLOOKUP(L30,'抽選'!$A$3:$F$45,5,0))</f>
        <v>0</v>
      </c>
      <c r="B30" s="45">
        <f>IF(ISERROR(VLOOKUP(L30,'抽選'!$A$3:$F$45,3,0)),"",VLOOKUP(L30,'抽選'!$A$3:$F$45,3,0))</f>
        <v>0</v>
      </c>
      <c r="C30" s="319" t="str">
        <f>IF(ISERROR(VLOOKUP(L30,'抽選'!$A$3:$F$45,2,0)),"",VLOOKUP(L30,'抽選'!$A$3:$F$45,2,0))</f>
        <v>夕日寺クラブ</v>
      </c>
      <c r="D30" s="319"/>
      <c r="E30" s="319"/>
      <c r="F30" s="319"/>
      <c r="G30" s="319"/>
      <c r="H30" s="319"/>
      <c r="I30" s="319"/>
      <c r="J30" s="319"/>
      <c r="K30" s="319"/>
      <c r="L30" s="283">
        <v>14</v>
      </c>
      <c r="M30" s="165"/>
      <c r="N30" s="165"/>
      <c r="O30" s="165"/>
      <c r="P30" s="182"/>
      <c r="Q30" s="233" t="s">
        <v>251</v>
      </c>
      <c r="R30" s="169"/>
      <c r="S30" s="182"/>
      <c r="T30" s="169"/>
      <c r="U30" s="169"/>
      <c r="V30" s="182"/>
      <c r="W30" s="169"/>
      <c r="X30" s="169"/>
      <c r="Y30" s="99"/>
      <c r="Z30" s="85"/>
      <c r="AA30" s="85"/>
      <c r="AB30" s="98"/>
      <c r="AC30" s="85"/>
      <c r="AD30" s="85"/>
      <c r="AE30" s="85"/>
      <c r="AF30" s="85"/>
      <c r="AG30" s="85"/>
      <c r="AH30" s="85"/>
      <c r="AI30" s="99"/>
      <c r="AJ30" s="92"/>
      <c r="AK30" s="92"/>
      <c r="AL30" s="99"/>
      <c r="AM30" s="92"/>
      <c r="AN30" s="84"/>
      <c r="AO30" s="84"/>
      <c r="AP30" s="84"/>
      <c r="AQ30" s="84"/>
      <c r="AR30" s="110"/>
      <c r="AS30" s="97"/>
      <c r="AT30" s="97"/>
      <c r="AU30" s="97"/>
      <c r="AV30" s="97"/>
      <c r="AW30" s="97"/>
      <c r="AX30" s="283">
        <v>33</v>
      </c>
      <c r="AY30" s="325" t="str">
        <f>IF(ISERROR(VLOOKUP(AX30,'抽選'!$A$3:$F$45,2,0)),"",VLOOKUP(AX30,'抽選'!$A$3:$F$45,2,0))</f>
        <v>長田町ベアーズ</v>
      </c>
      <c r="AZ30" s="325"/>
      <c r="BA30" s="325"/>
      <c r="BB30" s="325"/>
      <c r="BC30" s="325"/>
      <c r="BD30" s="325"/>
      <c r="BE30" s="325"/>
      <c r="BF30" s="325"/>
      <c r="BG30" s="325"/>
      <c r="BH30" s="45">
        <f>IF(ISERROR(VLOOKUP(AX30,'抽選'!$A$3:$F$45,3,0)),"",VLOOKUP(AX30,'抽選'!$A$3:$F$45,3,0))</f>
        <v>0</v>
      </c>
      <c r="BI30" s="45">
        <f>IF(ISERROR(VLOOKUP(AX30,'抽選'!$A$3:$F$45,5,0)),"",VLOOKUP(AX30,'抽選'!$A$3:$F$45,5,0))</f>
        <v>0</v>
      </c>
    </row>
    <row r="31" spans="1:61" ht="12" customHeight="1">
      <c r="A31" s="45">
        <f>IF(ISERROR(VLOOKUP(L30,'抽選'!$A$3:$F$45,6,0)),"",VLOOKUP(L30,'抽選'!$A$3:$F$45,6,0))</f>
        <v>0</v>
      </c>
      <c r="B31" s="45">
        <f>IF(ISERROR(VLOOKUP(L30,'抽選'!$A$3:$F$45,4,0)),"",VLOOKUP(L30,'抽選'!$A$3:$F$45,4,0))</f>
        <v>0</v>
      </c>
      <c r="C31" s="319"/>
      <c r="D31" s="319"/>
      <c r="E31" s="319"/>
      <c r="F31" s="319"/>
      <c r="G31" s="319"/>
      <c r="H31" s="319"/>
      <c r="I31" s="319"/>
      <c r="J31" s="319"/>
      <c r="K31" s="319"/>
      <c r="L31" s="283"/>
      <c r="M31" s="169"/>
      <c r="N31" s="169"/>
      <c r="O31" s="169"/>
      <c r="P31" s="169"/>
      <c r="Q31" s="169"/>
      <c r="R31" s="216"/>
      <c r="S31" s="211"/>
      <c r="T31" s="165"/>
      <c r="U31" s="165"/>
      <c r="V31" s="182"/>
      <c r="W31" s="169"/>
      <c r="X31" s="169"/>
      <c r="Y31" s="99"/>
      <c r="Z31" s="85"/>
      <c r="AA31" s="85"/>
      <c r="AB31" s="98"/>
      <c r="AC31" s="85"/>
      <c r="AD31" s="85"/>
      <c r="AE31" s="85"/>
      <c r="AF31" s="85"/>
      <c r="AG31" s="85"/>
      <c r="AH31" s="85"/>
      <c r="AI31" s="110"/>
      <c r="AJ31" s="97"/>
      <c r="AK31" s="185"/>
      <c r="AL31" s="99" t="s">
        <v>259</v>
      </c>
      <c r="AM31" s="92"/>
      <c r="AN31" s="84"/>
      <c r="AO31" s="84"/>
      <c r="AP31" s="84"/>
      <c r="AQ31" s="84"/>
      <c r="AR31" s="92"/>
      <c r="AS31" s="92"/>
      <c r="AT31" s="92"/>
      <c r="AU31" s="92"/>
      <c r="AV31" s="92"/>
      <c r="AW31" s="92"/>
      <c r="AX31" s="283"/>
      <c r="AY31" s="325"/>
      <c r="AZ31" s="325"/>
      <c r="BA31" s="325"/>
      <c r="BB31" s="325"/>
      <c r="BC31" s="325"/>
      <c r="BD31" s="325"/>
      <c r="BE31" s="325"/>
      <c r="BF31" s="325"/>
      <c r="BG31" s="325"/>
      <c r="BH31" s="45">
        <f>IF(ISERROR(VLOOKUP(AX30,'抽選'!$A$3:$F$45,4,0)),"",VLOOKUP(AX30,'抽選'!$A$3:$F$45,4,0))</f>
        <v>0</v>
      </c>
      <c r="BI31" s="45">
        <f>IF(ISERROR(VLOOKUP(AX30,'抽選'!$A$3:$F$45,6,0)),"",VLOOKUP(AX30,'抽選'!$A$3:$F$45,6,0))</f>
        <v>0</v>
      </c>
    </row>
    <row r="32" spans="1:61" ht="12" customHeight="1">
      <c r="A32" s="45">
        <f>IF(ISERROR(VLOOKUP(L32,'抽選'!$A$3:$F$45,5,0)),"",VLOOKUP(L32,'抽選'!$A$3:$F$45,5,0))</f>
        <v>0</v>
      </c>
      <c r="B32" s="45">
        <f>IF(ISERROR(VLOOKUP(L32,'抽選'!$A$3:$F$45,3,0)),"",VLOOKUP(L32,'抽選'!$A$3:$F$45,3,0))</f>
        <v>0</v>
      </c>
      <c r="C32" s="319" t="str">
        <f>IF(ISERROR(VLOOKUP(L32,'抽選'!$A$3:$F$45,2,0)),"",VLOOKUP(L32,'抽選'!$A$3:$F$45,2,0))</f>
        <v>森本ドリームス</v>
      </c>
      <c r="D32" s="319"/>
      <c r="E32" s="319"/>
      <c r="F32" s="319"/>
      <c r="G32" s="319"/>
      <c r="H32" s="319"/>
      <c r="I32" s="319"/>
      <c r="J32" s="319"/>
      <c r="K32" s="319"/>
      <c r="L32" s="283">
        <v>15</v>
      </c>
      <c r="M32" s="165"/>
      <c r="N32" s="165"/>
      <c r="O32" s="165"/>
      <c r="P32" s="165"/>
      <c r="Q32" s="223"/>
      <c r="R32" s="223"/>
      <c r="S32" s="182"/>
      <c r="T32" s="169"/>
      <c r="U32" s="169"/>
      <c r="V32" s="169"/>
      <c r="W32" s="169"/>
      <c r="X32" s="169"/>
      <c r="Y32" s="99"/>
      <c r="Z32" s="85"/>
      <c r="AA32" s="104"/>
      <c r="AB32" s="98"/>
      <c r="AC32" s="85"/>
      <c r="AD32" s="85"/>
      <c r="AE32" s="85"/>
      <c r="AF32" s="85"/>
      <c r="AG32" s="85"/>
      <c r="AH32" s="85"/>
      <c r="AI32" s="92"/>
      <c r="AJ32" s="92"/>
      <c r="AK32" s="183"/>
      <c r="AL32" s="99"/>
      <c r="AM32" s="92"/>
      <c r="AN32" s="84"/>
      <c r="AO32" s="84"/>
      <c r="AP32" s="84"/>
      <c r="AQ32" s="84"/>
      <c r="AR32" s="97"/>
      <c r="AS32" s="97"/>
      <c r="AT32" s="97"/>
      <c r="AU32" s="97"/>
      <c r="AV32" s="97"/>
      <c r="AW32" s="97"/>
      <c r="AX32" s="283">
        <v>34</v>
      </c>
      <c r="AY32" s="325" t="str">
        <f>IF(ISERROR(VLOOKUP(AX32,'抽選'!$A$3:$F$45,2,0)),"",VLOOKUP(AX32,'抽選'!$A$3:$F$45,2,0))</f>
        <v>森山ラッキーズ</v>
      </c>
      <c r="AZ32" s="325"/>
      <c r="BA32" s="325"/>
      <c r="BB32" s="325"/>
      <c r="BC32" s="325"/>
      <c r="BD32" s="325"/>
      <c r="BE32" s="325"/>
      <c r="BF32" s="325"/>
      <c r="BG32" s="325"/>
      <c r="BH32" s="45">
        <f>IF(ISERROR(VLOOKUP(AX32,'抽選'!$A$3:$F$45,3,0)),"",VLOOKUP(AX32,'抽選'!$A$3:$F$45,3,0))</f>
        <v>0</v>
      </c>
      <c r="BI32" s="45">
        <f>IF(ISERROR(VLOOKUP(AX32,'抽選'!$A$3:$F$45,5,0)),"",VLOOKUP(AX32,'抽選'!$A$3:$F$45,5,0))</f>
        <v>0</v>
      </c>
    </row>
    <row r="33" spans="1:61" ht="12" customHeight="1">
      <c r="A33" s="45">
        <f>IF(ISERROR(VLOOKUP(L32,'抽選'!$A$3:$F$45,6,0)),"",VLOOKUP(L32,'抽選'!$A$3:$F$45,6,0))</f>
        <v>0</v>
      </c>
      <c r="B33" s="45">
        <f>IF(ISERROR(VLOOKUP(L32,'抽選'!$A$3:$F$45,4,0)),"",VLOOKUP(L32,'抽選'!$A$3:$F$45,4,0))</f>
        <v>0</v>
      </c>
      <c r="C33" s="319"/>
      <c r="D33" s="319"/>
      <c r="E33" s="319"/>
      <c r="F33" s="319"/>
      <c r="G33" s="319"/>
      <c r="H33" s="319"/>
      <c r="I33" s="319"/>
      <c r="J33" s="319"/>
      <c r="K33" s="319"/>
      <c r="L33" s="283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 t="s">
        <v>258</v>
      </c>
      <c r="X33" s="169"/>
      <c r="Y33" s="110"/>
      <c r="Z33" s="102"/>
      <c r="AA33" s="113"/>
      <c r="AB33" s="85"/>
      <c r="AC33" s="85"/>
      <c r="AD33" s="85"/>
      <c r="AE33" s="85"/>
      <c r="AF33" s="85"/>
      <c r="AG33" s="85"/>
      <c r="AH33" s="85"/>
      <c r="AI33" s="92"/>
      <c r="AJ33" s="92"/>
      <c r="AK33" s="183"/>
      <c r="AL33" s="99"/>
      <c r="AM33" s="92"/>
      <c r="AN33" s="84"/>
      <c r="AO33" s="83"/>
      <c r="AP33" s="83"/>
      <c r="AQ33" s="83"/>
      <c r="AR33" s="234" t="s">
        <v>242</v>
      </c>
      <c r="AS33" s="180"/>
      <c r="AT33" s="114"/>
      <c r="AU33" s="92"/>
      <c r="AV33" s="92"/>
      <c r="AW33" s="92"/>
      <c r="AX33" s="283"/>
      <c r="AY33" s="325"/>
      <c r="AZ33" s="325"/>
      <c r="BA33" s="325"/>
      <c r="BB33" s="325"/>
      <c r="BC33" s="325"/>
      <c r="BD33" s="325"/>
      <c r="BE33" s="325"/>
      <c r="BF33" s="325"/>
      <c r="BG33" s="325"/>
      <c r="BH33" s="45">
        <f>IF(ISERROR(VLOOKUP(AX32,'抽選'!$A$3:$F$45,4,0)),"",VLOOKUP(AX32,'抽選'!$A$3:$F$45,4,0))</f>
        <v>0</v>
      </c>
      <c r="BI33" s="45">
        <f>IF(ISERROR(VLOOKUP(AX32,'抽選'!$A$3:$F$45,6,0)),"",VLOOKUP(AX32,'抽選'!$A$3:$F$45,6,0))</f>
        <v>0</v>
      </c>
    </row>
    <row r="34" spans="1:61" ht="12" customHeight="1">
      <c r="A34" s="45">
        <f>IF(ISERROR(VLOOKUP(L34,'抽選'!$A$3:$F$45,5,0)),"",VLOOKUP(L34,'抽選'!$A$3:$F$45,5,0))</f>
        <v>0</v>
      </c>
      <c r="B34" s="45">
        <f>IF(ISERROR(VLOOKUP(L34,'抽選'!$A$3:$F$45,3,0)),"",VLOOKUP(L34,'抽選'!$A$3:$F$45,3,0))</f>
        <v>0</v>
      </c>
      <c r="C34" s="319" t="str">
        <f>IF(ISERROR(VLOOKUP(L34,'抽選'!$A$3:$F$45,2,0)),"",VLOOKUP(L34,'抽選'!$A$3:$F$45,2,0))</f>
        <v>金沢泉野フレッシャーズ</v>
      </c>
      <c r="D34" s="319"/>
      <c r="E34" s="319"/>
      <c r="F34" s="319"/>
      <c r="G34" s="319"/>
      <c r="H34" s="319"/>
      <c r="I34" s="319"/>
      <c r="J34" s="319"/>
      <c r="K34" s="319"/>
      <c r="L34" s="283">
        <v>16</v>
      </c>
      <c r="M34" s="165"/>
      <c r="N34" s="165"/>
      <c r="O34" s="165"/>
      <c r="P34" s="165"/>
      <c r="Q34" s="165"/>
      <c r="R34" s="165"/>
      <c r="S34" s="169"/>
      <c r="T34" s="169"/>
      <c r="U34" s="169"/>
      <c r="V34" s="219"/>
      <c r="W34" s="169"/>
      <c r="X34" s="169"/>
      <c r="Y34" s="99"/>
      <c r="Z34" s="85"/>
      <c r="AA34" s="85"/>
      <c r="AB34" s="85"/>
      <c r="AC34" s="85"/>
      <c r="AD34" s="85"/>
      <c r="AE34" s="85"/>
      <c r="AF34" s="85"/>
      <c r="AG34" s="85"/>
      <c r="AH34" s="85"/>
      <c r="AI34" s="92"/>
      <c r="AJ34" s="92"/>
      <c r="AK34" s="183"/>
      <c r="AL34" s="99"/>
      <c r="AM34" s="92"/>
      <c r="AN34" s="84"/>
      <c r="AO34" s="105"/>
      <c r="AP34" s="84"/>
      <c r="AQ34" s="84"/>
      <c r="AR34" s="110"/>
      <c r="AS34" s="97"/>
      <c r="AT34" s="97"/>
      <c r="AU34" s="97"/>
      <c r="AV34" s="97"/>
      <c r="AW34" s="97"/>
      <c r="AX34" s="283">
        <v>35</v>
      </c>
      <c r="AY34" s="325" t="str">
        <f>IF(ISERROR(VLOOKUP(AX34,'抽選'!$A$3:$F$45,2,0)),"",VLOOKUP(AX34,'抽選'!$A$3:$F$45,2,0))</f>
        <v>北金沢ツインズ</v>
      </c>
      <c r="AZ34" s="325"/>
      <c r="BA34" s="325"/>
      <c r="BB34" s="325"/>
      <c r="BC34" s="325"/>
      <c r="BD34" s="325"/>
      <c r="BE34" s="325"/>
      <c r="BF34" s="325"/>
      <c r="BG34" s="325"/>
      <c r="BH34" s="45">
        <f>IF(ISERROR(VLOOKUP(AX34,'抽選'!$A$3:$F$45,3,0)),"",VLOOKUP(AX34,'抽選'!$A$3:$F$45,3,0))</f>
        <v>0</v>
      </c>
      <c r="BI34" s="45">
        <f>IF(ISERROR(VLOOKUP(AX34,'抽選'!$A$3:$F$45,5,0)),"",VLOOKUP(AX34,'抽選'!$A$3:$F$45,5,0))</f>
        <v>0</v>
      </c>
    </row>
    <row r="35" spans="1:61" ht="12" customHeight="1">
      <c r="A35" s="45">
        <f>IF(ISERROR(VLOOKUP(L34,'抽選'!$A$3:$F$45,6,0)),"",VLOOKUP(L34,'抽選'!$A$3:$F$45,6,0))</f>
        <v>0</v>
      </c>
      <c r="B35" s="45">
        <f>IF(ISERROR(VLOOKUP(L34,'抽選'!$A$3:$F$45,4,0)),"",VLOOKUP(L34,'抽選'!$A$3:$F$45,4,0))</f>
        <v>0</v>
      </c>
      <c r="C35" s="319"/>
      <c r="D35" s="319"/>
      <c r="E35" s="319"/>
      <c r="F35" s="319"/>
      <c r="G35" s="319"/>
      <c r="H35" s="319"/>
      <c r="I35" s="319"/>
      <c r="J35" s="319"/>
      <c r="K35" s="319"/>
      <c r="L35" s="283"/>
      <c r="M35" s="169"/>
      <c r="N35" s="169"/>
      <c r="O35" s="169"/>
      <c r="P35" s="169"/>
      <c r="Q35" s="233" t="s">
        <v>252</v>
      </c>
      <c r="R35" s="169"/>
      <c r="S35" s="211"/>
      <c r="T35" s="165"/>
      <c r="U35" s="165"/>
      <c r="V35" s="219"/>
      <c r="W35" s="169"/>
      <c r="X35" s="169"/>
      <c r="Y35" s="99"/>
      <c r="Z35" s="85"/>
      <c r="AA35" s="85"/>
      <c r="AB35" s="85"/>
      <c r="AC35" s="85"/>
      <c r="AD35" s="85"/>
      <c r="AE35" s="85"/>
      <c r="AF35" s="85"/>
      <c r="AG35" s="85"/>
      <c r="AH35" s="85"/>
      <c r="AI35" s="92"/>
      <c r="AJ35" s="92"/>
      <c r="AK35" s="92"/>
      <c r="AL35" s="110"/>
      <c r="AM35" s="97"/>
      <c r="AN35" s="83"/>
      <c r="AO35" s="99" t="s">
        <v>206</v>
      </c>
      <c r="AP35" s="84"/>
      <c r="AQ35" s="84"/>
      <c r="AR35" s="92"/>
      <c r="AS35" s="92"/>
      <c r="AT35" s="92"/>
      <c r="AU35" s="92"/>
      <c r="AV35" s="92"/>
      <c r="AW35" s="92"/>
      <c r="AX35" s="283"/>
      <c r="AY35" s="325"/>
      <c r="AZ35" s="325"/>
      <c r="BA35" s="325"/>
      <c r="BB35" s="325"/>
      <c r="BC35" s="325"/>
      <c r="BD35" s="325"/>
      <c r="BE35" s="325"/>
      <c r="BF35" s="325"/>
      <c r="BG35" s="325"/>
      <c r="BH35" s="45">
        <f>IF(ISERROR(VLOOKUP(AX34,'抽選'!$A$3:$F$45,4,0)),"",VLOOKUP(AX34,'抽選'!$A$3:$F$45,4,0))</f>
        <v>0</v>
      </c>
      <c r="BI35" s="45">
        <f>IF(ISERROR(VLOOKUP(AX34,'抽選'!$A$3:$F$45,6,0)),"",VLOOKUP(AX34,'抽選'!$A$3:$F$45,6,0))</f>
        <v>0</v>
      </c>
    </row>
    <row r="36" spans="1:61" ht="15" customHeight="1">
      <c r="A36" s="45">
        <f>IF(ISERROR(VLOOKUP(L36,'抽選'!$A$3:$F$45,5,0)),"",VLOOKUP(L36,'抽選'!$A$3:$F$45,5,0))</f>
        <v>0</v>
      </c>
      <c r="B36" s="45">
        <f>IF(ISERROR(VLOOKUP(L36,'抽選'!$A$3:$F$45,3,0)),"",VLOOKUP(L36,'抽選'!$A$3:$F$45,3,0))</f>
        <v>0</v>
      </c>
      <c r="C36" s="319" t="str">
        <f>IF(ISERROR(VLOOKUP(L36,'抽選'!$A$3:$F$45,2,0)),"",VLOOKUP(L36,'抽選'!$A$3:$F$45,2,0))</f>
        <v>戸板ライオンズ</v>
      </c>
      <c r="D36" s="319"/>
      <c r="E36" s="319"/>
      <c r="F36" s="319"/>
      <c r="G36" s="319"/>
      <c r="H36" s="319"/>
      <c r="I36" s="319"/>
      <c r="J36" s="319"/>
      <c r="K36" s="319"/>
      <c r="L36" s="283">
        <v>17</v>
      </c>
      <c r="M36" s="173"/>
      <c r="N36" s="173"/>
      <c r="O36" s="173"/>
      <c r="P36" s="173"/>
      <c r="Q36" s="223"/>
      <c r="R36" s="224"/>
      <c r="S36" s="182"/>
      <c r="T36" s="169"/>
      <c r="U36" s="169"/>
      <c r="V36" s="182"/>
      <c r="W36" s="169"/>
      <c r="X36" s="169"/>
      <c r="Y36" s="99"/>
      <c r="Z36" s="331"/>
      <c r="AA36" s="332"/>
      <c r="AB36" s="333" t="s">
        <v>54</v>
      </c>
      <c r="AC36" s="334"/>
      <c r="AD36" s="334"/>
      <c r="AE36" s="335"/>
      <c r="AF36" s="333" t="s">
        <v>55</v>
      </c>
      <c r="AG36" s="334"/>
      <c r="AH36" s="334"/>
      <c r="AI36" s="334"/>
      <c r="AJ36" s="335"/>
      <c r="AK36" s="92"/>
      <c r="AL36" s="180"/>
      <c r="AM36" s="180"/>
      <c r="AN36" s="205"/>
      <c r="AO36" s="93"/>
      <c r="AP36" s="84"/>
      <c r="AQ36" s="84"/>
      <c r="AR36" s="97"/>
      <c r="AS36" s="97"/>
      <c r="AT36" s="97"/>
      <c r="AU36" s="97"/>
      <c r="AV36" s="97"/>
      <c r="AW36" s="97"/>
      <c r="AX36" s="283">
        <v>36</v>
      </c>
      <c r="AY36" s="325">
        <f>IF(ISERROR(VLOOKUP(AX36,'抽選'!$A$3:$F$45,2,0)),"",VLOOKUP(AX36,'抽選'!$A$3:$F$45,2,0))</f>
      </c>
      <c r="AZ36" s="325"/>
      <c r="BA36" s="325"/>
      <c r="BB36" s="325"/>
      <c r="BC36" s="325"/>
      <c r="BD36" s="325"/>
      <c r="BE36" s="325"/>
      <c r="BF36" s="325"/>
      <c r="BG36" s="325"/>
      <c r="BH36" s="45">
        <f>IF(ISERROR(VLOOKUP(AX36,'抽選'!$A$3:$F$45,3,0)),"",VLOOKUP(AX36,'抽選'!$A$3:$F$45,3,0))</f>
      </c>
      <c r="BI36" s="45">
        <f>IF(ISERROR(VLOOKUP(AX36,'抽選'!$A$3:$F$45,5,0)),"",VLOOKUP(AX36,'抽選'!$A$3:$F$45,5,0))</f>
      </c>
    </row>
    <row r="37" spans="1:61" ht="15" customHeight="1">
      <c r="A37" s="45">
        <f>IF(ISERROR(VLOOKUP(L36,'抽選'!$A$3:$F$45,6,0)),"",VLOOKUP(L36,'抽選'!$A$3:$F$45,6,0))</f>
        <v>0</v>
      </c>
      <c r="B37" s="45">
        <f>IF(ISERROR(VLOOKUP(L36,'抽選'!$A$3:$F$45,4,0)),"",VLOOKUP(L36,'抽選'!$A$3:$F$45,4,0))</f>
        <v>0</v>
      </c>
      <c r="C37" s="319"/>
      <c r="D37" s="319"/>
      <c r="E37" s="319"/>
      <c r="F37" s="319"/>
      <c r="G37" s="319"/>
      <c r="H37" s="319"/>
      <c r="I37" s="319"/>
      <c r="J37" s="319"/>
      <c r="K37" s="319"/>
      <c r="L37" s="283"/>
      <c r="M37" s="169"/>
      <c r="N37" s="169"/>
      <c r="O37" s="169"/>
      <c r="P37" s="169"/>
      <c r="Q37" s="169"/>
      <c r="R37" s="169"/>
      <c r="S37" s="169"/>
      <c r="T37" s="169" t="s">
        <v>202</v>
      </c>
      <c r="U37" s="169"/>
      <c r="V37" s="211"/>
      <c r="W37" s="165"/>
      <c r="X37" s="208"/>
      <c r="Y37" s="99"/>
      <c r="Z37" s="306" t="s">
        <v>70</v>
      </c>
      <c r="AA37" s="307"/>
      <c r="AB37" s="394" t="s">
        <v>226</v>
      </c>
      <c r="AC37" s="395"/>
      <c r="AD37" s="395"/>
      <c r="AE37" s="396"/>
      <c r="AF37" s="400" t="s">
        <v>230</v>
      </c>
      <c r="AG37" s="401"/>
      <c r="AH37" s="401"/>
      <c r="AI37" s="401"/>
      <c r="AJ37" s="402"/>
      <c r="AK37" s="92"/>
      <c r="AL37" s="205"/>
      <c r="AM37" s="205"/>
      <c r="AN37" s="205"/>
      <c r="AO37" s="110"/>
      <c r="AP37" s="83"/>
      <c r="AQ37" s="83"/>
      <c r="AR37" s="234" t="s">
        <v>257</v>
      </c>
      <c r="AS37" s="180"/>
      <c r="AT37" s="114"/>
      <c r="AU37" s="92"/>
      <c r="AV37" s="92"/>
      <c r="AW37" s="92"/>
      <c r="AX37" s="283"/>
      <c r="AY37" s="325"/>
      <c r="AZ37" s="325"/>
      <c r="BA37" s="325"/>
      <c r="BB37" s="325"/>
      <c r="BC37" s="325"/>
      <c r="BD37" s="325"/>
      <c r="BE37" s="325"/>
      <c r="BF37" s="325"/>
      <c r="BG37" s="325"/>
      <c r="BH37" s="45">
        <f>IF(ISERROR(VLOOKUP(AX36,'抽選'!$A$3:$F$45,4,0)),"",VLOOKUP(AX36,'抽選'!$A$3:$F$45,4,0))</f>
      </c>
      <c r="BI37" s="45">
        <f>IF(ISERROR(VLOOKUP(AX36,'抽選'!$A$3:$F$45,6,0)),"",VLOOKUP(AX36,'抽選'!$A$3:$F$45,6,0))</f>
      </c>
    </row>
    <row r="38" spans="1:61" ht="14.25" customHeight="1">
      <c r="A38" s="45">
        <f>IF(ISERROR(VLOOKUP(L38,'抽選'!$A$3:$F$45,5,0)),"",VLOOKUP(L38,'抽選'!$A$3:$F$45,5,0))</f>
        <v>0</v>
      </c>
      <c r="B38" s="45">
        <f>IF(ISERROR(VLOOKUP(L38,'抽選'!$A$3:$F$45,3,0)),"",VLOOKUP(L38,'抽選'!$A$3:$F$45,3,0))</f>
        <v>0</v>
      </c>
      <c r="C38" s="319" t="str">
        <f>IF(ISERROR(VLOOKUP(L38,'抽選'!$A$3:$F$45,2,0)),"",VLOOKUP(L38,'抽選'!$A$3:$F$45,2,0))</f>
        <v>浅野川ヤンキース</v>
      </c>
      <c r="D38" s="319"/>
      <c r="E38" s="319"/>
      <c r="F38" s="319"/>
      <c r="G38" s="319"/>
      <c r="H38" s="319"/>
      <c r="I38" s="319"/>
      <c r="J38" s="319"/>
      <c r="K38" s="319"/>
      <c r="L38" s="283">
        <v>18</v>
      </c>
      <c r="M38" s="165"/>
      <c r="N38" s="165"/>
      <c r="O38" s="165"/>
      <c r="P38" s="165"/>
      <c r="Q38" s="165"/>
      <c r="R38" s="165"/>
      <c r="S38" s="169"/>
      <c r="T38" s="169"/>
      <c r="U38" s="169"/>
      <c r="V38" s="182"/>
      <c r="W38" s="169"/>
      <c r="X38" s="169"/>
      <c r="Y38" s="92"/>
      <c r="Z38" s="308" t="s">
        <v>87</v>
      </c>
      <c r="AA38" s="309"/>
      <c r="AB38" s="397"/>
      <c r="AC38" s="398"/>
      <c r="AD38" s="398"/>
      <c r="AE38" s="399"/>
      <c r="AF38" s="403" t="s">
        <v>229</v>
      </c>
      <c r="AG38" s="404"/>
      <c r="AH38" s="404"/>
      <c r="AI38" s="404"/>
      <c r="AJ38" s="405"/>
      <c r="AK38" s="92"/>
      <c r="AL38" s="92"/>
      <c r="AM38" s="92"/>
      <c r="AN38" s="84"/>
      <c r="AO38" s="92"/>
      <c r="AP38" s="92"/>
      <c r="AQ38" s="84"/>
      <c r="AR38" s="110"/>
      <c r="AS38" s="97"/>
      <c r="AT38" s="97"/>
      <c r="AU38" s="97"/>
      <c r="AV38" s="97"/>
      <c r="AW38" s="97"/>
      <c r="AX38" s="283">
        <v>37</v>
      </c>
      <c r="AY38" s="325">
        <f>IF(ISERROR(VLOOKUP(AX38,'抽選'!$A$3:$F$45,2,0)),"",VLOOKUP(AX38,'抽選'!$A$3:$F$45,2,0))</f>
      </c>
      <c r="AZ38" s="325"/>
      <c r="BA38" s="325"/>
      <c r="BB38" s="325"/>
      <c r="BC38" s="325"/>
      <c r="BD38" s="325"/>
      <c r="BE38" s="325"/>
      <c r="BF38" s="325"/>
      <c r="BG38" s="325"/>
      <c r="BH38" s="45">
        <f>IF(ISERROR(VLOOKUP(AX38,'抽選'!$A$3:$F$45,3,0)),"",VLOOKUP(AX38,'抽選'!$A$3:$F$45,3,0))</f>
      </c>
      <c r="BI38" s="45">
        <f>IF(ISERROR(VLOOKUP(AX38,'抽選'!$A$3:$F$45,5,0)),"",VLOOKUP(AX38,'抽選'!$A$3:$F$45,5,0))</f>
      </c>
    </row>
    <row r="39" spans="1:61" ht="15" customHeight="1">
      <c r="A39" s="45">
        <f>IF(ISERROR(VLOOKUP(L38,'抽選'!$A$3:$F$45,6,0)),"",VLOOKUP(L38,'抽選'!$A$3:$F$45,6,0))</f>
        <v>0</v>
      </c>
      <c r="B39" s="45">
        <f>IF(ISERROR(VLOOKUP(L38,'抽選'!$A$3:$F$45,4,0)),"",VLOOKUP(L38,'抽選'!$A$3:$F$45,4,0))</f>
        <v>0</v>
      </c>
      <c r="C39" s="319"/>
      <c r="D39" s="319"/>
      <c r="E39" s="319"/>
      <c r="F39" s="319"/>
      <c r="G39" s="319"/>
      <c r="H39" s="319"/>
      <c r="I39" s="319"/>
      <c r="J39" s="319"/>
      <c r="K39" s="319"/>
      <c r="L39" s="283"/>
      <c r="M39" s="169"/>
      <c r="N39" s="169"/>
      <c r="O39" s="169"/>
      <c r="P39" s="169"/>
      <c r="Q39" s="233" t="s">
        <v>253</v>
      </c>
      <c r="R39" s="169"/>
      <c r="S39" s="211"/>
      <c r="T39" s="165"/>
      <c r="U39" s="165"/>
      <c r="V39" s="182"/>
      <c r="W39" s="169"/>
      <c r="X39" s="169"/>
      <c r="Y39" s="92"/>
      <c r="Z39" s="406" t="s">
        <v>238</v>
      </c>
      <c r="AA39" s="407"/>
      <c r="AB39" s="410" t="s">
        <v>234</v>
      </c>
      <c r="AC39" s="411"/>
      <c r="AD39" s="411"/>
      <c r="AE39" s="412"/>
      <c r="AF39" s="400" t="s">
        <v>229</v>
      </c>
      <c r="AG39" s="401"/>
      <c r="AH39" s="401"/>
      <c r="AI39" s="401"/>
      <c r="AJ39" s="402"/>
      <c r="AK39" s="92"/>
      <c r="AL39" s="92"/>
      <c r="AM39" s="92"/>
      <c r="AN39" s="84"/>
      <c r="AO39" s="193"/>
      <c r="AP39" s="193"/>
      <c r="AQ39" s="84"/>
      <c r="AR39" s="92"/>
      <c r="AS39" s="92"/>
      <c r="AT39" s="92"/>
      <c r="AU39" s="92"/>
      <c r="AV39" s="92"/>
      <c r="AW39" s="92"/>
      <c r="AX39" s="283"/>
      <c r="AY39" s="325"/>
      <c r="AZ39" s="325"/>
      <c r="BA39" s="325"/>
      <c r="BB39" s="325"/>
      <c r="BC39" s="325"/>
      <c r="BD39" s="325"/>
      <c r="BE39" s="325"/>
      <c r="BF39" s="325"/>
      <c r="BG39" s="325"/>
      <c r="BH39" s="45">
        <f>IF(ISERROR(VLOOKUP(AX38,'抽選'!$A$3:$F$45,4,0)),"",VLOOKUP(AX38,'抽選'!$A$3:$F$45,4,0))</f>
      </c>
      <c r="BI39" s="45">
        <f>IF(ISERROR(VLOOKUP(AX38,'抽選'!$A$3:$F$45,6,0)),"",VLOOKUP(AX38,'抽選'!$A$3:$F$45,6,0))</f>
      </c>
    </row>
    <row r="40" spans="1:61" ht="15.75" customHeight="1">
      <c r="A40" s="45">
        <f>IF(ISERROR(VLOOKUP(L40,'抽選'!$A$3:$F$45,5,0)),"",VLOOKUP(L40,'抽選'!$A$3:$F$45,5,0))</f>
        <v>0</v>
      </c>
      <c r="B40" s="45">
        <f>IF(ISERROR(VLOOKUP(L40,'抽選'!$A$3:$F$45,3,0)),"",VLOOKUP(L40,'抽選'!$A$3:$F$45,3,0))</f>
        <v>0</v>
      </c>
      <c r="C40" s="319" t="str">
        <f>IF(ISERROR(VLOOKUP(L40,'抽選'!$A$3:$F$45,2,0)),"",VLOOKUP(L40,'抽選'!$A$3:$F$45,2,0))</f>
        <v>大徳クラブ</v>
      </c>
      <c r="D40" s="319"/>
      <c r="E40" s="319"/>
      <c r="F40" s="319"/>
      <c r="G40" s="319"/>
      <c r="H40" s="319"/>
      <c r="I40" s="319"/>
      <c r="J40" s="319"/>
      <c r="K40" s="319"/>
      <c r="L40" s="283">
        <v>19</v>
      </c>
      <c r="M40" s="173"/>
      <c r="N40" s="173"/>
      <c r="O40" s="173"/>
      <c r="P40" s="173"/>
      <c r="Q40" s="223"/>
      <c r="R40" s="224"/>
      <c r="S40" s="182"/>
      <c r="T40" s="169"/>
      <c r="U40" s="169"/>
      <c r="V40" s="169"/>
      <c r="W40" s="169"/>
      <c r="X40" s="169"/>
      <c r="Y40" s="92"/>
      <c r="Z40" s="408" t="s">
        <v>239</v>
      </c>
      <c r="AA40" s="409"/>
      <c r="AB40" s="413"/>
      <c r="AC40" s="414"/>
      <c r="AD40" s="414"/>
      <c r="AE40" s="415"/>
      <c r="AF40" s="403" t="s">
        <v>230</v>
      </c>
      <c r="AG40" s="404"/>
      <c r="AH40" s="404"/>
      <c r="AI40" s="404"/>
      <c r="AJ40" s="405"/>
      <c r="AK40" s="92"/>
      <c r="AL40" s="92"/>
      <c r="AM40" s="92"/>
      <c r="AN40" s="84"/>
      <c r="AO40" s="84"/>
      <c r="AP40" s="84"/>
      <c r="AQ40" s="84"/>
      <c r="AR40" s="92"/>
      <c r="AS40" s="92"/>
      <c r="AT40" s="92"/>
      <c r="AU40" s="92"/>
      <c r="AV40" s="92"/>
      <c r="AW40" s="92"/>
      <c r="AX40" s="283"/>
      <c r="AY40" s="325">
        <f>IF(ISERROR(VLOOKUP(AX40,'抽選'!$A$3:$F$45,2,0)),"",VLOOKUP(AX40,'抽選'!$A$3:$F$45,2,0))</f>
      </c>
      <c r="AZ40" s="325"/>
      <c r="BA40" s="325"/>
      <c r="BB40" s="325"/>
      <c r="BC40" s="325"/>
      <c r="BD40" s="325"/>
      <c r="BE40" s="325"/>
      <c r="BF40" s="325"/>
      <c r="BG40" s="325"/>
      <c r="BH40" s="45">
        <f>IF(ISERROR(VLOOKUP(AX40,'抽選'!$A$3:$F$45,3,0)),"",VLOOKUP(AX40,'抽選'!$A$3:$F$45,3,0))</f>
      </c>
      <c r="BI40" s="45">
        <f>IF(ISERROR(VLOOKUP(AX40,'抽選'!$A$3:$F$45,5,0)),"",VLOOKUP(AX40,'抽選'!$A$3:$F$45,5,0))</f>
      </c>
    </row>
    <row r="41" spans="1:61" ht="14.25" customHeight="1">
      <c r="A41" s="45">
        <f>IF(ISERROR(VLOOKUP(L40,'抽選'!$A$3:$F$45,6,0)),"",VLOOKUP(L40,'抽選'!$A$3:$F$45,6,0))</f>
        <v>0</v>
      </c>
      <c r="B41" s="45">
        <f>IF(ISERROR(VLOOKUP(L40,'抽選'!$A$3:$F$45,4,0)),"",VLOOKUP(L40,'抽選'!$A$3:$F$45,4,0))</f>
        <v>0</v>
      </c>
      <c r="C41" s="319"/>
      <c r="D41" s="319"/>
      <c r="E41" s="319"/>
      <c r="F41" s="319"/>
      <c r="G41" s="319"/>
      <c r="H41" s="319"/>
      <c r="I41" s="319"/>
      <c r="J41" s="319"/>
      <c r="K41" s="319"/>
      <c r="L41" s="283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85"/>
      <c r="Z41" s="421" t="s">
        <v>70</v>
      </c>
      <c r="AA41" s="422"/>
      <c r="AB41" s="410" t="s">
        <v>243</v>
      </c>
      <c r="AC41" s="411"/>
      <c r="AD41" s="411"/>
      <c r="AE41" s="412"/>
      <c r="AF41" s="423" t="s">
        <v>216</v>
      </c>
      <c r="AG41" s="424"/>
      <c r="AH41" s="424"/>
      <c r="AI41" s="424"/>
      <c r="AJ41" s="425"/>
      <c r="AK41" s="92"/>
      <c r="AL41" s="92"/>
      <c r="AM41" s="92"/>
      <c r="AN41" s="84"/>
      <c r="AO41" s="84"/>
      <c r="AP41" s="84"/>
      <c r="AQ41" s="84"/>
      <c r="AR41" s="92"/>
      <c r="AS41" s="92"/>
      <c r="AT41" s="92"/>
      <c r="AU41" s="92"/>
      <c r="AV41" s="92"/>
      <c r="AW41" s="92"/>
      <c r="AX41" s="366"/>
      <c r="AY41" s="373"/>
      <c r="AZ41" s="373"/>
      <c r="BA41" s="373"/>
      <c r="BB41" s="373"/>
      <c r="BC41" s="373"/>
      <c r="BD41" s="373"/>
      <c r="BE41" s="373"/>
      <c r="BF41" s="373"/>
      <c r="BG41" s="373"/>
      <c r="BH41" s="45">
        <f>IF(ISERROR(VLOOKUP(AX40,'抽選'!$A$3:$F$45,4,0)),"",VLOOKUP(AX40,'抽選'!$A$3:$F$45,4,0))</f>
      </c>
      <c r="BI41" s="45">
        <f>IF(ISERROR(VLOOKUP(AX40,'抽選'!$A$3:$F$45,6,0)),"",VLOOKUP(AX40,'抽選'!$A$3:$F$45,6,0))</f>
      </c>
    </row>
    <row r="42" spans="1:61" ht="14.25" customHeight="1">
      <c r="A42" s="45">
        <f>IF(ISERROR(VLOOKUP(L42,'抽選'!$A$3:$F$45,5,0)),"",VLOOKUP(L42,'抽選'!$A$3:$F$45,5,0))</f>
      </c>
      <c r="B42" s="45">
        <f>IF(ISERROR(VLOOKUP(L42,'抽選'!$A$3:$F$45,3,0)),"",VLOOKUP(L42,'抽選'!$A$3:$F$45,3,0))</f>
      </c>
      <c r="C42" s="376">
        <f>IF(ISERROR(VLOOKUP(L42,'抽選'!$A$3:$F$45,2,0)),"",VLOOKUP(L42,'抽選'!$A$3:$F$45,2,0))</f>
      </c>
      <c r="D42" s="376"/>
      <c r="E42" s="376"/>
      <c r="F42" s="376"/>
      <c r="G42" s="376"/>
      <c r="H42" s="376"/>
      <c r="I42" s="376"/>
      <c r="J42" s="376"/>
      <c r="K42" s="376"/>
      <c r="L42" s="385"/>
      <c r="M42" s="184"/>
      <c r="N42" s="184"/>
      <c r="O42" s="184"/>
      <c r="P42" s="184"/>
      <c r="Q42" s="184"/>
      <c r="R42" s="184"/>
      <c r="S42" s="184"/>
      <c r="T42" s="184"/>
      <c r="U42" s="184"/>
      <c r="V42" s="167"/>
      <c r="W42" s="167"/>
      <c r="X42" s="167"/>
      <c r="Y42" s="85"/>
      <c r="Z42" s="408" t="s">
        <v>78</v>
      </c>
      <c r="AA42" s="409"/>
      <c r="AB42" s="413"/>
      <c r="AC42" s="414"/>
      <c r="AD42" s="414"/>
      <c r="AE42" s="415"/>
      <c r="AF42" s="426" t="s">
        <v>244</v>
      </c>
      <c r="AG42" s="427"/>
      <c r="AH42" s="427"/>
      <c r="AI42" s="427"/>
      <c r="AJ42" s="428"/>
      <c r="AK42" s="92"/>
      <c r="AL42" s="92"/>
      <c r="AM42" s="92"/>
      <c r="AN42" s="84"/>
      <c r="AO42" s="84"/>
      <c r="AP42" s="84"/>
      <c r="AQ42" s="84"/>
      <c r="AR42" s="92"/>
      <c r="AS42" s="92"/>
      <c r="AT42" s="92"/>
      <c r="AU42" s="92"/>
      <c r="AV42" s="92"/>
      <c r="AW42" s="92"/>
      <c r="AX42" s="367"/>
      <c r="AY42" s="386">
        <f>IF(ISERROR(VLOOKUP(AX42,'抽選'!$A$3:$F$45,2,0)),"",VLOOKUP(AX42,'抽選'!$A$3:$F$45,2,0))</f>
      </c>
      <c r="AZ42" s="386"/>
      <c r="BA42" s="386"/>
      <c r="BB42" s="386"/>
      <c r="BC42" s="386"/>
      <c r="BD42" s="386"/>
      <c r="BE42" s="386"/>
      <c r="BF42" s="386"/>
      <c r="BG42" s="386"/>
      <c r="BH42" s="45">
        <f>IF(ISERROR(VLOOKUP(AX42,'抽選'!$A$3:$F$45,3,0)),"",VLOOKUP(AX42,'抽選'!$A$3:$F$45,3,0))</f>
      </c>
      <c r="BI42" s="45">
        <f>IF(ISERROR(VLOOKUP(AX42,'抽選'!$A$3:$F$45,5,0)),"",VLOOKUP(AX42,'抽選'!$A$3:$F$45,5,0))</f>
      </c>
    </row>
    <row r="43" spans="1:61" ht="14.25" customHeight="1">
      <c r="A43" s="45">
        <f>IF(ISERROR(VLOOKUP(L42,'抽選'!$A$3:$F$45,6,0)),"",VLOOKUP(L42,'抽選'!$A$3:$F$45,6,0))</f>
      </c>
      <c r="B43" s="45">
        <f>IF(ISERROR(VLOOKUP(L42,'抽選'!$A$3:$F$45,4,0)),"",VLOOKUP(L42,'抽選'!$A$3:$F$45,4,0))</f>
      </c>
      <c r="C43" s="376"/>
      <c r="D43" s="376"/>
      <c r="E43" s="376"/>
      <c r="F43" s="376"/>
      <c r="G43" s="376"/>
      <c r="H43" s="376"/>
      <c r="I43" s="376"/>
      <c r="J43" s="376"/>
      <c r="K43" s="376"/>
      <c r="L43" s="385"/>
      <c r="M43" s="184"/>
      <c r="N43" s="184"/>
      <c r="O43" s="184"/>
      <c r="P43" s="184"/>
      <c r="Q43" s="184"/>
      <c r="R43" s="184"/>
      <c r="S43" s="184"/>
      <c r="T43" s="184"/>
      <c r="U43" s="184"/>
      <c r="V43" s="167"/>
      <c r="W43" s="167"/>
      <c r="X43" s="167"/>
      <c r="Y43" s="85"/>
      <c r="Z43" s="416" t="s">
        <v>87</v>
      </c>
      <c r="AA43" s="417"/>
      <c r="AB43" s="413"/>
      <c r="AC43" s="414"/>
      <c r="AD43" s="414"/>
      <c r="AE43" s="415"/>
      <c r="AF43" s="418" t="s">
        <v>245</v>
      </c>
      <c r="AG43" s="419"/>
      <c r="AH43" s="419"/>
      <c r="AI43" s="419"/>
      <c r="AJ43" s="420"/>
      <c r="AK43" s="92"/>
      <c r="AL43" s="92"/>
      <c r="AM43" s="92"/>
      <c r="AN43" s="84"/>
      <c r="AO43" s="96"/>
      <c r="AP43" s="96"/>
      <c r="AQ43" s="96"/>
      <c r="AR43" s="206"/>
      <c r="AS43" s="206"/>
      <c r="AT43" s="206"/>
      <c r="AU43" s="206"/>
      <c r="AV43" s="206"/>
      <c r="AW43" s="206"/>
      <c r="AX43" s="367"/>
      <c r="AY43" s="386"/>
      <c r="AZ43" s="386"/>
      <c r="BA43" s="386"/>
      <c r="BB43" s="386"/>
      <c r="BC43" s="386"/>
      <c r="BD43" s="386"/>
      <c r="BE43" s="386"/>
      <c r="BF43" s="386"/>
      <c r="BG43" s="386"/>
      <c r="BH43" s="45">
        <f>IF(ISERROR(VLOOKUP(AX42,'抽選'!$A$3:$F$45,4,0)),"",VLOOKUP(AX42,'抽選'!$A$3:$F$45,4,0))</f>
      </c>
      <c r="BI43" s="45">
        <f>IF(ISERROR(VLOOKUP(AX42,'抽選'!$A$3:$F$45,6,0)),"",VLOOKUP(AX42,'抽選'!$A$3:$F$45,6,0))</f>
      </c>
    </row>
    <row r="44" spans="1:61" ht="14.25" customHeight="1">
      <c r="A44" s="45">
        <f>IF(ISERROR(VLOOKUP(L44,'抽選'!$A$3:$F$45,5,0)),"",VLOOKUP(L44,'抽選'!$A$3:$F$45,5,0))</f>
      </c>
      <c r="B44" s="45">
        <f>IF(ISERROR(VLOOKUP(L44,'抽選'!$A$3:$F$45,3,0)),"",VLOOKUP(L44,'抽選'!$A$3:$F$45,3,0))</f>
      </c>
      <c r="C44" s="376">
        <f>IF(ISERROR(VLOOKUP(L44,'抽選'!$A$3:$F$45,2,0)),"",VLOOKUP(L44,'抽選'!$A$3:$F$45,2,0))</f>
      </c>
      <c r="D44" s="376"/>
      <c r="E44" s="376"/>
      <c r="F44" s="376"/>
      <c r="G44" s="376"/>
      <c r="H44" s="376"/>
      <c r="I44" s="376"/>
      <c r="J44" s="376"/>
      <c r="K44" s="376"/>
      <c r="L44" s="385"/>
      <c r="M44" s="184"/>
      <c r="N44" s="184"/>
      <c r="O44" s="184"/>
      <c r="P44" s="184"/>
      <c r="Q44" s="184"/>
      <c r="R44" s="184"/>
      <c r="S44" s="184"/>
      <c r="T44" s="184"/>
      <c r="U44" s="184"/>
      <c r="V44" s="167"/>
      <c r="W44" s="167"/>
      <c r="X44" s="167"/>
      <c r="Y44" s="85"/>
      <c r="Z44" s="284" t="s">
        <v>72</v>
      </c>
      <c r="AA44" s="285"/>
      <c r="AB44" s="436" t="s">
        <v>227</v>
      </c>
      <c r="AC44" s="437"/>
      <c r="AD44" s="437"/>
      <c r="AE44" s="438"/>
      <c r="AF44" s="429" t="s">
        <v>229</v>
      </c>
      <c r="AG44" s="430"/>
      <c r="AH44" s="430"/>
      <c r="AI44" s="430"/>
      <c r="AJ44" s="431"/>
      <c r="AK44" s="92"/>
      <c r="AL44" s="92"/>
      <c r="AM44" s="92"/>
      <c r="AN44" s="84"/>
      <c r="AO44" s="96"/>
      <c r="AP44" s="96"/>
      <c r="AQ44" s="96"/>
      <c r="AR44" s="96"/>
      <c r="AS44" s="96"/>
      <c r="AT44" s="96"/>
      <c r="AU44" s="96"/>
      <c r="AV44" s="96"/>
      <c r="AW44" s="96"/>
      <c r="AX44" s="385"/>
      <c r="AY44" s="432">
        <f>IF(ISERROR(VLOOKUP(AX44,'抽選'!$A$3:$F$45,2,0)),"",VLOOKUP(AX44,'抽選'!$A$3:$F$45,2,0))</f>
      </c>
      <c r="AZ44" s="432"/>
      <c r="BA44" s="432"/>
      <c r="BB44" s="432"/>
      <c r="BC44" s="432"/>
      <c r="BD44" s="432"/>
      <c r="BE44" s="432"/>
      <c r="BF44" s="432"/>
      <c r="BG44" s="432"/>
      <c r="BH44" s="45">
        <f>IF(ISERROR(VLOOKUP(AX44,'抽選'!$A$3:$F$45,3,0)),"",VLOOKUP(AX44,'抽選'!$A$3:$F$45,3,0))</f>
      </c>
      <c r="BI44" s="45">
        <f>IF(ISERROR(VLOOKUP(AX44,'抽選'!$A$3:$F$45,5,0)),"",VLOOKUP(AX44,'抽選'!$A$3:$F$45,5,0))</f>
      </c>
    </row>
    <row r="45" spans="1:61" ht="14.25" customHeight="1">
      <c r="A45" s="45">
        <f>IF(ISERROR(VLOOKUP(L44,'抽選'!$A$3:$F$45,6,0)),"",VLOOKUP(L44,'抽選'!$A$3:$F$45,6,0))</f>
      </c>
      <c r="B45" s="45">
        <f>IF(ISERROR(VLOOKUP(L44,'抽選'!$A$3:$F$45,4,0)),"",VLOOKUP(L44,'抽選'!$A$3:$F$45,4,0))</f>
      </c>
      <c r="C45" s="376"/>
      <c r="D45" s="376"/>
      <c r="E45" s="376"/>
      <c r="F45" s="376"/>
      <c r="G45" s="376"/>
      <c r="H45" s="376"/>
      <c r="I45" s="376"/>
      <c r="J45" s="376"/>
      <c r="K45" s="376"/>
      <c r="L45" s="385"/>
      <c r="M45" s="184"/>
      <c r="N45" s="184"/>
      <c r="O45" s="184"/>
      <c r="P45" s="184"/>
      <c r="Q45" s="184"/>
      <c r="R45" s="184"/>
      <c r="S45" s="184"/>
      <c r="T45" s="184"/>
      <c r="U45" s="184"/>
      <c r="V45" s="167"/>
      <c r="W45" s="167"/>
      <c r="X45" s="167"/>
      <c r="Y45" s="85"/>
      <c r="Z45" s="308" t="s">
        <v>246</v>
      </c>
      <c r="AA45" s="309"/>
      <c r="AB45" s="439"/>
      <c r="AC45" s="440"/>
      <c r="AD45" s="440"/>
      <c r="AE45" s="441"/>
      <c r="AF45" s="433" t="s">
        <v>230</v>
      </c>
      <c r="AG45" s="434"/>
      <c r="AH45" s="434"/>
      <c r="AI45" s="434"/>
      <c r="AJ45" s="435"/>
      <c r="AK45" s="92"/>
      <c r="AL45" s="92"/>
      <c r="AM45" s="96"/>
      <c r="AN45" s="84"/>
      <c r="AO45" s="96"/>
      <c r="AP45" s="96"/>
      <c r="AQ45" s="96"/>
      <c r="AR45" s="96"/>
      <c r="AS45" s="96"/>
      <c r="AT45" s="96"/>
      <c r="AU45" s="96"/>
      <c r="AV45" s="96"/>
      <c r="AW45" s="96"/>
      <c r="AX45" s="385"/>
      <c r="AY45" s="432"/>
      <c r="AZ45" s="432"/>
      <c r="BA45" s="432"/>
      <c r="BB45" s="432"/>
      <c r="BC45" s="432"/>
      <c r="BD45" s="432"/>
      <c r="BE45" s="432"/>
      <c r="BF45" s="432"/>
      <c r="BG45" s="432"/>
      <c r="BH45" s="45">
        <f>IF(ISERROR(VLOOKUP(AX44,'抽選'!$A$3:$F$45,4,0)),"",VLOOKUP(AX44,'抽選'!$A$3:$F$45,4,0))</f>
      </c>
      <c r="BI45" s="45">
        <f>IF(ISERROR(VLOOKUP(AX44,'抽選'!$A$3:$F$45,6,0)),"",VLOOKUP(AX44,'抽選'!$A$3:$F$45,6,0))</f>
      </c>
    </row>
    <row r="46" spans="1:61" ht="14.25" customHeight="1">
      <c r="A46" s="45">
        <f>IF(ISERROR(VLOOKUP(L46,'抽選'!$A$3:$F$45,5,0)),"",VLOOKUP(L46,'抽選'!$A$3:$F$45,5,0))</f>
      </c>
      <c r="B46" s="45">
        <f>IF(ISERROR(VLOOKUP(L46,'抽選'!$A$3:$F$45,3,0)),"",VLOOKUP(L46,'抽選'!$A$3:$F$45,3,0))</f>
      </c>
      <c r="C46" s="376">
        <f>IF(ISERROR(VLOOKUP(L46,'抽選'!$A$3:$F$45,2,0)),"",VLOOKUP(L46,'抽選'!$A$3:$F$45,2,0))</f>
      </c>
      <c r="D46" s="376"/>
      <c r="E46" s="376"/>
      <c r="F46" s="376"/>
      <c r="G46" s="376"/>
      <c r="H46" s="376"/>
      <c r="I46" s="376"/>
      <c r="J46" s="376"/>
      <c r="K46" s="376"/>
      <c r="L46" s="3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284" t="s">
        <v>247</v>
      </c>
      <c r="AA46" s="285"/>
      <c r="AB46" s="436" t="s">
        <v>228</v>
      </c>
      <c r="AC46" s="437"/>
      <c r="AD46" s="437"/>
      <c r="AE46" s="438"/>
      <c r="AF46" s="294" t="s">
        <v>229</v>
      </c>
      <c r="AG46" s="295"/>
      <c r="AH46" s="295"/>
      <c r="AI46" s="295"/>
      <c r="AJ46" s="296"/>
      <c r="AK46" s="92"/>
      <c r="AL46" s="92"/>
      <c r="AM46" s="92"/>
      <c r="AN46" s="84"/>
      <c r="AO46" s="96"/>
      <c r="AP46" s="96"/>
      <c r="AQ46" s="96"/>
      <c r="AR46" s="96"/>
      <c r="AS46" s="96"/>
      <c r="AT46" s="96"/>
      <c r="AU46" s="96"/>
      <c r="AV46" s="96"/>
      <c r="AW46" s="96"/>
      <c r="AX46" s="385"/>
      <c r="AY46" s="432">
        <f>IF(ISERROR(VLOOKUP(AX46,'抽選'!$A$3:$F$45,2,0)),"",VLOOKUP(AX46,'抽選'!$A$3:$F$45,2,0))</f>
      </c>
      <c r="AZ46" s="432"/>
      <c r="BA46" s="432"/>
      <c r="BB46" s="432"/>
      <c r="BC46" s="432"/>
      <c r="BD46" s="432"/>
      <c r="BE46" s="432"/>
      <c r="BF46" s="432"/>
      <c r="BG46" s="432"/>
      <c r="BH46" s="45">
        <f>IF(ISERROR(VLOOKUP(AX46,'抽選'!$A$3:$F$45,3,0)),"",VLOOKUP(AX46,'抽選'!$A$3:$F$45,3,0))</f>
      </c>
      <c r="BI46" s="45">
        <f>IF(ISERROR(VLOOKUP(AX46,'抽選'!$A$3:$F$45,5,0)),"",VLOOKUP(AX46,'抽選'!$A$3:$F$45,5,0))</f>
      </c>
    </row>
    <row r="47" spans="1:61" ht="14.25" customHeight="1">
      <c r="A47" s="45">
        <f>IF(ISERROR(VLOOKUP(L46,'抽選'!$A$3:$F$45,6,0)),"",VLOOKUP(L46,'抽選'!$A$3:$F$45,6,0))</f>
      </c>
      <c r="B47" s="45">
        <f>IF(ISERROR(VLOOKUP(L46,'抽選'!$A$3:$F$45,4,0)),"",VLOOKUP(L46,'抽選'!$A$3:$F$45,4,0))</f>
      </c>
      <c r="C47" s="376"/>
      <c r="D47" s="376"/>
      <c r="E47" s="376"/>
      <c r="F47" s="376"/>
      <c r="G47" s="376"/>
      <c r="H47" s="376"/>
      <c r="I47" s="376"/>
      <c r="J47" s="376"/>
      <c r="K47" s="376"/>
      <c r="L47" s="385"/>
      <c r="M47" s="87"/>
      <c r="N47" s="87"/>
      <c r="O47" s="87"/>
      <c r="P47" s="87"/>
      <c r="Q47" s="85"/>
      <c r="R47" s="85"/>
      <c r="S47" s="87"/>
      <c r="T47" s="85"/>
      <c r="U47" s="85"/>
      <c r="V47" s="87"/>
      <c r="W47" s="85"/>
      <c r="X47" s="87"/>
      <c r="Y47" s="85"/>
      <c r="Z47" s="308" t="s">
        <v>248</v>
      </c>
      <c r="AA47" s="309"/>
      <c r="AB47" s="439"/>
      <c r="AC47" s="440"/>
      <c r="AD47" s="440"/>
      <c r="AE47" s="441"/>
      <c r="AF47" s="433" t="s">
        <v>230</v>
      </c>
      <c r="AG47" s="434"/>
      <c r="AH47" s="434"/>
      <c r="AI47" s="434"/>
      <c r="AJ47" s="435"/>
      <c r="AK47" s="85"/>
      <c r="AL47" s="85"/>
      <c r="AM47" s="85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385"/>
      <c r="AY47" s="432"/>
      <c r="AZ47" s="432"/>
      <c r="BA47" s="432"/>
      <c r="BB47" s="432"/>
      <c r="BC47" s="432"/>
      <c r="BD47" s="432"/>
      <c r="BE47" s="432"/>
      <c r="BF47" s="432"/>
      <c r="BG47" s="432"/>
      <c r="BH47" s="45">
        <f>IF(ISERROR(VLOOKUP(AX46,'抽選'!$A$3:$F$45,4,0)),"",VLOOKUP(AX46,'抽選'!$A$3:$F$45,4,0))</f>
      </c>
      <c r="BI47" s="45">
        <f>IF(ISERROR(VLOOKUP(AX46,'抽選'!$A$3:$F$45,6,0)),"",VLOOKUP(AX46,'抽選'!$A$3:$F$45,6,0))</f>
      </c>
    </row>
    <row r="48" spans="3:61" ht="12.75" customHeight="1">
      <c r="C48" s="376"/>
      <c r="D48" s="376"/>
      <c r="E48" s="376"/>
      <c r="F48" s="376"/>
      <c r="G48" s="376"/>
      <c r="H48" s="376"/>
      <c r="I48" s="376"/>
      <c r="J48" s="376"/>
      <c r="K48" s="376"/>
      <c r="L48" s="385"/>
      <c r="M48" s="87"/>
      <c r="N48" s="87"/>
      <c r="O48" s="87"/>
      <c r="P48" s="87"/>
      <c r="Q48" s="85"/>
      <c r="R48" s="85"/>
      <c r="S48" s="87"/>
      <c r="T48" s="85"/>
      <c r="U48" s="85"/>
      <c r="V48" s="87"/>
      <c r="W48" s="85"/>
      <c r="X48" s="87"/>
      <c r="Y48" s="87"/>
      <c r="Z48" s="284" t="s">
        <v>249</v>
      </c>
      <c r="AA48" s="285"/>
      <c r="AB48" s="436" t="s">
        <v>250</v>
      </c>
      <c r="AC48" s="437"/>
      <c r="AD48" s="437"/>
      <c r="AE48" s="447"/>
      <c r="AF48" s="295" t="s">
        <v>229</v>
      </c>
      <c r="AG48" s="295"/>
      <c r="AH48" s="295"/>
      <c r="AI48" s="295"/>
      <c r="AJ48" s="296"/>
      <c r="AK48" s="87"/>
      <c r="AL48" s="85"/>
      <c r="AM48" s="85"/>
      <c r="AN48" s="85"/>
      <c r="AO48" s="92"/>
      <c r="AP48" s="92"/>
      <c r="AQ48" s="92"/>
      <c r="AR48" s="92"/>
      <c r="AS48" s="92"/>
      <c r="AT48" s="92"/>
      <c r="AU48" s="92"/>
      <c r="AV48" s="92"/>
      <c r="AW48" s="92"/>
      <c r="AX48" s="385"/>
      <c r="AY48" s="432">
        <f>IF(ISERROR(VLOOKUP(AX48,'抽選'!$A$3:$F$45,2,0)),"",VLOOKUP(AX48,'抽選'!$A$3:$F$45,2,0))</f>
      </c>
      <c r="AZ48" s="432"/>
      <c r="BA48" s="432"/>
      <c r="BB48" s="432"/>
      <c r="BC48" s="432"/>
      <c r="BD48" s="432"/>
      <c r="BE48" s="432"/>
      <c r="BF48" s="432"/>
      <c r="BG48" s="432"/>
      <c r="BH48" s="45">
        <f>IF(ISERROR(VLOOKUP(AX48,'抽選'!$A$3:$F$45,3,0)),"",VLOOKUP(AX48,'抽選'!$A$3:$F$45,3,0))</f>
      </c>
      <c r="BI48" s="45">
        <f>IF(ISERROR(VLOOKUP(AX48,'抽選'!$A$3:$F$45,5,0)),"",VLOOKUP(AX48,'抽選'!$A$3:$F$45,5,0))</f>
      </c>
    </row>
    <row r="49" spans="3:61" ht="15" customHeight="1">
      <c r="C49" s="376"/>
      <c r="D49" s="376"/>
      <c r="E49" s="376"/>
      <c r="F49" s="376"/>
      <c r="G49" s="376"/>
      <c r="H49" s="376"/>
      <c r="I49" s="376"/>
      <c r="J49" s="376"/>
      <c r="K49" s="376"/>
      <c r="L49" s="385"/>
      <c r="M49" s="85"/>
      <c r="N49" s="85"/>
      <c r="O49" s="85"/>
      <c r="P49" s="85"/>
      <c r="Q49" s="85"/>
      <c r="R49" s="85"/>
      <c r="S49" s="85"/>
      <c r="T49" s="85"/>
      <c r="U49" s="85"/>
      <c r="V49" s="87"/>
      <c r="W49" s="85"/>
      <c r="X49" s="87"/>
      <c r="Y49" s="87"/>
      <c r="Z49" s="442" t="s">
        <v>137</v>
      </c>
      <c r="AA49" s="443"/>
      <c r="AB49" s="448"/>
      <c r="AC49" s="449"/>
      <c r="AD49" s="449"/>
      <c r="AE49" s="450"/>
      <c r="AF49" s="444" t="s">
        <v>230</v>
      </c>
      <c r="AG49" s="445"/>
      <c r="AH49" s="445"/>
      <c r="AI49" s="445"/>
      <c r="AJ49" s="446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85"/>
      <c r="AV49" s="85"/>
      <c r="AW49" s="85"/>
      <c r="AX49" s="385"/>
      <c r="AY49" s="432"/>
      <c r="AZ49" s="432"/>
      <c r="BA49" s="432"/>
      <c r="BB49" s="432"/>
      <c r="BC49" s="432"/>
      <c r="BD49" s="432"/>
      <c r="BE49" s="432"/>
      <c r="BF49" s="432"/>
      <c r="BG49" s="432"/>
      <c r="BH49" s="45">
        <f>IF(ISERROR(VLOOKUP(AX48,'抽選'!$A$3:$F$45,4,0)),"",VLOOKUP(AX48,'抽選'!$A$3:$F$45,4,0))</f>
      </c>
      <c r="BI49" s="45">
        <f>IF(ISERROR(VLOOKUP(AX48,'抽選'!$A$3:$F$45,6,0)),"",VLOOKUP(AX48,'抽選'!$A$3:$F$45,6,0))</f>
      </c>
    </row>
    <row r="50" spans="1:59" s="3" customFormat="1" ht="14.25" customHeight="1">
      <c r="A50" s="47"/>
      <c r="B50" s="47"/>
      <c r="C50" s="49"/>
      <c r="D50" s="49"/>
      <c r="E50" s="49"/>
      <c r="F50" s="49"/>
      <c r="G50" s="49"/>
      <c r="H50" s="49"/>
      <c r="I50" s="49"/>
      <c r="J50" s="49"/>
      <c r="K50" s="49"/>
      <c r="M50" s="7"/>
      <c r="N50" s="7"/>
      <c r="O50" s="7"/>
      <c r="P50" s="7"/>
      <c r="Q50" s="8"/>
      <c r="R50" s="8"/>
      <c r="S50" s="7"/>
      <c r="T50" s="8"/>
      <c r="U50" s="8"/>
      <c r="V50" s="7"/>
      <c r="W50" s="8"/>
      <c r="X50" s="7"/>
      <c r="Y50" s="7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7"/>
      <c r="AV50" s="7"/>
      <c r="AW50" s="7"/>
      <c r="AY50" s="51"/>
      <c r="AZ50" s="51"/>
      <c r="BA50" s="51"/>
      <c r="BB50" s="51"/>
      <c r="BC50" s="51"/>
      <c r="BD50" s="51"/>
      <c r="BE50" s="51"/>
      <c r="BF50" s="51"/>
      <c r="BG50" s="51"/>
    </row>
    <row r="51" spans="1:59" s="3" customFormat="1" ht="15" customHeight="1">
      <c r="A51" s="47"/>
      <c r="B51" s="47"/>
      <c r="C51" s="49"/>
      <c r="D51" s="49"/>
      <c r="E51" s="49"/>
      <c r="F51" s="49"/>
      <c r="G51" s="49"/>
      <c r="H51" s="49"/>
      <c r="I51" s="49"/>
      <c r="J51" s="49"/>
      <c r="K51" s="49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Y51" s="51"/>
      <c r="AZ51" s="51"/>
      <c r="BA51" s="51"/>
      <c r="BB51" s="51"/>
      <c r="BC51" s="51"/>
      <c r="BD51" s="51"/>
      <c r="BE51" s="51"/>
      <c r="BF51" s="51"/>
      <c r="BG51" s="51"/>
    </row>
    <row r="52" spans="1:59" s="3" customFormat="1" ht="15" customHeight="1">
      <c r="A52" s="47"/>
      <c r="B52" s="47"/>
      <c r="C52" s="49"/>
      <c r="D52" s="49"/>
      <c r="E52" s="49"/>
      <c r="F52" s="49"/>
      <c r="G52" s="49"/>
      <c r="H52" s="49"/>
      <c r="I52" s="49"/>
      <c r="J52" s="49"/>
      <c r="K52" s="49"/>
      <c r="AY52" s="51"/>
      <c r="AZ52" s="51"/>
      <c r="BA52" s="51"/>
      <c r="BB52" s="51"/>
      <c r="BC52" s="51"/>
      <c r="BD52" s="51"/>
      <c r="BE52" s="51"/>
      <c r="BF52" s="51"/>
      <c r="BG52" s="51"/>
    </row>
    <row r="53" spans="1:59" s="3" customFormat="1" ht="15" customHeight="1">
      <c r="A53" s="47"/>
      <c r="B53" s="47"/>
      <c r="C53" s="49"/>
      <c r="D53" s="49"/>
      <c r="E53" s="49"/>
      <c r="F53" s="49"/>
      <c r="G53" s="49"/>
      <c r="H53" s="49"/>
      <c r="I53" s="49"/>
      <c r="J53" s="49"/>
      <c r="K53" s="49"/>
      <c r="AY53" s="51"/>
      <c r="AZ53" s="51"/>
      <c r="BA53" s="51"/>
      <c r="BB53" s="51"/>
      <c r="BC53" s="51"/>
      <c r="BD53" s="51"/>
      <c r="BE53" s="51"/>
      <c r="BF53" s="51"/>
      <c r="BG53" s="51"/>
    </row>
    <row r="54" spans="1:59" s="3" customFormat="1" ht="15" customHeight="1">
      <c r="A54" s="47"/>
      <c r="B54" s="47"/>
      <c r="C54" s="49"/>
      <c r="D54" s="49"/>
      <c r="E54" s="49"/>
      <c r="F54" s="49"/>
      <c r="G54" s="49"/>
      <c r="H54" s="49"/>
      <c r="I54" s="49"/>
      <c r="J54" s="49"/>
      <c r="K54" s="49"/>
      <c r="AY54" s="51"/>
      <c r="AZ54" s="51"/>
      <c r="BA54" s="51"/>
      <c r="BB54" s="51"/>
      <c r="BC54" s="51"/>
      <c r="BD54" s="51"/>
      <c r="BE54" s="51"/>
      <c r="BF54" s="51"/>
      <c r="BG54" s="51"/>
    </row>
    <row r="55" spans="1:59" s="3" customFormat="1" ht="15" customHeight="1">
      <c r="A55" s="47"/>
      <c r="B55" s="47"/>
      <c r="C55" s="49"/>
      <c r="D55" s="49"/>
      <c r="E55" s="49"/>
      <c r="F55" s="49"/>
      <c r="G55" s="49"/>
      <c r="H55" s="49"/>
      <c r="I55" s="49"/>
      <c r="J55" s="49"/>
      <c r="K55" s="49"/>
      <c r="AY55" s="51"/>
      <c r="AZ55" s="51"/>
      <c r="BA55" s="51"/>
      <c r="BB55" s="51"/>
      <c r="BC55" s="51"/>
      <c r="BD55" s="51"/>
      <c r="BE55" s="51"/>
      <c r="BF55" s="51"/>
      <c r="BG55" s="51"/>
    </row>
    <row r="56" spans="1:59" s="3" customFormat="1" ht="15" customHeight="1">
      <c r="A56" s="47"/>
      <c r="B56" s="47"/>
      <c r="C56" s="49"/>
      <c r="D56" s="49"/>
      <c r="E56" s="49"/>
      <c r="F56" s="49"/>
      <c r="G56" s="49"/>
      <c r="H56" s="49"/>
      <c r="I56" s="49"/>
      <c r="J56" s="49"/>
      <c r="K56" s="49"/>
      <c r="AY56" s="51"/>
      <c r="AZ56" s="51"/>
      <c r="BA56" s="51"/>
      <c r="BB56" s="51"/>
      <c r="BC56" s="51"/>
      <c r="BD56" s="51"/>
      <c r="BE56" s="51"/>
      <c r="BF56" s="51"/>
      <c r="BG56" s="51"/>
    </row>
    <row r="57" spans="1:59" s="3" customFormat="1" ht="15" customHeight="1">
      <c r="A57" s="47"/>
      <c r="B57" s="47"/>
      <c r="C57" s="49"/>
      <c r="D57" s="49"/>
      <c r="E57" s="49"/>
      <c r="F57" s="49"/>
      <c r="G57" s="49"/>
      <c r="H57" s="49"/>
      <c r="I57" s="49"/>
      <c r="J57" s="49"/>
      <c r="K57" s="49"/>
      <c r="AY57" s="51"/>
      <c r="AZ57" s="51"/>
      <c r="BA57" s="51"/>
      <c r="BB57" s="51"/>
      <c r="BC57" s="51"/>
      <c r="BD57" s="51"/>
      <c r="BE57" s="51"/>
      <c r="BF57" s="51"/>
      <c r="BG57" s="51"/>
    </row>
    <row r="58" spans="1:59" s="3" customFormat="1" ht="15" customHeight="1">
      <c r="A58" s="47"/>
      <c r="B58" s="47"/>
      <c r="C58" s="49"/>
      <c r="D58" s="49"/>
      <c r="E58" s="49"/>
      <c r="F58" s="49"/>
      <c r="G58" s="49"/>
      <c r="H58" s="49"/>
      <c r="I58" s="49"/>
      <c r="J58" s="49"/>
      <c r="K58" s="49"/>
      <c r="AY58" s="51"/>
      <c r="AZ58" s="51"/>
      <c r="BA58" s="51"/>
      <c r="BB58" s="51"/>
      <c r="BC58" s="51"/>
      <c r="BD58" s="51"/>
      <c r="BE58" s="51"/>
      <c r="BF58" s="51"/>
      <c r="BG58" s="51"/>
    </row>
    <row r="59" spans="1:59" s="3" customFormat="1" ht="15" customHeight="1">
      <c r="A59" s="47"/>
      <c r="B59" s="47"/>
      <c r="C59" s="49"/>
      <c r="D59" s="49"/>
      <c r="E59" s="49"/>
      <c r="F59" s="49"/>
      <c r="G59" s="49"/>
      <c r="H59" s="49"/>
      <c r="I59" s="49"/>
      <c r="J59" s="49"/>
      <c r="K59" s="49"/>
      <c r="AY59" s="51"/>
      <c r="AZ59" s="51"/>
      <c r="BA59" s="51"/>
      <c r="BB59" s="51"/>
      <c r="BC59" s="51"/>
      <c r="BD59" s="51"/>
      <c r="BE59" s="51"/>
      <c r="BF59" s="51"/>
      <c r="BG59" s="51"/>
    </row>
    <row r="60" spans="1:59" s="3" customFormat="1" ht="15" customHeight="1">
      <c r="A60" s="47"/>
      <c r="B60" s="47"/>
      <c r="C60" s="49"/>
      <c r="D60" s="49"/>
      <c r="E60" s="49"/>
      <c r="F60" s="49"/>
      <c r="G60" s="49"/>
      <c r="H60" s="49"/>
      <c r="I60" s="49"/>
      <c r="J60" s="49"/>
      <c r="K60" s="49"/>
      <c r="AY60" s="51"/>
      <c r="AZ60" s="51"/>
      <c r="BA60" s="51"/>
      <c r="BB60" s="51"/>
      <c r="BC60" s="51"/>
      <c r="BD60" s="51"/>
      <c r="BE60" s="51"/>
      <c r="BF60" s="51"/>
      <c r="BG60" s="51"/>
    </row>
    <row r="61" spans="1:59" s="3" customFormat="1" ht="15" customHeight="1">
      <c r="A61" s="47"/>
      <c r="B61" s="47"/>
      <c r="C61" s="49"/>
      <c r="D61" s="49"/>
      <c r="E61" s="49"/>
      <c r="F61" s="49"/>
      <c r="G61" s="49"/>
      <c r="H61" s="49"/>
      <c r="I61" s="49"/>
      <c r="J61" s="49"/>
      <c r="K61" s="49"/>
      <c r="AY61" s="51"/>
      <c r="AZ61" s="51"/>
      <c r="BA61" s="51"/>
      <c r="BB61" s="51"/>
      <c r="BC61" s="51"/>
      <c r="BD61" s="51"/>
      <c r="BE61" s="51"/>
      <c r="BF61" s="51"/>
      <c r="BG61" s="51"/>
    </row>
    <row r="62" spans="1:59" s="3" customFormat="1" ht="15" customHeight="1">
      <c r="A62" s="47"/>
      <c r="B62" s="47"/>
      <c r="C62" s="49"/>
      <c r="D62" s="49"/>
      <c r="E62" s="49"/>
      <c r="F62" s="49"/>
      <c r="G62" s="49"/>
      <c r="H62" s="49"/>
      <c r="I62" s="49"/>
      <c r="J62" s="49"/>
      <c r="K62" s="49"/>
      <c r="AY62" s="51"/>
      <c r="AZ62" s="51"/>
      <c r="BA62" s="51"/>
      <c r="BB62" s="51"/>
      <c r="BC62" s="51"/>
      <c r="BD62" s="51"/>
      <c r="BE62" s="51"/>
      <c r="BF62" s="51"/>
      <c r="BG62" s="51"/>
    </row>
    <row r="63" spans="1:59" s="3" customFormat="1" ht="15" customHeight="1">
      <c r="A63" s="47"/>
      <c r="B63" s="47"/>
      <c r="C63" s="49"/>
      <c r="D63" s="49"/>
      <c r="E63" s="49"/>
      <c r="F63" s="49"/>
      <c r="G63" s="49"/>
      <c r="H63" s="49"/>
      <c r="I63" s="49"/>
      <c r="J63" s="49"/>
      <c r="K63" s="49"/>
      <c r="AY63" s="51"/>
      <c r="AZ63" s="51"/>
      <c r="BA63" s="51"/>
      <c r="BB63" s="51"/>
      <c r="BC63" s="51"/>
      <c r="BD63" s="51"/>
      <c r="BE63" s="51"/>
      <c r="BF63" s="51"/>
      <c r="BG63" s="51"/>
    </row>
    <row r="64" spans="1:59" s="3" customFormat="1" ht="15" customHeight="1">
      <c r="A64" s="47"/>
      <c r="B64" s="47"/>
      <c r="C64" s="49"/>
      <c r="D64" s="49"/>
      <c r="E64" s="49"/>
      <c r="F64" s="49"/>
      <c r="G64" s="49"/>
      <c r="H64" s="49"/>
      <c r="I64" s="49"/>
      <c r="J64" s="49"/>
      <c r="K64" s="49"/>
      <c r="AY64" s="51"/>
      <c r="AZ64" s="51"/>
      <c r="BA64" s="51"/>
      <c r="BB64" s="51"/>
      <c r="BC64" s="51"/>
      <c r="BD64" s="51"/>
      <c r="BE64" s="51"/>
      <c r="BF64" s="51"/>
      <c r="BG64" s="51"/>
    </row>
    <row r="65" spans="1:59" s="3" customFormat="1" ht="15" customHeight="1">
      <c r="A65" s="47"/>
      <c r="B65" s="47"/>
      <c r="C65" s="49"/>
      <c r="D65" s="49"/>
      <c r="E65" s="49"/>
      <c r="F65" s="49"/>
      <c r="G65" s="49"/>
      <c r="H65" s="49"/>
      <c r="I65" s="49"/>
      <c r="J65" s="49"/>
      <c r="K65" s="49"/>
      <c r="AY65" s="51"/>
      <c r="AZ65" s="51"/>
      <c r="BA65" s="51"/>
      <c r="BB65" s="51"/>
      <c r="BC65" s="51"/>
      <c r="BD65" s="51"/>
      <c r="BE65" s="51"/>
      <c r="BF65" s="51"/>
      <c r="BG65" s="51"/>
    </row>
    <row r="66" spans="1:59" s="3" customFormat="1" ht="15" customHeight="1">
      <c r="A66" s="47"/>
      <c r="B66" s="47"/>
      <c r="C66" s="49"/>
      <c r="D66" s="49"/>
      <c r="E66" s="49"/>
      <c r="F66" s="49"/>
      <c r="G66" s="49"/>
      <c r="H66" s="49"/>
      <c r="I66" s="49"/>
      <c r="J66" s="49"/>
      <c r="K66" s="49"/>
      <c r="AY66" s="51"/>
      <c r="AZ66" s="51"/>
      <c r="BA66" s="51"/>
      <c r="BB66" s="51"/>
      <c r="BC66" s="51"/>
      <c r="BD66" s="51"/>
      <c r="BE66" s="51"/>
      <c r="BF66" s="51"/>
      <c r="BG66" s="51"/>
    </row>
    <row r="67" spans="1:59" s="3" customFormat="1" ht="15" customHeight="1">
      <c r="A67" s="47"/>
      <c r="B67" s="47"/>
      <c r="C67" s="49"/>
      <c r="D67" s="49"/>
      <c r="E67" s="49"/>
      <c r="F67" s="49"/>
      <c r="G67" s="49"/>
      <c r="H67" s="49"/>
      <c r="I67" s="49"/>
      <c r="J67" s="49"/>
      <c r="K67" s="49"/>
      <c r="AY67" s="51"/>
      <c r="AZ67" s="51"/>
      <c r="BA67" s="51"/>
      <c r="BB67" s="51"/>
      <c r="BC67" s="51"/>
      <c r="BD67" s="51"/>
      <c r="BE67" s="51"/>
      <c r="BF67" s="51"/>
      <c r="BG67" s="51"/>
    </row>
    <row r="68" spans="1:59" s="3" customFormat="1" ht="15" customHeight="1">
      <c r="A68" s="47"/>
      <c r="B68" s="47"/>
      <c r="C68" s="49"/>
      <c r="D68" s="49"/>
      <c r="E68" s="49"/>
      <c r="F68" s="49"/>
      <c r="G68" s="49"/>
      <c r="H68" s="49"/>
      <c r="I68" s="49"/>
      <c r="J68" s="49"/>
      <c r="K68" s="49"/>
      <c r="AY68" s="51"/>
      <c r="AZ68" s="51"/>
      <c r="BA68" s="51"/>
      <c r="BB68" s="51"/>
      <c r="BC68" s="51"/>
      <c r="BD68" s="51"/>
      <c r="BE68" s="51"/>
      <c r="BF68" s="51"/>
      <c r="BG68" s="51"/>
    </row>
    <row r="69" spans="1:59" s="3" customFormat="1" ht="15" customHeight="1">
      <c r="A69" s="47"/>
      <c r="B69" s="47"/>
      <c r="C69" s="49"/>
      <c r="D69" s="49"/>
      <c r="E69" s="49"/>
      <c r="F69" s="49"/>
      <c r="G69" s="49"/>
      <c r="H69" s="49"/>
      <c r="I69" s="49"/>
      <c r="J69" s="49"/>
      <c r="K69" s="49"/>
      <c r="AY69" s="51"/>
      <c r="AZ69" s="51"/>
      <c r="BA69" s="51"/>
      <c r="BB69" s="51"/>
      <c r="BC69" s="51"/>
      <c r="BD69" s="51"/>
      <c r="BE69" s="51"/>
      <c r="BF69" s="51"/>
      <c r="BG69" s="51"/>
    </row>
    <row r="70" spans="1:59" s="3" customFormat="1" ht="15" customHeight="1">
      <c r="A70" s="47"/>
      <c r="B70" s="47"/>
      <c r="C70" s="49"/>
      <c r="D70" s="49"/>
      <c r="E70" s="49"/>
      <c r="F70" s="49"/>
      <c r="G70" s="49"/>
      <c r="H70" s="49"/>
      <c r="I70" s="49"/>
      <c r="J70" s="49"/>
      <c r="K70" s="49"/>
      <c r="AY70" s="51"/>
      <c r="AZ70" s="51"/>
      <c r="BA70" s="51"/>
      <c r="BB70" s="51"/>
      <c r="BC70" s="51"/>
      <c r="BD70" s="51"/>
      <c r="BE70" s="51"/>
      <c r="BF70" s="51"/>
      <c r="BG70" s="51"/>
    </row>
    <row r="71" spans="1:59" s="3" customFormat="1" ht="15" customHeight="1">
      <c r="A71" s="47"/>
      <c r="B71" s="47"/>
      <c r="C71" s="49"/>
      <c r="D71" s="49"/>
      <c r="E71" s="49"/>
      <c r="F71" s="49"/>
      <c r="G71" s="49"/>
      <c r="H71" s="49"/>
      <c r="I71" s="49"/>
      <c r="J71" s="49"/>
      <c r="K71" s="49"/>
      <c r="AY71" s="51"/>
      <c r="AZ71" s="51"/>
      <c r="BA71" s="51"/>
      <c r="BB71" s="51"/>
      <c r="BC71" s="51"/>
      <c r="BD71" s="51"/>
      <c r="BE71" s="51"/>
      <c r="BF71" s="51"/>
      <c r="BG71" s="51"/>
    </row>
    <row r="72" spans="1:59" s="3" customFormat="1" ht="15" customHeight="1">
      <c r="A72" s="47"/>
      <c r="B72" s="47"/>
      <c r="C72" s="49"/>
      <c r="D72" s="49"/>
      <c r="E72" s="49"/>
      <c r="F72" s="49"/>
      <c r="G72" s="49"/>
      <c r="H72" s="49"/>
      <c r="I72" s="49"/>
      <c r="J72" s="49"/>
      <c r="K72" s="49"/>
      <c r="AY72" s="51"/>
      <c r="AZ72" s="51"/>
      <c r="BA72" s="51"/>
      <c r="BB72" s="51"/>
      <c r="BC72" s="51"/>
      <c r="BD72" s="51"/>
      <c r="BE72" s="51"/>
      <c r="BF72" s="51"/>
      <c r="BG72" s="51"/>
    </row>
    <row r="73" spans="1:59" s="3" customFormat="1" ht="15" customHeight="1">
      <c r="A73" s="47"/>
      <c r="B73" s="47"/>
      <c r="C73" s="49"/>
      <c r="D73" s="49"/>
      <c r="E73" s="49"/>
      <c r="F73" s="49"/>
      <c r="G73" s="49"/>
      <c r="H73" s="49"/>
      <c r="I73" s="49"/>
      <c r="J73" s="49"/>
      <c r="K73" s="49"/>
      <c r="AY73" s="51"/>
      <c r="AZ73" s="51"/>
      <c r="BA73" s="51"/>
      <c r="BB73" s="51"/>
      <c r="BC73" s="51"/>
      <c r="BD73" s="51"/>
      <c r="BE73" s="51"/>
      <c r="BF73" s="51"/>
      <c r="BG73" s="51"/>
    </row>
    <row r="74" spans="1:59" s="3" customFormat="1" ht="15" customHeight="1">
      <c r="A74" s="47"/>
      <c r="B74" s="47"/>
      <c r="C74" s="49"/>
      <c r="D74" s="49"/>
      <c r="E74" s="49"/>
      <c r="F74" s="49"/>
      <c r="G74" s="49"/>
      <c r="H74" s="49"/>
      <c r="I74" s="49"/>
      <c r="J74" s="49"/>
      <c r="K74" s="49"/>
      <c r="AY74" s="51"/>
      <c r="AZ74" s="51"/>
      <c r="BA74" s="51"/>
      <c r="BB74" s="51"/>
      <c r="BC74" s="51"/>
      <c r="BD74" s="51"/>
      <c r="BE74" s="51"/>
      <c r="BF74" s="51"/>
      <c r="BG74" s="51"/>
    </row>
    <row r="75" spans="1:59" s="3" customFormat="1" ht="15" customHeight="1">
      <c r="A75" s="47"/>
      <c r="B75" s="47"/>
      <c r="C75" s="49"/>
      <c r="D75" s="49"/>
      <c r="E75" s="49"/>
      <c r="F75" s="49"/>
      <c r="G75" s="49"/>
      <c r="H75" s="49"/>
      <c r="I75" s="49"/>
      <c r="J75" s="49"/>
      <c r="K75" s="49"/>
      <c r="AY75" s="51"/>
      <c r="AZ75" s="51"/>
      <c r="BA75" s="51"/>
      <c r="BB75" s="51"/>
      <c r="BC75" s="51"/>
      <c r="BD75" s="51"/>
      <c r="BE75" s="51"/>
      <c r="BF75" s="51"/>
      <c r="BG75" s="51"/>
    </row>
    <row r="76" spans="1:59" s="3" customFormat="1" ht="15" customHeight="1">
      <c r="A76" s="47"/>
      <c r="B76" s="47"/>
      <c r="C76" s="49"/>
      <c r="D76" s="49"/>
      <c r="E76" s="49"/>
      <c r="F76" s="49"/>
      <c r="G76" s="49"/>
      <c r="H76" s="49"/>
      <c r="I76" s="49"/>
      <c r="J76" s="49"/>
      <c r="K76" s="49"/>
      <c r="AY76" s="51"/>
      <c r="AZ76" s="51"/>
      <c r="BA76" s="51"/>
      <c r="BB76" s="51"/>
      <c r="BC76" s="51"/>
      <c r="BD76" s="51"/>
      <c r="BE76" s="51"/>
      <c r="BF76" s="51"/>
      <c r="BG76" s="51"/>
    </row>
    <row r="77" spans="1:59" s="3" customFormat="1" ht="15" customHeight="1">
      <c r="A77" s="47"/>
      <c r="B77" s="47"/>
      <c r="C77" s="49"/>
      <c r="D77" s="49"/>
      <c r="E77" s="49"/>
      <c r="F77" s="49"/>
      <c r="G77" s="49"/>
      <c r="H77" s="49"/>
      <c r="I77" s="49"/>
      <c r="J77" s="49"/>
      <c r="K77" s="49"/>
      <c r="AY77" s="51"/>
      <c r="AZ77" s="51"/>
      <c r="BA77" s="51"/>
      <c r="BB77" s="51"/>
      <c r="BC77" s="51"/>
      <c r="BD77" s="51"/>
      <c r="BE77" s="51"/>
      <c r="BF77" s="51"/>
      <c r="BG77" s="51"/>
    </row>
    <row r="78" spans="1:59" s="3" customFormat="1" ht="15" customHeight="1">
      <c r="A78" s="47"/>
      <c r="B78" s="47"/>
      <c r="C78" s="49"/>
      <c r="D78" s="49"/>
      <c r="E78" s="49"/>
      <c r="F78" s="49"/>
      <c r="G78" s="49"/>
      <c r="H78" s="49"/>
      <c r="I78" s="49"/>
      <c r="J78" s="49"/>
      <c r="K78" s="49"/>
      <c r="AY78" s="51"/>
      <c r="AZ78" s="51"/>
      <c r="BA78" s="51"/>
      <c r="BB78" s="51"/>
      <c r="BC78" s="51"/>
      <c r="BD78" s="51"/>
      <c r="BE78" s="51"/>
      <c r="BF78" s="51"/>
      <c r="BG78" s="51"/>
    </row>
    <row r="79" spans="1:59" s="3" customFormat="1" ht="15" customHeight="1">
      <c r="A79" s="47"/>
      <c r="B79" s="47"/>
      <c r="C79" s="49"/>
      <c r="D79" s="49"/>
      <c r="E79" s="49"/>
      <c r="F79" s="49"/>
      <c r="G79" s="49"/>
      <c r="H79" s="49"/>
      <c r="I79" s="49"/>
      <c r="J79" s="49"/>
      <c r="K79" s="49"/>
      <c r="AY79" s="51"/>
      <c r="AZ79" s="51"/>
      <c r="BA79" s="51"/>
      <c r="BB79" s="51"/>
      <c r="BC79" s="51"/>
      <c r="BD79" s="51"/>
      <c r="BE79" s="51"/>
      <c r="BF79" s="51"/>
      <c r="BG79" s="51"/>
    </row>
    <row r="80" spans="1:59" s="3" customFormat="1" ht="15" customHeight="1">
      <c r="A80" s="47"/>
      <c r="B80" s="47"/>
      <c r="C80" s="49"/>
      <c r="D80" s="49"/>
      <c r="E80" s="49"/>
      <c r="F80" s="49"/>
      <c r="G80" s="49"/>
      <c r="H80" s="49"/>
      <c r="I80" s="49"/>
      <c r="J80" s="49"/>
      <c r="K80" s="49"/>
      <c r="AY80" s="51"/>
      <c r="AZ80" s="51"/>
      <c r="BA80" s="51"/>
      <c r="BB80" s="51"/>
      <c r="BC80" s="51"/>
      <c r="BD80" s="51"/>
      <c r="BE80" s="51"/>
      <c r="BF80" s="51"/>
      <c r="BG80" s="51"/>
    </row>
    <row r="81" spans="1:59" s="3" customFormat="1" ht="15" customHeight="1">
      <c r="A81" s="47"/>
      <c r="B81" s="47"/>
      <c r="C81" s="49"/>
      <c r="D81" s="49"/>
      <c r="E81" s="49"/>
      <c r="F81" s="49"/>
      <c r="G81" s="49"/>
      <c r="H81" s="49"/>
      <c r="I81" s="49"/>
      <c r="J81" s="49"/>
      <c r="K81" s="49"/>
      <c r="AY81" s="51"/>
      <c r="AZ81" s="51"/>
      <c r="BA81" s="51"/>
      <c r="BB81" s="51"/>
      <c r="BC81" s="51"/>
      <c r="BD81" s="51"/>
      <c r="BE81" s="51"/>
      <c r="BF81" s="51"/>
      <c r="BG81" s="51"/>
    </row>
    <row r="82" spans="1:59" s="3" customFormat="1" ht="15" customHeight="1">
      <c r="A82" s="47"/>
      <c r="B82" s="47"/>
      <c r="C82" s="49"/>
      <c r="D82" s="49"/>
      <c r="E82" s="49"/>
      <c r="F82" s="49"/>
      <c r="G82" s="49"/>
      <c r="H82" s="49"/>
      <c r="I82" s="49"/>
      <c r="J82" s="49"/>
      <c r="K82" s="49"/>
      <c r="AY82" s="51"/>
      <c r="AZ82" s="51"/>
      <c r="BA82" s="51"/>
      <c r="BB82" s="51"/>
      <c r="BC82" s="51"/>
      <c r="BD82" s="51"/>
      <c r="BE82" s="51"/>
      <c r="BF82" s="51"/>
      <c r="BG82" s="51"/>
    </row>
    <row r="83" spans="1:59" s="3" customFormat="1" ht="15" customHeight="1">
      <c r="A83" s="47"/>
      <c r="B83" s="47"/>
      <c r="C83" s="49"/>
      <c r="D83" s="49"/>
      <c r="E83" s="49"/>
      <c r="F83" s="49"/>
      <c r="G83" s="49"/>
      <c r="H83" s="49"/>
      <c r="I83" s="49"/>
      <c r="J83" s="49"/>
      <c r="K83" s="49"/>
      <c r="AY83" s="51"/>
      <c r="AZ83" s="51"/>
      <c r="BA83" s="51"/>
      <c r="BB83" s="51"/>
      <c r="BC83" s="51"/>
      <c r="BD83" s="51"/>
      <c r="BE83" s="51"/>
      <c r="BF83" s="51"/>
      <c r="BG83" s="51"/>
    </row>
    <row r="84" spans="1:59" s="3" customFormat="1" ht="15" customHeight="1">
      <c r="A84" s="47"/>
      <c r="B84" s="47"/>
      <c r="C84" s="49"/>
      <c r="D84" s="49"/>
      <c r="E84" s="49"/>
      <c r="F84" s="49"/>
      <c r="G84" s="49"/>
      <c r="H84" s="49"/>
      <c r="I84" s="49"/>
      <c r="J84" s="49"/>
      <c r="K84" s="49"/>
      <c r="AY84" s="51"/>
      <c r="AZ84" s="51"/>
      <c r="BA84" s="51"/>
      <c r="BB84" s="51"/>
      <c r="BC84" s="51"/>
      <c r="BD84" s="51"/>
      <c r="BE84" s="51"/>
      <c r="BF84" s="51"/>
      <c r="BG84" s="51"/>
    </row>
    <row r="85" spans="1:59" s="3" customFormat="1" ht="15" customHeight="1">
      <c r="A85" s="47"/>
      <c r="B85" s="47"/>
      <c r="C85" s="49"/>
      <c r="D85" s="49"/>
      <c r="E85" s="49"/>
      <c r="F85" s="49"/>
      <c r="G85" s="49"/>
      <c r="H85" s="49"/>
      <c r="I85" s="49"/>
      <c r="J85" s="49"/>
      <c r="K85" s="49"/>
      <c r="AY85" s="51"/>
      <c r="AZ85" s="51"/>
      <c r="BA85" s="51"/>
      <c r="BB85" s="51"/>
      <c r="BC85" s="51"/>
      <c r="BD85" s="51"/>
      <c r="BE85" s="51"/>
      <c r="BF85" s="51"/>
      <c r="BG85" s="51"/>
    </row>
    <row r="86" spans="1:59" s="3" customFormat="1" ht="15" customHeight="1">
      <c r="A86" s="47"/>
      <c r="B86" s="47"/>
      <c r="C86" s="49"/>
      <c r="D86" s="49"/>
      <c r="E86" s="49"/>
      <c r="F86" s="49"/>
      <c r="G86" s="49"/>
      <c r="H86" s="49"/>
      <c r="I86" s="49"/>
      <c r="J86" s="49"/>
      <c r="K86" s="49"/>
      <c r="AY86" s="51"/>
      <c r="AZ86" s="51"/>
      <c r="BA86" s="51"/>
      <c r="BB86" s="51"/>
      <c r="BC86" s="51"/>
      <c r="BD86" s="51"/>
      <c r="BE86" s="51"/>
      <c r="BF86" s="51"/>
      <c r="BG86" s="51"/>
    </row>
    <row r="87" spans="1:59" s="3" customFormat="1" ht="15" customHeight="1">
      <c r="A87" s="47"/>
      <c r="B87" s="47"/>
      <c r="C87" s="49"/>
      <c r="D87" s="49"/>
      <c r="E87" s="49"/>
      <c r="F87" s="49"/>
      <c r="G87" s="49"/>
      <c r="H87" s="49"/>
      <c r="I87" s="49"/>
      <c r="J87" s="49"/>
      <c r="K87" s="49"/>
      <c r="AY87" s="51"/>
      <c r="AZ87" s="51"/>
      <c r="BA87" s="51"/>
      <c r="BB87" s="51"/>
      <c r="BC87" s="51"/>
      <c r="BD87" s="51"/>
      <c r="BE87" s="51"/>
      <c r="BF87" s="51"/>
      <c r="BG87" s="51"/>
    </row>
    <row r="88" spans="1:59" s="3" customFormat="1" ht="15" customHeight="1">
      <c r="A88" s="47"/>
      <c r="B88" s="47"/>
      <c r="C88" s="49"/>
      <c r="D88" s="49"/>
      <c r="E88" s="49"/>
      <c r="F88" s="49"/>
      <c r="G88" s="49"/>
      <c r="H88" s="49"/>
      <c r="I88" s="49"/>
      <c r="J88" s="49"/>
      <c r="K88" s="49"/>
      <c r="AY88" s="51"/>
      <c r="AZ88" s="51"/>
      <c r="BA88" s="51"/>
      <c r="BB88" s="51"/>
      <c r="BC88" s="51"/>
      <c r="BD88" s="51"/>
      <c r="BE88" s="51"/>
      <c r="BF88" s="51"/>
      <c r="BG88" s="51"/>
    </row>
    <row r="89" spans="1:59" s="3" customFormat="1" ht="15" customHeight="1">
      <c r="A89" s="47"/>
      <c r="B89" s="47"/>
      <c r="C89" s="49"/>
      <c r="D89" s="49"/>
      <c r="E89" s="49"/>
      <c r="F89" s="49"/>
      <c r="G89" s="49"/>
      <c r="H89" s="49"/>
      <c r="I89" s="49"/>
      <c r="J89" s="49"/>
      <c r="K89" s="49"/>
      <c r="AY89" s="51"/>
      <c r="AZ89" s="51"/>
      <c r="BA89" s="51"/>
      <c r="BB89" s="51"/>
      <c r="BC89" s="51"/>
      <c r="BD89" s="51"/>
      <c r="BE89" s="51"/>
      <c r="BF89" s="51"/>
      <c r="BG89" s="51"/>
    </row>
    <row r="90" spans="1:59" s="3" customFormat="1" ht="15" customHeight="1">
      <c r="A90" s="47"/>
      <c r="B90" s="47"/>
      <c r="C90" s="49"/>
      <c r="D90" s="49"/>
      <c r="E90" s="49"/>
      <c r="F90" s="49"/>
      <c r="G90" s="49"/>
      <c r="H90" s="49"/>
      <c r="I90" s="49"/>
      <c r="J90" s="49"/>
      <c r="K90" s="49"/>
      <c r="AY90" s="51"/>
      <c r="AZ90" s="51"/>
      <c r="BA90" s="51"/>
      <c r="BB90" s="51"/>
      <c r="BC90" s="51"/>
      <c r="BD90" s="51"/>
      <c r="BE90" s="51"/>
      <c r="BF90" s="51"/>
      <c r="BG90" s="51"/>
    </row>
    <row r="91" spans="1:59" s="3" customFormat="1" ht="15" customHeight="1">
      <c r="A91" s="47"/>
      <c r="B91" s="47"/>
      <c r="C91" s="49"/>
      <c r="D91" s="49"/>
      <c r="E91" s="49"/>
      <c r="F91" s="49"/>
      <c r="G91" s="49"/>
      <c r="H91" s="49"/>
      <c r="I91" s="49"/>
      <c r="J91" s="49"/>
      <c r="K91" s="49"/>
      <c r="AY91" s="51"/>
      <c r="AZ91" s="51"/>
      <c r="BA91" s="51"/>
      <c r="BB91" s="51"/>
      <c r="BC91" s="51"/>
      <c r="BD91" s="51"/>
      <c r="BE91" s="51"/>
      <c r="BF91" s="51"/>
      <c r="BG91" s="51"/>
    </row>
    <row r="92" spans="1:59" s="3" customFormat="1" ht="15" customHeight="1">
      <c r="A92" s="47"/>
      <c r="B92" s="47"/>
      <c r="C92" s="49"/>
      <c r="D92" s="49"/>
      <c r="E92" s="49"/>
      <c r="F92" s="49"/>
      <c r="G92" s="49"/>
      <c r="H92" s="49"/>
      <c r="I92" s="49"/>
      <c r="J92" s="49"/>
      <c r="K92" s="49"/>
      <c r="AY92" s="51"/>
      <c r="AZ92" s="51"/>
      <c r="BA92" s="51"/>
      <c r="BB92" s="51"/>
      <c r="BC92" s="51"/>
      <c r="BD92" s="51"/>
      <c r="BE92" s="51"/>
      <c r="BF92" s="51"/>
      <c r="BG92" s="51"/>
    </row>
    <row r="93" spans="1:59" s="3" customFormat="1" ht="15" customHeight="1">
      <c r="A93" s="47"/>
      <c r="B93" s="47"/>
      <c r="C93" s="49"/>
      <c r="D93" s="49"/>
      <c r="E93" s="49"/>
      <c r="F93" s="49"/>
      <c r="G93" s="49"/>
      <c r="H93" s="49"/>
      <c r="I93" s="49"/>
      <c r="J93" s="49"/>
      <c r="K93" s="49"/>
      <c r="AY93" s="51"/>
      <c r="AZ93" s="51"/>
      <c r="BA93" s="51"/>
      <c r="BB93" s="51"/>
      <c r="BC93" s="51"/>
      <c r="BD93" s="51"/>
      <c r="BE93" s="51"/>
      <c r="BF93" s="51"/>
      <c r="BG93" s="51"/>
    </row>
    <row r="94" spans="1:59" s="3" customFormat="1" ht="15" customHeight="1">
      <c r="A94" s="47"/>
      <c r="B94" s="47"/>
      <c r="C94" s="49"/>
      <c r="D94" s="49"/>
      <c r="E94" s="49"/>
      <c r="F94" s="49"/>
      <c r="G94" s="49"/>
      <c r="H94" s="49"/>
      <c r="I94" s="49"/>
      <c r="J94" s="49"/>
      <c r="K94" s="49"/>
      <c r="AY94" s="51"/>
      <c r="AZ94" s="51"/>
      <c r="BA94" s="51"/>
      <c r="BB94" s="51"/>
      <c r="BC94" s="51"/>
      <c r="BD94" s="51"/>
      <c r="BE94" s="51"/>
      <c r="BF94" s="51"/>
      <c r="BG94" s="51"/>
    </row>
    <row r="95" spans="1:59" s="3" customFormat="1" ht="15" customHeight="1">
      <c r="A95" s="47"/>
      <c r="B95" s="47"/>
      <c r="C95" s="49"/>
      <c r="D95" s="49"/>
      <c r="E95" s="49"/>
      <c r="F95" s="49"/>
      <c r="G95" s="49"/>
      <c r="H95" s="49"/>
      <c r="I95" s="49"/>
      <c r="J95" s="49"/>
      <c r="K95" s="49"/>
      <c r="AY95" s="51"/>
      <c r="AZ95" s="51"/>
      <c r="BA95" s="51"/>
      <c r="BB95" s="51"/>
      <c r="BC95" s="51"/>
      <c r="BD95" s="51"/>
      <c r="BE95" s="51"/>
      <c r="BF95" s="51"/>
      <c r="BG95" s="51"/>
    </row>
    <row r="96" spans="1:59" s="3" customFormat="1" ht="15" customHeight="1">
      <c r="A96" s="47"/>
      <c r="B96" s="47"/>
      <c r="C96" s="49"/>
      <c r="D96" s="49"/>
      <c r="E96" s="49"/>
      <c r="F96" s="49"/>
      <c r="G96" s="49"/>
      <c r="H96" s="49"/>
      <c r="I96" s="49"/>
      <c r="J96" s="49"/>
      <c r="K96" s="49"/>
      <c r="AY96" s="51"/>
      <c r="AZ96" s="51"/>
      <c r="BA96" s="51"/>
      <c r="BB96" s="51"/>
      <c r="BC96" s="51"/>
      <c r="BD96" s="51"/>
      <c r="BE96" s="51"/>
      <c r="BF96" s="51"/>
      <c r="BG96" s="51"/>
    </row>
    <row r="97" spans="1:59" s="3" customFormat="1" ht="15" customHeight="1">
      <c r="A97" s="47"/>
      <c r="B97" s="47"/>
      <c r="C97" s="49"/>
      <c r="D97" s="49"/>
      <c r="E97" s="49"/>
      <c r="F97" s="49"/>
      <c r="G97" s="49"/>
      <c r="H97" s="49"/>
      <c r="I97" s="49"/>
      <c r="J97" s="49"/>
      <c r="K97" s="49"/>
      <c r="AY97" s="51"/>
      <c r="AZ97" s="51"/>
      <c r="BA97" s="51"/>
      <c r="BB97" s="51"/>
      <c r="BC97" s="51"/>
      <c r="BD97" s="51"/>
      <c r="BE97" s="51"/>
      <c r="BF97" s="51"/>
      <c r="BG97" s="51"/>
    </row>
    <row r="98" spans="1:59" s="3" customFormat="1" ht="15" customHeight="1">
      <c r="A98" s="47"/>
      <c r="B98" s="47"/>
      <c r="C98" s="49"/>
      <c r="D98" s="49"/>
      <c r="E98" s="49"/>
      <c r="F98" s="49"/>
      <c r="G98" s="49"/>
      <c r="H98" s="49"/>
      <c r="I98" s="49"/>
      <c r="J98" s="49"/>
      <c r="K98" s="49"/>
      <c r="AY98" s="51"/>
      <c r="AZ98" s="51"/>
      <c r="BA98" s="51"/>
      <c r="BB98" s="51"/>
      <c r="BC98" s="51"/>
      <c r="BD98" s="51"/>
      <c r="BE98" s="51"/>
      <c r="BF98" s="51"/>
      <c r="BG98" s="51"/>
    </row>
    <row r="99" spans="1:59" s="3" customFormat="1" ht="15" customHeight="1">
      <c r="A99" s="47"/>
      <c r="B99" s="47"/>
      <c r="C99" s="49"/>
      <c r="D99" s="49"/>
      <c r="E99" s="49"/>
      <c r="F99" s="49"/>
      <c r="G99" s="49"/>
      <c r="H99" s="49"/>
      <c r="I99" s="49"/>
      <c r="J99" s="49"/>
      <c r="K99" s="49"/>
      <c r="AY99" s="51"/>
      <c r="AZ99" s="51"/>
      <c r="BA99" s="51"/>
      <c r="BB99" s="51"/>
      <c r="BC99" s="51"/>
      <c r="BD99" s="51"/>
      <c r="BE99" s="51"/>
      <c r="BF99" s="51"/>
      <c r="BG99" s="51"/>
    </row>
    <row r="100" spans="1:59" s="3" customFormat="1" ht="15" customHeight="1">
      <c r="A100" s="47"/>
      <c r="B100" s="47"/>
      <c r="C100" s="49"/>
      <c r="D100" s="49"/>
      <c r="E100" s="49"/>
      <c r="F100" s="49"/>
      <c r="G100" s="49"/>
      <c r="H100" s="49"/>
      <c r="I100" s="49"/>
      <c r="J100" s="49"/>
      <c r="K100" s="49"/>
      <c r="AY100" s="51"/>
      <c r="AZ100" s="51"/>
      <c r="BA100" s="51"/>
      <c r="BB100" s="51"/>
      <c r="BC100" s="51"/>
      <c r="BD100" s="51"/>
      <c r="BE100" s="51"/>
      <c r="BF100" s="51"/>
      <c r="BG100" s="51"/>
    </row>
    <row r="101" spans="1:59" s="3" customFormat="1" ht="15" customHeight="1">
      <c r="A101" s="47"/>
      <c r="B101" s="47"/>
      <c r="C101" s="49"/>
      <c r="D101" s="49"/>
      <c r="E101" s="49"/>
      <c r="F101" s="49"/>
      <c r="G101" s="49"/>
      <c r="H101" s="49"/>
      <c r="I101" s="49"/>
      <c r="J101" s="49"/>
      <c r="K101" s="49"/>
      <c r="AY101" s="51"/>
      <c r="AZ101" s="51"/>
      <c r="BA101" s="51"/>
      <c r="BB101" s="51"/>
      <c r="BC101" s="51"/>
      <c r="BD101" s="51"/>
      <c r="BE101" s="51"/>
      <c r="BF101" s="51"/>
      <c r="BG101" s="51"/>
    </row>
    <row r="102" spans="1:59" s="3" customFormat="1" ht="15" customHeight="1">
      <c r="A102" s="47"/>
      <c r="B102" s="47"/>
      <c r="C102" s="49"/>
      <c r="D102" s="49"/>
      <c r="E102" s="49"/>
      <c r="F102" s="49"/>
      <c r="G102" s="49"/>
      <c r="H102" s="49"/>
      <c r="I102" s="49"/>
      <c r="J102" s="49"/>
      <c r="K102" s="49"/>
      <c r="AY102" s="51"/>
      <c r="AZ102" s="51"/>
      <c r="BA102" s="51"/>
      <c r="BB102" s="51"/>
      <c r="BC102" s="51"/>
      <c r="BD102" s="51"/>
      <c r="BE102" s="51"/>
      <c r="BF102" s="51"/>
      <c r="BG102" s="51"/>
    </row>
    <row r="103" spans="1:59" s="3" customFormat="1" ht="15" customHeight="1">
      <c r="A103" s="47"/>
      <c r="B103" s="47"/>
      <c r="C103" s="49"/>
      <c r="D103" s="49"/>
      <c r="E103" s="49"/>
      <c r="F103" s="49"/>
      <c r="G103" s="49"/>
      <c r="H103" s="49"/>
      <c r="I103" s="49"/>
      <c r="J103" s="49"/>
      <c r="K103" s="49"/>
      <c r="AY103" s="51"/>
      <c r="AZ103" s="51"/>
      <c r="BA103" s="51"/>
      <c r="BB103" s="51"/>
      <c r="BC103" s="51"/>
      <c r="BD103" s="51"/>
      <c r="BE103" s="51"/>
      <c r="BF103" s="51"/>
      <c r="BG103" s="51"/>
    </row>
    <row r="104" spans="1:59" s="3" customFormat="1" ht="15" customHeight="1">
      <c r="A104" s="47"/>
      <c r="B104" s="47"/>
      <c r="C104" s="49"/>
      <c r="D104" s="49"/>
      <c r="E104" s="49"/>
      <c r="F104" s="49"/>
      <c r="G104" s="49"/>
      <c r="H104" s="49"/>
      <c r="I104" s="49"/>
      <c r="J104" s="49"/>
      <c r="K104" s="49"/>
      <c r="AY104" s="51"/>
      <c r="AZ104" s="51"/>
      <c r="BA104" s="51"/>
      <c r="BB104" s="51"/>
      <c r="BC104" s="51"/>
      <c r="BD104" s="51"/>
      <c r="BE104" s="51"/>
      <c r="BF104" s="51"/>
      <c r="BG104" s="51"/>
    </row>
    <row r="105" spans="1:59" s="3" customFormat="1" ht="15" customHeight="1">
      <c r="A105" s="47"/>
      <c r="B105" s="47"/>
      <c r="C105" s="49"/>
      <c r="D105" s="49"/>
      <c r="E105" s="49"/>
      <c r="F105" s="49"/>
      <c r="G105" s="49"/>
      <c r="H105" s="49"/>
      <c r="I105" s="49"/>
      <c r="J105" s="49"/>
      <c r="K105" s="49"/>
      <c r="AY105" s="51"/>
      <c r="AZ105" s="51"/>
      <c r="BA105" s="51"/>
      <c r="BB105" s="51"/>
      <c r="BC105" s="51"/>
      <c r="BD105" s="51"/>
      <c r="BE105" s="51"/>
      <c r="BF105" s="51"/>
      <c r="BG105" s="51"/>
    </row>
    <row r="106" spans="1:59" s="3" customFormat="1" ht="15" customHeight="1">
      <c r="A106" s="47"/>
      <c r="B106" s="47"/>
      <c r="C106" s="49"/>
      <c r="D106" s="49"/>
      <c r="E106" s="49"/>
      <c r="F106" s="49"/>
      <c r="G106" s="49"/>
      <c r="H106" s="49"/>
      <c r="I106" s="49"/>
      <c r="J106" s="49"/>
      <c r="K106" s="49"/>
      <c r="AY106" s="51"/>
      <c r="AZ106" s="51"/>
      <c r="BA106" s="51"/>
      <c r="BB106" s="51"/>
      <c r="BC106" s="51"/>
      <c r="BD106" s="51"/>
      <c r="BE106" s="51"/>
      <c r="BF106" s="51"/>
      <c r="BG106" s="51"/>
    </row>
    <row r="107" spans="1:59" s="3" customFormat="1" ht="15" customHeight="1">
      <c r="A107" s="47"/>
      <c r="B107" s="47"/>
      <c r="C107" s="49"/>
      <c r="D107" s="49"/>
      <c r="E107" s="49"/>
      <c r="F107" s="49"/>
      <c r="G107" s="49"/>
      <c r="H107" s="49"/>
      <c r="I107" s="49"/>
      <c r="J107" s="49"/>
      <c r="K107" s="49"/>
      <c r="AY107" s="51"/>
      <c r="AZ107" s="51"/>
      <c r="BA107" s="51"/>
      <c r="BB107" s="51"/>
      <c r="BC107" s="51"/>
      <c r="BD107" s="51"/>
      <c r="BE107" s="51"/>
      <c r="BF107" s="51"/>
      <c r="BG107" s="51"/>
    </row>
    <row r="108" spans="1:59" s="3" customFormat="1" ht="15" customHeight="1">
      <c r="A108" s="47"/>
      <c r="B108" s="47"/>
      <c r="C108" s="49"/>
      <c r="D108" s="49"/>
      <c r="E108" s="49"/>
      <c r="F108" s="49"/>
      <c r="G108" s="49"/>
      <c r="H108" s="49"/>
      <c r="I108" s="49"/>
      <c r="J108" s="49"/>
      <c r="K108" s="49"/>
      <c r="AY108" s="51"/>
      <c r="AZ108" s="51"/>
      <c r="BA108" s="51"/>
      <c r="BB108" s="51"/>
      <c r="BC108" s="51"/>
      <c r="BD108" s="51"/>
      <c r="BE108" s="51"/>
      <c r="BF108" s="51"/>
      <c r="BG108" s="51"/>
    </row>
    <row r="109" spans="1:59" s="3" customFormat="1" ht="15" customHeight="1">
      <c r="A109" s="47"/>
      <c r="B109" s="47"/>
      <c r="C109" s="49"/>
      <c r="D109" s="49"/>
      <c r="E109" s="49"/>
      <c r="F109" s="49"/>
      <c r="G109" s="49"/>
      <c r="H109" s="49"/>
      <c r="I109" s="49"/>
      <c r="J109" s="49"/>
      <c r="K109" s="49"/>
      <c r="AY109" s="51"/>
      <c r="AZ109" s="51"/>
      <c r="BA109" s="51"/>
      <c r="BB109" s="51"/>
      <c r="BC109" s="51"/>
      <c r="BD109" s="51"/>
      <c r="BE109" s="51"/>
      <c r="BF109" s="51"/>
      <c r="BG109" s="51"/>
    </row>
    <row r="110" spans="1:59" s="3" customFormat="1" ht="15" customHeight="1">
      <c r="A110" s="47"/>
      <c r="B110" s="47"/>
      <c r="C110" s="49"/>
      <c r="D110" s="49"/>
      <c r="E110" s="49"/>
      <c r="F110" s="49"/>
      <c r="G110" s="49"/>
      <c r="H110" s="49"/>
      <c r="I110" s="49"/>
      <c r="J110" s="49"/>
      <c r="K110" s="49"/>
      <c r="AY110" s="51"/>
      <c r="AZ110" s="51"/>
      <c r="BA110" s="51"/>
      <c r="BB110" s="51"/>
      <c r="BC110" s="51"/>
      <c r="BD110" s="51"/>
      <c r="BE110" s="51"/>
      <c r="BF110" s="51"/>
      <c r="BG110" s="51"/>
    </row>
    <row r="111" spans="1:59" s="3" customFormat="1" ht="15" customHeight="1">
      <c r="A111" s="47"/>
      <c r="B111" s="47"/>
      <c r="C111" s="49"/>
      <c r="D111" s="49"/>
      <c r="E111" s="49"/>
      <c r="F111" s="49"/>
      <c r="G111" s="49"/>
      <c r="H111" s="49"/>
      <c r="I111" s="49"/>
      <c r="J111" s="49"/>
      <c r="K111" s="49"/>
      <c r="AY111" s="51"/>
      <c r="AZ111" s="51"/>
      <c r="BA111" s="51"/>
      <c r="BB111" s="51"/>
      <c r="BC111" s="51"/>
      <c r="BD111" s="51"/>
      <c r="BE111" s="51"/>
      <c r="BF111" s="51"/>
      <c r="BG111" s="51"/>
    </row>
    <row r="112" spans="1:59" s="3" customFormat="1" ht="15" customHeight="1">
      <c r="A112" s="47"/>
      <c r="B112" s="47"/>
      <c r="C112" s="49"/>
      <c r="D112" s="49"/>
      <c r="E112" s="49"/>
      <c r="F112" s="49"/>
      <c r="G112" s="49"/>
      <c r="H112" s="49"/>
      <c r="I112" s="49"/>
      <c r="J112" s="49"/>
      <c r="K112" s="49"/>
      <c r="AY112" s="51"/>
      <c r="AZ112" s="51"/>
      <c r="BA112" s="51"/>
      <c r="BB112" s="51"/>
      <c r="BC112" s="51"/>
      <c r="BD112" s="51"/>
      <c r="BE112" s="51"/>
      <c r="BF112" s="51"/>
      <c r="BG112" s="51"/>
    </row>
    <row r="113" spans="1:59" s="3" customFormat="1" ht="15" customHeight="1">
      <c r="A113" s="47"/>
      <c r="B113" s="47"/>
      <c r="C113" s="49"/>
      <c r="D113" s="49"/>
      <c r="E113" s="49"/>
      <c r="F113" s="49"/>
      <c r="G113" s="49"/>
      <c r="H113" s="49"/>
      <c r="I113" s="49"/>
      <c r="J113" s="49"/>
      <c r="K113" s="49"/>
      <c r="AY113" s="51"/>
      <c r="AZ113" s="51"/>
      <c r="BA113" s="51"/>
      <c r="BB113" s="51"/>
      <c r="BC113" s="51"/>
      <c r="BD113" s="51"/>
      <c r="BE113" s="51"/>
      <c r="BF113" s="51"/>
      <c r="BG113" s="51"/>
    </row>
    <row r="114" spans="1:59" s="3" customFormat="1" ht="15" customHeight="1">
      <c r="A114" s="47"/>
      <c r="B114" s="47"/>
      <c r="C114" s="49"/>
      <c r="D114" s="49"/>
      <c r="E114" s="49"/>
      <c r="F114" s="49"/>
      <c r="G114" s="49"/>
      <c r="H114" s="49"/>
      <c r="I114" s="49"/>
      <c r="J114" s="49"/>
      <c r="K114" s="49"/>
      <c r="AY114" s="51"/>
      <c r="AZ114" s="51"/>
      <c r="BA114" s="51"/>
      <c r="BB114" s="51"/>
      <c r="BC114" s="51"/>
      <c r="BD114" s="51"/>
      <c r="BE114" s="51"/>
      <c r="BF114" s="51"/>
      <c r="BG114" s="51"/>
    </row>
    <row r="115" spans="1:59" s="3" customFormat="1" ht="15" customHeight="1">
      <c r="A115" s="47"/>
      <c r="B115" s="47"/>
      <c r="C115" s="49"/>
      <c r="D115" s="49"/>
      <c r="E115" s="49"/>
      <c r="F115" s="49"/>
      <c r="G115" s="49"/>
      <c r="H115" s="49"/>
      <c r="I115" s="49"/>
      <c r="J115" s="49"/>
      <c r="K115" s="49"/>
      <c r="AY115" s="51"/>
      <c r="AZ115" s="51"/>
      <c r="BA115" s="51"/>
      <c r="BB115" s="51"/>
      <c r="BC115" s="51"/>
      <c r="BD115" s="51"/>
      <c r="BE115" s="51"/>
      <c r="BF115" s="51"/>
      <c r="BG115" s="51"/>
    </row>
    <row r="116" spans="1:59" s="3" customFormat="1" ht="15" customHeight="1">
      <c r="A116" s="47"/>
      <c r="B116" s="47"/>
      <c r="C116" s="49"/>
      <c r="D116" s="49"/>
      <c r="E116" s="49"/>
      <c r="F116" s="49"/>
      <c r="G116" s="49"/>
      <c r="H116" s="49"/>
      <c r="I116" s="49"/>
      <c r="J116" s="49"/>
      <c r="K116" s="49"/>
      <c r="AY116" s="51"/>
      <c r="AZ116" s="51"/>
      <c r="BA116" s="51"/>
      <c r="BB116" s="51"/>
      <c r="BC116" s="51"/>
      <c r="BD116" s="51"/>
      <c r="BE116" s="51"/>
      <c r="BF116" s="51"/>
      <c r="BG116" s="51"/>
    </row>
    <row r="117" spans="1:59" s="3" customFormat="1" ht="15" customHeight="1">
      <c r="A117" s="47"/>
      <c r="B117" s="47"/>
      <c r="C117" s="49"/>
      <c r="D117" s="49"/>
      <c r="E117" s="49"/>
      <c r="F117" s="49"/>
      <c r="G117" s="49"/>
      <c r="H117" s="49"/>
      <c r="I117" s="49"/>
      <c r="J117" s="49"/>
      <c r="K117" s="49"/>
      <c r="AY117" s="51"/>
      <c r="AZ117" s="51"/>
      <c r="BA117" s="51"/>
      <c r="BB117" s="51"/>
      <c r="BC117" s="51"/>
      <c r="BD117" s="51"/>
      <c r="BE117" s="51"/>
      <c r="BF117" s="51"/>
      <c r="BG117" s="51"/>
    </row>
    <row r="118" spans="1:59" s="3" customFormat="1" ht="15" customHeight="1">
      <c r="A118" s="47"/>
      <c r="B118" s="47"/>
      <c r="C118" s="49"/>
      <c r="D118" s="49"/>
      <c r="E118" s="49"/>
      <c r="F118" s="49"/>
      <c r="G118" s="49"/>
      <c r="H118" s="49"/>
      <c r="I118" s="49"/>
      <c r="J118" s="49"/>
      <c r="K118" s="49"/>
      <c r="AY118" s="51"/>
      <c r="AZ118" s="51"/>
      <c r="BA118" s="51"/>
      <c r="BB118" s="51"/>
      <c r="BC118" s="51"/>
      <c r="BD118" s="51"/>
      <c r="BE118" s="51"/>
      <c r="BF118" s="51"/>
      <c r="BG118" s="51"/>
    </row>
    <row r="119" spans="1:59" s="3" customFormat="1" ht="15" customHeight="1">
      <c r="A119" s="47"/>
      <c r="B119" s="47"/>
      <c r="C119" s="49"/>
      <c r="D119" s="49"/>
      <c r="E119" s="49"/>
      <c r="F119" s="49"/>
      <c r="G119" s="49"/>
      <c r="H119" s="49"/>
      <c r="I119" s="49"/>
      <c r="J119" s="49"/>
      <c r="K119" s="49"/>
      <c r="AY119" s="51"/>
      <c r="AZ119" s="51"/>
      <c r="BA119" s="51"/>
      <c r="BB119" s="51"/>
      <c r="BC119" s="51"/>
      <c r="BD119" s="51"/>
      <c r="BE119" s="51"/>
      <c r="BF119" s="51"/>
      <c r="BG119" s="51"/>
    </row>
    <row r="120" spans="1:59" s="3" customFormat="1" ht="15" customHeight="1">
      <c r="A120" s="47"/>
      <c r="B120" s="47"/>
      <c r="C120" s="49"/>
      <c r="D120" s="49"/>
      <c r="E120" s="49"/>
      <c r="F120" s="49"/>
      <c r="G120" s="49"/>
      <c r="H120" s="49"/>
      <c r="I120" s="49"/>
      <c r="J120" s="49"/>
      <c r="K120" s="49"/>
      <c r="AY120" s="51"/>
      <c r="AZ120" s="51"/>
      <c r="BA120" s="51"/>
      <c r="BB120" s="51"/>
      <c r="BC120" s="51"/>
      <c r="BD120" s="51"/>
      <c r="BE120" s="51"/>
      <c r="BF120" s="51"/>
      <c r="BG120" s="51"/>
    </row>
    <row r="121" spans="1:59" s="3" customFormat="1" ht="15" customHeight="1">
      <c r="A121" s="47"/>
      <c r="B121" s="47"/>
      <c r="C121" s="49"/>
      <c r="D121" s="49"/>
      <c r="E121" s="49"/>
      <c r="F121" s="49"/>
      <c r="G121" s="49"/>
      <c r="H121" s="49"/>
      <c r="I121" s="49"/>
      <c r="J121" s="49"/>
      <c r="K121" s="49"/>
      <c r="AY121" s="51"/>
      <c r="AZ121" s="51"/>
      <c r="BA121" s="51"/>
      <c r="BB121" s="51"/>
      <c r="BC121" s="51"/>
      <c r="BD121" s="51"/>
      <c r="BE121" s="51"/>
      <c r="BF121" s="51"/>
      <c r="BG121" s="51"/>
    </row>
    <row r="122" spans="1:59" s="3" customFormat="1" ht="15" customHeight="1">
      <c r="A122" s="47"/>
      <c r="B122" s="47"/>
      <c r="C122" s="49"/>
      <c r="D122" s="49"/>
      <c r="E122" s="49"/>
      <c r="F122" s="49"/>
      <c r="G122" s="49"/>
      <c r="H122" s="49"/>
      <c r="I122" s="49"/>
      <c r="J122" s="49"/>
      <c r="K122" s="49"/>
      <c r="AY122" s="51"/>
      <c r="AZ122" s="51"/>
      <c r="BA122" s="51"/>
      <c r="BB122" s="51"/>
      <c r="BC122" s="51"/>
      <c r="BD122" s="51"/>
      <c r="BE122" s="51"/>
      <c r="BF122" s="51"/>
      <c r="BG122" s="51"/>
    </row>
    <row r="123" spans="1:59" s="3" customFormat="1" ht="15" customHeight="1">
      <c r="A123" s="47"/>
      <c r="B123" s="47"/>
      <c r="C123" s="49"/>
      <c r="D123" s="49"/>
      <c r="E123" s="49"/>
      <c r="F123" s="49"/>
      <c r="G123" s="49"/>
      <c r="H123" s="49"/>
      <c r="I123" s="49"/>
      <c r="J123" s="49"/>
      <c r="K123" s="49"/>
      <c r="AY123" s="51"/>
      <c r="AZ123" s="51"/>
      <c r="BA123" s="51"/>
      <c r="BB123" s="51"/>
      <c r="BC123" s="51"/>
      <c r="BD123" s="51"/>
      <c r="BE123" s="51"/>
      <c r="BF123" s="51"/>
      <c r="BG123" s="51"/>
    </row>
    <row r="124" spans="1:59" s="3" customFormat="1" ht="15" customHeight="1">
      <c r="A124" s="47"/>
      <c r="B124" s="47"/>
      <c r="C124" s="49"/>
      <c r="D124" s="49"/>
      <c r="E124" s="49"/>
      <c r="F124" s="49"/>
      <c r="G124" s="49"/>
      <c r="H124" s="49"/>
      <c r="I124" s="49"/>
      <c r="J124" s="49"/>
      <c r="K124" s="49"/>
      <c r="AY124" s="51"/>
      <c r="AZ124" s="51"/>
      <c r="BA124" s="51"/>
      <c r="BB124" s="51"/>
      <c r="BC124" s="51"/>
      <c r="BD124" s="51"/>
      <c r="BE124" s="51"/>
      <c r="BF124" s="51"/>
      <c r="BG124" s="51"/>
    </row>
    <row r="125" spans="1:59" s="3" customFormat="1" ht="15" customHeight="1">
      <c r="A125" s="47"/>
      <c r="B125" s="47"/>
      <c r="C125" s="49"/>
      <c r="D125" s="49"/>
      <c r="E125" s="49"/>
      <c r="F125" s="49"/>
      <c r="G125" s="49"/>
      <c r="H125" s="49"/>
      <c r="I125" s="49"/>
      <c r="J125" s="49"/>
      <c r="K125" s="49"/>
      <c r="AY125" s="51"/>
      <c r="AZ125" s="51"/>
      <c r="BA125" s="51"/>
      <c r="BB125" s="51"/>
      <c r="BC125" s="51"/>
      <c r="BD125" s="51"/>
      <c r="BE125" s="51"/>
      <c r="BF125" s="51"/>
      <c r="BG125" s="51"/>
    </row>
    <row r="126" spans="1:59" s="3" customFormat="1" ht="15" customHeight="1">
      <c r="A126" s="47"/>
      <c r="B126" s="47"/>
      <c r="C126" s="49"/>
      <c r="D126" s="49"/>
      <c r="E126" s="49"/>
      <c r="F126" s="49"/>
      <c r="G126" s="49"/>
      <c r="H126" s="49"/>
      <c r="I126" s="49"/>
      <c r="J126" s="49"/>
      <c r="K126" s="49"/>
      <c r="AY126" s="51"/>
      <c r="AZ126" s="51"/>
      <c r="BA126" s="51"/>
      <c r="BB126" s="51"/>
      <c r="BC126" s="51"/>
      <c r="BD126" s="51"/>
      <c r="BE126" s="51"/>
      <c r="BF126" s="51"/>
      <c r="BG126" s="51"/>
    </row>
    <row r="127" spans="1:59" s="3" customFormat="1" ht="15" customHeight="1">
      <c r="A127" s="47"/>
      <c r="B127" s="47"/>
      <c r="C127" s="49"/>
      <c r="D127" s="49"/>
      <c r="E127" s="49"/>
      <c r="F127" s="49"/>
      <c r="G127" s="49"/>
      <c r="H127" s="49"/>
      <c r="I127" s="49"/>
      <c r="J127" s="49"/>
      <c r="K127" s="49"/>
      <c r="AY127" s="51"/>
      <c r="AZ127" s="51"/>
      <c r="BA127" s="51"/>
      <c r="BB127" s="51"/>
      <c r="BC127" s="51"/>
      <c r="BD127" s="51"/>
      <c r="BE127" s="51"/>
      <c r="BF127" s="51"/>
      <c r="BG127" s="51"/>
    </row>
    <row r="128" spans="1:59" s="3" customFormat="1" ht="15" customHeight="1">
      <c r="A128" s="47"/>
      <c r="B128" s="47"/>
      <c r="C128" s="49"/>
      <c r="D128" s="49"/>
      <c r="E128" s="49"/>
      <c r="F128" s="49"/>
      <c r="G128" s="49"/>
      <c r="H128" s="49"/>
      <c r="I128" s="49"/>
      <c r="J128" s="49"/>
      <c r="K128" s="49"/>
      <c r="AY128" s="51"/>
      <c r="AZ128" s="51"/>
      <c r="BA128" s="51"/>
      <c r="BB128" s="51"/>
      <c r="BC128" s="51"/>
      <c r="BD128" s="51"/>
      <c r="BE128" s="51"/>
      <c r="BF128" s="51"/>
      <c r="BG128" s="51"/>
    </row>
    <row r="129" spans="1:59" s="3" customFormat="1" ht="15" customHeight="1">
      <c r="A129" s="47"/>
      <c r="B129" s="47"/>
      <c r="C129" s="49"/>
      <c r="D129" s="49"/>
      <c r="E129" s="49"/>
      <c r="F129" s="49"/>
      <c r="G129" s="49"/>
      <c r="H129" s="49"/>
      <c r="I129" s="49"/>
      <c r="J129" s="49"/>
      <c r="K129" s="49"/>
      <c r="AY129" s="51"/>
      <c r="AZ129" s="51"/>
      <c r="BA129" s="51"/>
      <c r="BB129" s="51"/>
      <c r="BC129" s="51"/>
      <c r="BD129" s="51"/>
      <c r="BE129" s="51"/>
      <c r="BF129" s="51"/>
      <c r="BG129" s="51"/>
    </row>
    <row r="130" spans="1:59" s="3" customFormat="1" ht="15" customHeight="1">
      <c r="A130" s="47"/>
      <c r="B130" s="47"/>
      <c r="C130" s="49"/>
      <c r="D130" s="49"/>
      <c r="E130" s="49"/>
      <c r="F130" s="49"/>
      <c r="G130" s="49"/>
      <c r="H130" s="49"/>
      <c r="I130" s="49"/>
      <c r="J130" s="49"/>
      <c r="K130" s="49"/>
      <c r="AY130" s="51"/>
      <c r="AZ130" s="51"/>
      <c r="BA130" s="51"/>
      <c r="BB130" s="51"/>
      <c r="BC130" s="51"/>
      <c r="BD130" s="51"/>
      <c r="BE130" s="51"/>
      <c r="BF130" s="51"/>
      <c r="BG130" s="51"/>
    </row>
    <row r="131" spans="1:59" s="3" customFormat="1" ht="15" customHeight="1">
      <c r="A131" s="47"/>
      <c r="B131" s="47"/>
      <c r="C131" s="49"/>
      <c r="D131" s="49"/>
      <c r="E131" s="49"/>
      <c r="F131" s="49"/>
      <c r="G131" s="49"/>
      <c r="H131" s="49"/>
      <c r="I131" s="49"/>
      <c r="J131" s="49"/>
      <c r="K131" s="49"/>
      <c r="AY131" s="51"/>
      <c r="AZ131" s="51"/>
      <c r="BA131" s="51"/>
      <c r="BB131" s="51"/>
      <c r="BC131" s="51"/>
      <c r="BD131" s="51"/>
      <c r="BE131" s="51"/>
      <c r="BF131" s="51"/>
      <c r="BG131" s="51"/>
    </row>
    <row r="132" spans="1:59" s="3" customFormat="1" ht="15" customHeight="1">
      <c r="A132" s="47"/>
      <c r="B132" s="47"/>
      <c r="C132" s="49"/>
      <c r="D132" s="49"/>
      <c r="E132" s="49"/>
      <c r="F132" s="49"/>
      <c r="G132" s="49"/>
      <c r="H132" s="49"/>
      <c r="I132" s="49"/>
      <c r="J132" s="49"/>
      <c r="K132" s="49"/>
      <c r="AY132" s="51"/>
      <c r="AZ132" s="51"/>
      <c r="BA132" s="51"/>
      <c r="BB132" s="51"/>
      <c r="BC132" s="51"/>
      <c r="BD132" s="51"/>
      <c r="BE132" s="51"/>
      <c r="BF132" s="51"/>
      <c r="BG132" s="51"/>
    </row>
    <row r="133" spans="1:59" s="3" customFormat="1" ht="15" customHeight="1">
      <c r="A133" s="47"/>
      <c r="B133" s="47"/>
      <c r="C133" s="49"/>
      <c r="D133" s="49"/>
      <c r="E133" s="49"/>
      <c r="F133" s="49"/>
      <c r="G133" s="49"/>
      <c r="H133" s="49"/>
      <c r="I133" s="49"/>
      <c r="J133" s="49"/>
      <c r="K133" s="49"/>
      <c r="AY133" s="51"/>
      <c r="AZ133" s="51"/>
      <c r="BA133" s="51"/>
      <c r="BB133" s="51"/>
      <c r="BC133" s="51"/>
      <c r="BD133" s="51"/>
      <c r="BE133" s="51"/>
      <c r="BF133" s="51"/>
      <c r="BG133" s="51"/>
    </row>
    <row r="134" spans="1:59" s="3" customFormat="1" ht="15" customHeight="1">
      <c r="A134" s="47"/>
      <c r="B134" s="47"/>
      <c r="C134" s="49"/>
      <c r="D134" s="49"/>
      <c r="E134" s="49"/>
      <c r="F134" s="49"/>
      <c r="G134" s="49"/>
      <c r="H134" s="49"/>
      <c r="I134" s="49"/>
      <c r="J134" s="49"/>
      <c r="K134" s="49"/>
      <c r="AY134" s="51"/>
      <c r="AZ134" s="51"/>
      <c r="BA134" s="51"/>
      <c r="BB134" s="51"/>
      <c r="BC134" s="51"/>
      <c r="BD134" s="51"/>
      <c r="BE134" s="51"/>
      <c r="BF134" s="51"/>
      <c r="BG134" s="51"/>
    </row>
    <row r="135" spans="1:59" s="3" customFormat="1" ht="15" customHeight="1">
      <c r="A135" s="47"/>
      <c r="B135" s="47"/>
      <c r="C135" s="49"/>
      <c r="D135" s="49"/>
      <c r="E135" s="49"/>
      <c r="F135" s="49"/>
      <c r="G135" s="49"/>
      <c r="H135" s="49"/>
      <c r="I135" s="49"/>
      <c r="J135" s="49"/>
      <c r="K135" s="49"/>
      <c r="AY135" s="51"/>
      <c r="AZ135" s="51"/>
      <c r="BA135" s="51"/>
      <c r="BB135" s="51"/>
      <c r="BC135" s="51"/>
      <c r="BD135" s="51"/>
      <c r="BE135" s="51"/>
      <c r="BF135" s="51"/>
      <c r="BG135" s="51"/>
    </row>
    <row r="136" spans="1:59" s="3" customFormat="1" ht="15" customHeight="1">
      <c r="A136" s="47"/>
      <c r="B136" s="47"/>
      <c r="C136" s="49"/>
      <c r="D136" s="49"/>
      <c r="E136" s="49"/>
      <c r="F136" s="49"/>
      <c r="G136" s="49"/>
      <c r="H136" s="49"/>
      <c r="I136" s="49"/>
      <c r="J136" s="49"/>
      <c r="K136" s="49"/>
      <c r="AY136" s="51"/>
      <c r="AZ136" s="51"/>
      <c r="BA136" s="51"/>
      <c r="BB136" s="51"/>
      <c r="BC136" s="51"/>
      <c r="BD136" s="51"/>
      <c r="BE136" s="51"/>
      <c r="BF136" s="51"/>
      <c r="BG136" s="51"/>
    </row>
    <row r="137" spans="1:59" s="3" customFormat="1" ht="15" customHeight="1">
      <c r="A137" s="47"/>
      <c r="B137" s="47"/>
      <c r="C137" s="49"/>
      <c r="D137" s="49"/>
      <c r="E137" s="49"/>
      <c r="F137" s="49"/>
      <c r="G137" s="49"/>
      <c r="H137" s="49"/>
      <c r="I137" s="49"/>
      <c r="J137" s="49"/>
      <c r="K137" s="49"/>
      <c r="AY137" s="51"/>
      <c r="AZ137" s="51"/>
      <c r="BA137" s="51"/>
      <c r="BB137" s="51"/>
      <c r="BC137" s="51"/>
      <c r="BD137" s="51"/>
      <c r="BE137" s="51"/>
      <c r="BF137" s="51"/>
      <c r="BG137" s="51"/>
    </row>
    <row r="138" spans="1:59" s="3" customFormat="1" ht="15" customHeight="1">
      <c r="A138" s="47"/>
      <c r="B138" s="47"/>
      <c r="C138" s="49"/>
      <c r="D138" s="49"/>
      <c r="E138" s="49"/>
      <c r="F138" s="49"/>
      <c r="G138" s="49"/>
      <c r="H138" s="49"/>
      <c r="I138" s="49"/>
      <c r="J138" s="49"/>
      <c r="K138" s="49"/>
      <c r="AY138" s="51"/>
      <c r="AZ138" s="51"/>
      <c r="BA138" s="51"/>
      <c r="BB138" s="51"/>
      <c r="BC138" s="51"/>
      <c r="BD138" s="51"/>
      <c r="BE138" s="51"/>
      <c r="BF138" s="51"/>
      <c r="BG138" s="51"/>
    </row>
    <row r="139" spans="1:59" s="3" customFormat="1" ht="15" customHeight="1">
      <c r="A139" s="47"/>
      <c r="B139" s="47"/>
      <c r="C139" s="49"/>
      <c r="D139" s="49"/>
      <c r="E139" s="49"/>
      <c r="F139" s="49"/>
      <c r="G139" s="49"/>
      <c r="H139" s="49"/>
      <c r="I139" s="49"/>
      <c r="J139" s="49"/>
      <c r="K139" s="49"/>
      <c r="AY139" s="51"/>
      <c r="AZ139" s="51"/>
      <c r="BA139" s="51"/>
      <c r="BB139" s="51"/>
      <c r="BC139" s="51"/>
      <c r="BD139" s="51"/>
      <c r="BE139" s="51"/>
      <c r="BF139" s="51"/>
      <c r="BG139" s="51"/>
    </row>
    <row r="140" spans="1:59" s="3" customFormat="1" ht="15" customHeight="1">
      <c r="A140" s="47"/>
      <c r="B140" s="47"/>
      <c r="C140" s="49"/>
      <c r="D140" s="49"/>
      <c r="E140" s="49"/>
      <c r="F140" s="49"/>
      <c r="G140" s="49"/>
      <c r="H140" s="49"/>
      <c r="I140" s="49"/>
      <c r="J140" s="49"/>
      <c r="K140" s="49"/>
      <c r="AY140" s="51"/>
      <c r="AZ140" s="51"/>
      <c r="BA140" s="51"/>
      <c r="BB140" s="51"/>
      <c r="BC140" s="51"/>
      <c r="BD140" s="51"/>
      <c r="BE140" s="51"/>
      <c r="BF140" s="51"/>
      <c r="BG140" s="51"/>
    </row>
    <row r="141" spans="1:59" s="3" customFormat="1" ht="15" customHeight="1">
      <c r="A141" s="47"/>
      <c r="B141" s="47"/>
      <c r="C141" s="49"/>
      <c r="D141" s="49"/>
      <c r="E141" s="49"/>
      <c r="F141" s="49"/>
      <c r="G141" s="49"/>
      <c r="H141" s="49"/>
      <c r="I141" s="49"/>
      <c r="J141" s="49"/>
      <c r="K141" s="49"/>
      <c r="AY141" s="51"/>
      <c r="AZ141" s="51"/>
      <c r="BA141" s="51"/>
      <c r="BB141" s="51"/>
      <c r="BC141" s="51"/>
      <c r="BD141" s="51"/>
      <c r="BE141" s="51"/>
      <c r="BF141" s="51"/>
      <c r="BG141" s="51"/>
    </row>
    <row r="142" spans="1:59" s="3" customFormat="1" ht="15" customHeight="1">
      <c r="A142" s="47"/>
      <c r="B142" s="47"/>
      <c r="C142" s="49"/>
      <c r="D142" s="49"/>
      <c r="E142" s="49"/>
      <c r="F142" s="49"/>
      <c r="G142" s="49"/>
      <c r="H142" s="49"/>
      <c r="I142" s="49"/>
      <c r="J142" s="49"/>
      <c r="K142" s="49"/>
      <c r="AY142" s="51"/>
      <c r="AZ142" s="51"/>
      <c r="BA142" s="51"/>
      <c r="BB142" s="51"/>
      <c r="BC142" s="51"/>
      <c r="BD142" s="51"/>
      <c r="BE142" s="51"/>
      <c r="BF142" s="51"/>
      <c r="BG142" s="51"/>
    </row>
    <row r="143" spans="1:59" s="3" customFormat="1" ht="15" customHeight="1">
      <c r="A143" s="47"/>
      <c r="B143" s="47"/>
      <c r="C143" s="49"/>
      <c r="D143" s="49"/>
      <c r="E143" s="49"/>
      <c r="F143" s="49"/>
      <c r="G143" s="49"/>
      <c r="H143" s="49"/>
      <c r="I143" s="49"/>
      <c r="J143" s="49"/>
      <c r="K143" s="49"/>
      <c r="AY143" s="51"/>
      <c r="AZ143" s="51"/>
      <c r="BA143" s="51"/>
      <c r="BB143" s="51"/>
      <c r="BC143" s="51"/>
      <c r="BD143" s="51"/>
      <c r="BE143" s="51"/>
      <c r="BF143" s="51"/>
      <c r="BG143" s="51"/>
    </row>
    <row r="144" spans="1:59" s="3" customFormat="1" ht="15" customHeight="1">
      <c r="A144" s="47"/>
      <c r="B144" s="47"/>
      <c r="C144" s="49"/>
      <c r="D144" s="49"/>
      <c r="E144" s="49"/>
      <c r="F144" s="49"/>
      <c r="G144" s="49"/>
      <c r="H144" s="49"/>
      <c r="I144" s="49"/>
      <c r="J144" s="49"/>
      <c r="K144" s="49"/>
      <c r="AY144" s="51"/>
      <c r="AZ144" s="51"/>
      <c r="BA144" s="51"/>
      <c r="BB144" s="51"/>
      <c r="BC144" s="51"/>
      <c r="BD144" s="51"/>
      <c r="BE144" s="51"/>
      <c r="BF144" s="51"/>
      <c r="BG144" s="51"/>
    </row>
    <row r="145" spans="1:59" s="3" customFormat="1" ht="15" customHeight="1">
      <c r="A145" s="47"/>
      <c r="B145" s="47"/>
      <c r="C145" s="49"/>
      <c r="D145" s="49"/>
      <c r="E145" s="49"/>
      <c r="F145" s="49"/>
      <c r="G145" s="49"/>
      <c r="H145" s="49"/>
      <c r="I145" s="49"/>
      <c r="J145" s="49"/>
      <c r="K145" s="49"/>
      <c r="AY145" s="51"/>
      <c r="AZ145" s="51"/>
      <c r="BA145" s="51"/>
      <c r="BB145" s="51"/>
      <c r="BC145" s="51"/>
      <c r="BD145" s="51"/>
      <c r="BE145" s="51"/>
      <c r="BF145" s="51"/>
      <c r="BG145" s="51"/>
    </row>
    <row r="146" spans="1:59" s="3" customFormat="1" ht="15" customHeight="1">
      <c r="A146" s="47"/>
      <c r="B146" s="47"/>
      <c r="C146" s="49"/>
      <c r="D146" s="49"/>
      <c r="E146" s="49"/>
      <c r="F146" s="49"/>
      <c r="G146" s="49"/>
      <c r="H146" s="49"/>
      <c r="I146" s="49"/>
      <c r="J146" s="49"/>
      <c r="K146" s="49"/>
      <c r="AY146" s="51"/>
      <c r="AZ146" s="51"/>
      <c r="BA146" s="51"/>
      <c r="BB146" s="51"/>
      <c r="BC146" s="51"/>
      <c r="BD146" s="51"/>
      <c r="BE146" s="51"/>
      <c r="BF146" s="51"/>
      <c r="BG146" s="51"/>
    </row>
    <row r="147" spans="1:59" s="3" customFormat="1" ht="15" customHeight="1">
      <c r="A147" s="47"/>
      <c r="B147" s="47"/>
      <c r="C147" s="49"/>
      <c r="D147" s="49"/>
      <c r="E147" s="49"/>
      <c r="F147" s="49"/>
      <c r="G147" s="49"/>
      <c r="H147" s="49"/>
      <c r="I147" s="49"/>
      <c r="J147" s="49"/>
      <c r="K147" s="49"/>
      <c r="AY147" s="51"/>
      <c r="AZ147" s="51"/>
      <c r="BA147" s="51"/>
      <c r="BB147" s="51"/>
      <c r="BC147" s="51"/>
      <c r="BD147" s="51"/>
      <c r="BE147" s="51"/>
      <c r="BF147" s="51"/>
      <c r="BG147" s="51"/>
    </row>
    <row r="148" spans="1:59" s="3" customFormat="1" ht="15" customHeight="1">
      <c r="A148" s="47"/>
      <c r="B148" s="47"/>
      <c r="C148" s="49"/>
      <c r="D148" s="49"/>
      <c r="E148" s="49"/>
      <c r="F148" s="49"/>
      <c r="G148" s="49"/>
      <c r="H148" s="49"/>
      <c r="I148" s="49"/>
      <c r="J148" s="49"/>
      <c r="K148" s="49"/>
      <c r="AY148" s="51"/>
      <c r="AZ148" s="51"/>
      <c r="BA148" s="51"/>
      <c r="BB148" s="51"/>
      <c r="BC148" s="51"/>
      <c r="BD148" s="51"/>
      <c r="BE148" s="51"/>
      <c r="BF148" s="51"/>
      <c r="BG148" s="51"/>
    </row>
    <row r="149" spans="1:59" s="3" customFormat="1" ht="15" customHeight="1">
      <c r="A149" s="47"/>
      <c r="B149" s="47"/>
      <c r="C149" s="49"/>
      <c r="D149" s="49"/>
      <c r="E149" s="49"/>
      <c r="F149" s="49"/>
      <c r="G149" s="49"/>
      <c r="H149" s="49"/>
      <c r="I149" s="49"/>
      <c r="J149" s="49"/>
      <c r="K149" s="49"/>
      <c r="AY149" s="51"/>
      <c r="AZ149" s="51"/>
      <c r="BA149" s="51"/>
      <c r="BB149" s="51"/>
      <c r="BC149" s="51"/>
      <c r="BD149" s="51"/>
      <c r="BE149" s="51"/>
      <c r="BF149" s="51"/>
      <c r="BG149" s="51"/>
    </row>
    <row r="150" spans="1:59" s="3" customFormat="1" ht="15" customHeight="1">
      <c r="A150" s="47"/>
      <c r="B150" s="47"/>
      <c r="C150" s="49"/>
      <c r="D150" s="49"/>
      <c r="E150" s="49"/>
      <c r="F150" s="49"/>
      <c r="G150" s="49"/>
      <c r="H150" s="49"/>
      <c r="I150" s="49"/>
      <c r="J150" s="49"/>
      <c r="K150" s="49"/>
      <c r="AY150" s="51"/>
      <c r="AZ150" s="51"/>
      <c r="BA150" s="51"/>
      <c r="BB150" s="51"/>
      <c r="BC150" s="51"/>
      <c r="BD150" s="51"/>
      <c r="BE150" s="51"/>
      <c r="BF150" s="51"/>
      <c r="BG150" s="51"/>
    </row>
    <row r="151" spans="1:59" s="3" customFormat="1" ht="15" customHeight="1">
      <c r="A151" s="47"/>
      <c r="B151" s="47"/>
      <c r="C151" s="49"/>
      <c r="D151" s="49"/>
      <c r="E151" s="49"/>
      <c r="F151" s="49"/>
      <c r="G151" s="49"/>
      <c r="H151" s="49"/>
      <c r="I151" s="49"/>
      <c r="J151" s="49"/>
      <c r="K151" s="49"/>
      <c r="AY151" s="51"/>
      <c r="AZ151" s="51"/>
      <c r="BA151" s="51"/>
      <c r="BB151" s="51"/>
      <c r="BC151" s="51"/>
      <c r="BD151" s="51"/>
      <c r="BE151" s="51"/>
      <c r="BF151" s="51"/>
      <c r="BG151" s="51"/>
    </row>
    <row r="152" spans="1:59" s="3" customFormat="1" ht="15" customHeight="1">
      <c r="A152" s="47"/>
      <c r="B152" s="47"/>
      <c r="C152" s="49"/>
      <c r="D152" s="49"/>
      <c r="E152" s="49"/>
      <c r="F152" s="49"/>
      <c r="G152" s="49"/>
      <c r="H152" s="49"/>
      <c r="I152" s="49"/>
      <c r="J152" s="49"/>
      <c r="K152" s="49"/>
      <c r="AY152" s="51"/>
      <c r="AZ152" s="51"/>
      <c r="BA152" s="51"/>
      <c r="BB152" s="51"/>
      <c r="BC152" s="51"/>
      <c r="BD152" s="51"/>
      <c r="BE152" s="51"/>
      <c r="BF152" s="51"/>
      <c r="BG152" s="51"/>
    </row>
    <row r="153" spans="1:59" s="3" customFormat="1" ht="15" customHeight="1">
      <c r="A153" s="47"/>
      <c r="B153" s="47"/>
      <c r="C153" s="49"/>
      <c r="D153" s="49"/>
      <c r="E153" s="49"/>
      <c r="F153" s="49"/>
      <c r="G153" s="49"/>
      <c r="H153" s="49"/>
      <c r="I153" s="49"/>
      <c r="J153" s="49"/>
      <c r="K153" s="49"/>
      <c r="AY153" s="51"/>
      <c r="AZ153" s="51"/>
      <c r="BA153" s="51"/>
      <c r="BB153" s="51"/>
      <c r="BC153" s="51"/>
      <c r="BD153" s="51"/>
      <c r="BE153" s="51"/>
      <c r="BF153" s="51"/>
      <c r="BG153" s="51"/>
    </row>
    <row r="154" spans="1:59" s="3" customFormat="1" ht="15" customHeight="1">
      <c r="A154" s="47"/>
      <c r="B154" s="47"/>
      <c r="C154" s="49"/>
      <c r="D154" s="49"/>
      <c r="E154" s="49"/>
      <c r="F154" s="49"/>
      <c r="G154" s="49"/>
      <c r="H154" s="49"/>
      <c r="I154" s="49"/>
      <c r="J154" s="49"/>
      <c r="K154" s="49"/>
      <c r="AY154" s="51"/>
      <c r="AZ154" s="51"/>
      <c r="BA154" s="51"/>
      <c r="BB154" s="51"/>
      <c r="BC154" s="51"/>
      <c r="BD154" s="51"/>
      <c r="BE154" s="51"/>
      <c r="BF154" s="51"/>
      <c r="BG154" s="51"/>
    </row>
    <row r="155" spans="1:59" s="3" customFormat="1" ht="15" customHeight="1">
      <c r="A155" s="47"/>
      <c r="B155" s="47"/>
      <c r="C155" s="49"/>
      <c r="D155" s="49"/>
      <c r="E155" s="49"/>
      <c r="F155" s="49"/>
      <c r="G155" s="49"/>
      <c r="H155" s="49"/>
      <c r="I155" s="49"/>
      <c r="J155" s="49"/>
      <c r="K155" s="49"/>
      <c r="AY155" s="51"/>
      <c r="AZ155" s="51"/>
      <c r="BA155" s="51"/>
      <c r="BB155" s="51"/>
      <c r="BC155" s="51"/>
      <c r="BD155" s="51"/>
      <c r="BE155" s="51"/>
      <c r="BF155" s="51"/>
      <c r="BG155" s="51"/>
    </row>
    <row r="156" spans="1:59" s="3" customFormat="1" ht="15" customHeight="1">
      <c r="A156" s="47"/>
      <c r="B156" s="47"/>
      <c r="C156" s="49"/>
      <c r="D156" s="49"/>
      <c r="E156" s="49"/>
      <c r="F156" s="49"/>
      <c r="G156" s="49"/>
      <c r="H156" s="49"/>
      <c r="I156" s="49"/>
      <c r="J156" s="49"/>
      <c r="K156" s="49"/>
      <c r="AY156" s="51"/>
      <c r="AZ156" s="51"/>
      <c r="BA156" s="51"/>
      <c r="BB156" s="51"/>
      <c r="BC156" s="51"/>
      <c r="BD156" s="51"/>
      <c r="BE156" s="51"/>
      <c r="BF156" s="51"/>
      <c r="BG156" s="51"/>
    </row>
    <row r="157" spans="1:59" s="3" customFormat="1" ht="15" customHeight="1">
      <c r="A157" s="47"/>
      <c r="B157" s="47"/>
      <c r="C157" s="49"/>
      <c r="D157" s="49"/>
      <c r="E157" s="49"/>
      <c r="F157" s="49"/>
      <c r="G157" s="49"/>
      <c r="H157" s="49"/>
      <c r="I157" s="49"/>
      <c r="J157" s="49"/>
      <c r="K157" s="49"/>
      <c r="AY157" s="51"/>
      <c r="AZ157" s="51"/>
      <c r="BA157" s="51"/>
      <c r="BB157" s="51"/>
      <c r="BC157" s="51"/>
      <c r="BD157" s="51"/>
      <c r="BE157" s="51"/>
      <c r="BF157" s="51"/>
      <c r="BG157" s="51"/>
    </row>
    <row r="158" spans="1:59" s="3" customFormat="1" ht="15" customHeight="1">
      <c r="A158" s="47"/>
      <c r="B158" s="47"/>
      <c r="C158" s="49"/>
      <c r="D158" s="49"/>
      <c r="E158" s="49"/>
      <c r="F158" s="49"/>
      <c r="G158" s="49"/>
      <c r="H158" s="49"/>
      <c r="I158" s="49"/>
      <c r="J158" s="49"/>
      <c r="K158" s="49"/>
      <c r="AY158" s="51"/>
      <c r="AZ158" s="51"/>
      <c r="BA158" s="51"/>
      <c r="BB158" s="51"/>
      <c r="BC158" s="51"/>
      <c r="BD158" s="51"/>
      <c r="BE158" s="51"/>
      <c r="BF158" s="51"/>
      <c r="BG158" s="51"/>
    </row>
    <row r="159" spans="1:59" s="3" customFormat="1" ht="15" customHeight="1">
      <c r="A159" s="47"/>
      <c r="B159" s="47"/>
      <c r="C159" s="49"/>
      <c r="D159" s="49"/>
      <c r="E159" s="49"/>
      <c r="F159" s="49"/>
      <c r="G159" s="49"/>
      <c r="H159" s="49"/>
      <c r="I159" s="49"/>
      <c r="J159" s="49"/>
      <c r="K159" s="49"/>
      <c r="AY159" s="51"/>
      <c r="AZ159" s="51"/>
      <c r="BA159" s="51"/>
      <c r="BB159" s="51"/>
      <c r="BC159" s="51"/>
      <c r="BD159" s="51"/>
      <c r="BE159" s="51"/>
      <c r="BF159" s="51"/>
      <c r="BG159" s="51"/>
    </row>
    <row r="160" spans="1:59" s="3" customFormat="1" ht="15" customHeight="1">
      <c r="A160" s="47"/>
      <c r="B160" s="47"/>
      <c r="C160" s="49"/>
      <c r="D160" s="49"/>
      <c r="E160" s="49"/>
      <c r="F160" s="49"/>
      <c r="G160" s="49"/>
      <c r="H160" s="49"/>
      <c r="I160" s="49"/>
      <c r="J160" s="49"/>
      <c r="K160" s="49"/>
      <c r="AY160" s="51"/>
      <c r="AZ160" s="51"/>
      <c r="BA160" s="51"/>
      <c r="BB160" s="51"/>
      <c r="BC160" s="51"/>
      <c r="BD160" s="51"/>
      <c r="BE160" s="51"/>
      <c r="BF160" s="51"/>
      <c r="BG160" s="51"/>
    </row>
    <row r="161" spans="1:59" s="3" customFormat="1" ht="15" customHeight="1">
      <c r="A161" s="47"/>
      <c r="B161" s="47"/>
      <c r="C161" s="49"/>
      <c r="D161" s="49"/>
      <c r="E161" s="49"/>
      <c r="F161" s="49"/>
      <c r="G161" s="49"/>
      <c r="H161" s="49"/>
      <c r="I161" s="49"/>
      <c r="J161" s="49"/>
      <c r="K161" s="49"/>
      <c r="AY161" s="51"/>
      <c r="AZ161" s="51"/>
      <c r="BA161" s="51"/>
      <c r="BB161" s="51"/>
      <c r="BC161" s="51"/>
      <c r="BD161" s="51"/>
      <c r="BE161" s="51"/>
      <c r="BF161" s="51"/>
      <c r="BG161" s="51"/>
    </row>
    <row r="162" spans="1:59" s="3" customFormat="1" ht="15.75" customHeight="1">
      <c r="A162" s="47"/>
      <c r="B162" s="47"/>
      <c r="C162" s="49"/>
      <c r="D162" s="49"/>
      <c r="E162" s="49"/>
      <c r="F162" s="49"/>
      <c r="G162" s="49"/>
      <c r="H162" s="49"/>
      <c r="I162" s="49"/>
      <c r="J162" s="49"/>
      <c r="K162" s="49"/>
      <c r="AY162" s="51"/>
      <c r="AZ162" s="51"/>
      <c r="BA162" s="51"/>
      <c r="BB162" s="51"/>
      <c r="BC162" s="51"/>
      <c r="BD162" s="51"/>
      <c r="BE162" s="51"/>
      <c r="BF162" s="51"/>
      <c r="BG162" s="51"/>
    </row>
    <row r="163" spans="1:59" s="3" customFormat="1" ht="15.75" customHeight="1">
      <c r="A163" s="47"/>
      <c r="B163" s="47"/>
      <c r="C163" s="49"/>
      <c r="D163" s="49"/>
      <c r="E163" s="49"/>
      <c r="F163" s="49"/>
      <c r="G163" s="49"/>
      <c r="H163" s="49"/>
      <c r="I163" s="49"/>
      <c r="J163" s="49"/>
      <c r="K163" s="49"/>
      <c r="AY163" s="51"/>
      <c r="AZ163" s="51"/>
      <c r="BA163" s="51"/>
      <c r="BB163" s="51"/>
      <c r="BC163" s="51"/>
      <c r="BD163" s="51"/>
      <c r="BE163" s="51"/>
      <c r="BF163" s="51"/>
      <c r="BG163" s="51"/>
    </row>
    <row r="164" spans="1:59" s="3" customFormat="1" ht="15.75" customHeight="1">
      <c r="A164" s="47"/>
      <c r="B164" s="47"/>
      <c r="C164" s="49"/>
      <c r="D164" s="49"/>
      <c r="E164" s="49"/>
      <c r="F164" s="49"/>
      <c r="G164" s="49"/>
      <c r="H164" s="49"/>
      <c r="I164" s="49"/>
      <c r="J164" s="49"/>
      <c r="K164" s="49"/>
      <c r="AY164" s="51"/>
      <c r="AZ164" s="51"/>
      <c r="BA164" s="51"/>
      <c r="BB164" s="51"/>
      <c r="BC164" s="51"/>
      <c r="BD164" s="51"/>
      <c r="BE164" s="51"/>
      <c r="BF164" s="51"/>
      <c r="BG164" s="51"/>
    </row>
    <row r="165" spans="1:59" s="3" customFormat="1" ht="15.75" customHeight="1">
      <c r="A165" s="47"/>
      <c r="B165" s="47"/>
      <c r="C165" s="49"/>
      <c r="D165" s="49"/>
      <c r="E165" s="49"/>
      <c r="F165" s="49"/>
      <c r="G165" s="49"/>
      <c r="H165" s="49"/>
      <c r="I165" s="49"/>
      <c r="J165" s="49"/>
      <c r="K165" s="49"/>
      <c r="AY165" s="51"/>
      <c r="AZ165" s="51"/>
      <c r="BA165" s="51"/>
      <c r="BB165" s="51"/>
      <c r="BC165" s="51"/>
      <c r="BD165" s="51"/>
      <c r="BE165" s="51"/>
      <c r="BF165" s="51"/>
      <c r="BG165" s="51"/>
    </row>
    <row r="166" spans="1:59" s="3" customFormat="1" ht="15.75" customHeight="1">
      <c r="A166" s="47"/>
      <c r="B166" s="47"/>
      <c r="C166" s="49"/>
      <c r="D166" s="49"/>
      <c r="E166" s="49"/>
      <c r="F166" s="49"/>
      <c r="G166" s="49"/>
      <c r="H166" s="49"/>
      <c r="I166" s="49"/>
      <c r="J166" s="49"/>
      <c r="K166" s="49"/>
      <c r="AY166" s="51"/>
      <c r="AZ166" s="51"/>
      <c r="BA166" s="51"/>
      <c r="BB166" s="51"/>
      <c r="BC166" s="51"/>
      <c r="BD166" s="51"/>
      <c r="BE166" s="51"/>
      <c r="BF166" s="51"/>
      <c r="BG166" s="51"/>
    </row>
    <row r="167" spans="1:59" s="3" customFormat="1" ht="15.75" customHeight="1">
      <c r="A167" s="47"/>
      <c r="B167" s="47"/>
      <c r="C167" s="49"/>
      <c r="D167" s="49"/>
      <c r="E167" s="49"/>
      <c r="F167" s="49"/>
      <c r="G167" s="49"/>
      <c r="H167" s="49"/>
      <c r="I167" s="49"/>
      <c r="J167" s="49"/>
      <c r="K167" s="49"/>
      <c r="AY167" s="51"/>
      <c r="AZ167" s="51"/>
      <c r="BA167" s="51"/>
      <c r="BB167" s="51"/>
      <c r="BC167" s="51"/>
      <c r="BD167" s="51"/>
      <c r="BE167" s="51"/>
      <c r="BF167" s="51"/>
      <c r="BG167" s="51"/>
    </row>
    <row r="168" spans="1:59" s="3" customFormat="1" ht="15.75" customHeight="1">
      <c r="A168" s="47"/>
      <c r="B168" s="47"/>
      <c r="C168" s="49"/>
      <c r="D168" s="49"/>
      <c r="E168" s="49"/>
      <c r="F168" s="49"/>
      <c r="G168" s="49"/>
      <c r="H168" s="49"/>
      <c r="I168" s="49"/>
      <c r="J168" s="49"/>
      <c r="K168" s="49"/>
      <c r="AY168" s="51"/>
      <c r="AZ168" s="51"/>
      <c r="BA168" s="51"/>
      <c r="BB168" s="51"/>
      <c r="BC168" s="51"/>
      <c r="BD168" s="51"/>
      <c r="BE168" s="51"/>
      <c r="BF168" s="51"/>
      <c r="BG168" s="51"/>
    </row>
    <row r="169" spans="1:59" s="3" customFormat="1" ht="15.75" customHeight="1">
      <c r="A169" s="47"/>
      <c r="B169" s="47"/>
      <c r="C169" s="49"/>
      <c r="D169" s="49"/>
      <c r="E169" s="49"/>
      <c r="F169" s="49"/>
      <c r="G169" s="49"/>
      <c r="H169" s="49"/>
      <c r="I169" s="49"/>
      <c r="J169" s="49"/>
      <c r="K169" s="49"/>
      <c r="AY169" s="51"/>
      <c r="AZ169" s="51"/>
      <c r="BA169" s="51"/>
      <c r="BB169" s="51"/>
      <c r="BC169" s="51"/>
      <c r="BD169" s="51"/>
      <c r="BE169" s="51"/>
      <c r="BF169" s="51"/>
      <c r="BG169" s="51"/>
    </row>
    <row r="170" spans="1:59" s="3" customFormat="1" ht="15.75" customHeight="1">
      <c r="A170" s="47"/>
      <c r="B170" s="47"/>
      <c r="C170" s="49"/>
      <c r="D170" s="49"/>
      <c r="E170" s="49"/>
      <c r="F170" s="49"/>
      <c r="G170" s="49"/>
      <c r="H170" s="49"/>
      <c r="I170" s="49"/>
      <c r="J170" s="49"/>
      <c r="K170" s="49"/>
      <c r="AY170" s="51"/>
      <c r="AZ170" s="51"/>
      <c r="BA170" s="51"/>
      <c r="BB170" s="51"/>
      <c r="BC170" s="51"/>
      <c r="BD170" s="51"/>
      <c r="BE170" s="51"/>
      <c r="BF170" s="51"/>
      <c r="BG170" s="51"/>
    </row>
    <row r="171" spans="1:59" s="3" customFormat="1" ht="15.75" customHeight="1">
      <c r="A171" s="47"/>
      <c r="B171" s="47"/>
      <c r="C171" s="49"/>
      <c r="D171" s="49"/>
      <c r="E171" s="49"/>
      <c r="F171" s="49"/>
      <c r="G171" s="49"/>
      <c r="H171" s="49"/>
      <c r="I171" s="49"/>
      <c r="J171" s="49"/>
      <c r="K171" s="49"/>
      <c r="AY171" s="51"/>
      <c r="AZ171" s="51"/>
      <c r="BA171" s="51"/>
      <c r="BB171" s="51"/>
      <c r="BC171" s="51"/>
      <c r="BD171" s="51"/>
      <c r="BE171" s="51"/>
      <c r="BF171" s="51"/>
      <c r="BG171" s="51"/>
    </row>
    <row r="172" spans="1:59" s="3" customFormat="1" ht="15.75" customHeight="1">
      <c r="A172" s="47"/>
      <c r="B172" s="47"/>
      <c r="C172" s="49"/>
      <c r="D172" s="49"/>
      <c r="E172" s="49"/>
      <c r="F172" s="49"/>
      <c r="G172" s="49"/>
      <c r="H172" s="49"/>
      <c r="I172" s="49"/>
      <c r="J172" s="49"/>
      <c r="K172" s="49"/>
      <c r="AY172" s="51"/>
      <c r="AZ172" s="51"/>
      <c r="BA172" s="51"/>
      <c r="BB172" s="51"/>
      <c r="BC172" s="51"/>
      <c r="BD172" s="51"/>
      <c r="BE172" s="51"/>
      <c r="BF172" s="51"/>
      <c r="BG172" s="51"/>
    </row>
    <row r="173" spans="1:59" s="3" customFormat="1" ht="15.75" customHeight="1">
      <c r="A173" s="47"/>
      <c r="B173" s="47"/>
      <c r="C173" s="49"/>
      <c r="D173" s="49"/>
      <c r="E173" s="49"/>
      <c r="F173" s="49"/>
      <c r="G173" s="49"/>
      <c r="H173" s="49"/>
      <c r="I173" s="49"/>
      <c r="J173" s="49"/>
      <c r="K173" s="49"/>
      <c r="AY173" s="51"/>
      <c r="AZ173" s="51"/>
      <c r="BA173" s="51"/>
      <c r="BB173" s="51"/>
      <c r="BC173" s="51"/>
      <c r="BD173" s="51"/>
      <c r="BE173" s="51"/>
      <c r="BF173" s="51"/>
      <c r="BG173" s="51"/>
    </row>
    <row r="174" spans="1:59" s="3" customFormat="1" ht="15.75" customHeight="1">
      <c r="A174" s="47"/>
      <c r="B174" s="47"/>
      <c r="C174" s="49"/>
      <c r="D174" s="49"/>
      <c r="E174" s="49"/>
      <c r="F174" s="49"/>
      <c r="G174" s="49"/>
      <c r="H174" s="49"/>
      <c r="I174" s="49"/>
      <c r="J174" s="49"/>
      <c r="K174" s="49"/>
      <c r="AY174" s="51"/>
      <c r="AZ174" s="51"/>
      <c r="BA174" s="51"/>
      <c r="BB174" s="51"/>
      <c r="BC174" s="51"/>
      <c r="BD174" s="51"/>
      <c r="BE174" s="51"/>
      <c r="BF174" s="51"/>
      <c r="BG174" s="51"/>
    </row>
    <row r="175" spans="1:59" s="3" customFormat="1" ht="15.75" customHeight="1">
      <c r="A175" s="47"/>
      <c r="B175" s="47"/>
      <c r="C175" s="49"/>
      <c r="D175" s="49"/>
      <c r="E175" s="49"/>
      <c r="F175" s="49"/>
      <c r="G175" s="49"/>
      <c r="H175" s="49"/>
      <c r="I175" s="49"/>
      <c r="J175" s="49"/>
      <c r="K175" s="49"/>
      <c r="AY175" s="51"/>
      <c r="AZ175" s="51"/>
      <c r="BA175" s="51"/>
      <c r="BB175" s="51"/>
      <c r="BC175" s="51"/>
      <c r="BD175" s="51"/>
      <c r="BE175" s="51"/>
      <c r="BF175" s="51"/>
      <c r="BG175" s="51"/>
    </row>
    <row r="176" spans="1:59" s="3" customFormat="1" ht="15.75" customHeight="1">
      <c r="A176" s="47"/>
      <c r="B176" s="47"/>
      <c r="C176" s="49"/>
      <c r="D176" s="49"/>
      <c r="E176" s="49"/>
      <c r="F176" s="49"/>
      <c r="G176" s="49"/>
      <c r="H176" s="49"/>
      <c r="I176" s="49"/>
      <c r="J176" s="49"/>
      <c r="K176" s="49"/>
      <c r="AY176" s="51"/>
      <c r="AZ176" s="51"/>
      <c r="BA176" s="51"/>
      <c r="BB176" s="51"/>
      <c r="BC176" s="51"/>
      <c r="BD176" s="51"/>
      <c r="BE176" s="51"/>
      <c r="BF176" s="51"/>
      <c r="BG176" s="51"/>
    </row>
    <row r="177" spans="1:59" s="3" customFormat="1" ht="15.75" customHeight="1">
      <c r="A177" s="47"/>
      <c r="B177" s="47"/>
      <c r="C177" s="49"/>
      <c r="D177" s="49"/>
      <c r="E177" s="49"/>
      <c r="F177" s="49"/>
      <c r="G177" s="49"/>
      <c r="H177" s="49"/>
      <c r="I177" s="49"/>
      <c r="J177" s="49"/>
      <c r="K177" s="49"/>
      <c r="AY177" s="51"/>
      <c r="AZ177" s="51"/>
      <c r="BA177" s="51"/>
      <c r="BB177" s="51"/>
      <c r="BC177" s="51"/>
      <c r="BD177" s="51"/>
      <c r="BE177" s="51"/>
      <c r="BF177" s="51"/>
      <c r="BG177" s="51"/>
    </row>
    <row r="178" spans="1:59" s="3" customFormat="1" ht="15.75" customHeight="1">
      <c r="A178" s="47"/>
      <c r="B178" s="47"/>
      <c r="C178" s="49"/>
      <c r="D178" s="49"/>
      <c r="E178" s="49"/>
      <c r="F178" s="49"/>
      <c r="G178" s="49"/>
      <c r="H178" s="49"/>
      <c r="I178" s="49"/>
      <c r="J178" s="49"/>
      <c r="K178" s="49"/>
      <c r="AY178" s="51"/>
      <c r="AZ178" s="51"/>
      <c r="BA178" s="51"/>
      <c r="BB178" s="51"/>
      <c r="BC178" s="51"/>
      <c r="BD178" s="51"/>
      <c r="BE178" s="51"/>
      <c r="BF178" s="51"/>
      <c r="BG178" s="51"/>
    </row>
    <row r="179" spans="1:59" s="3" customFormat="1" ht="15.75" customHeight="1">
      <c r="A179" s="47"/>
      <c r="B179" s="47"/>
      <c r="C179" s="49"/>
      <c r="D179" s="49"/>
      <c r="E179" s="49"/>
      <c r="F179" s="49"/>
      <c r="G179" s="49"/>
      <c r="H179" s="49"/>
      <c r="I179" s="49"/>
      <c r="J179" s="49"/>
      <c r="K179" s="49"/>
      <c r="AY179" s="51"/>
      <c r="AZ179" s="51"/>
      <c r="BA179" s="51"/>
      <c r="BB179" s="51"/>
      <c r="BC179" s="51"/>
      <c r="BD179" s="51"/>
      <c r="BE179" s="51"/>
      <c r="BF179" s="51"/>
      <c r="BG179" s="51"/>
    </row>
    <row r="180" spans="1:59" s="3" customFormat="1" ht="15.75" customHeight="1">
      <c r="A180" s="47"/>
      <c r="B180" s="47"/>
      <c r="C180" s="49"/>
      <c r="D180" s="49"/>
      <c r="E180" s="49"/>
      <c r="F180" s="49"/>
      <c r="G180" s="49"/>
      <c r="H180" s="49"/>
      <c r="I180" s="49"/>
      <c r="J180" s="49"/>
      <c r="K180" s="49"/>
      <c r="AY180" s="51"/>
      <c r="AZ180" s="51"/>
      <c r="BA180" s="51"/>
      <c r="BB180" s="51"/>
      <c r="BC180" s="51"/>
      <c r="BD180" s="51"/>
      <c r="BE180" s="51"/>
      <c r="BF180" s="51"/>
      <c r="BG180" s="51"/>
    </row>
    <row r="181" spans="1:59" s="3" customFormat="1" ht="15.75" customHeight="1">
      <c r="A181" s="47"/>
      <c r="B181" s="47"/>
      <c r="C181" s="49"/>
      <c r="D181" s="49"/>
      <c r="E181" s="49"/>
      <c r="F181" s="49"/>
      <c r="G181" s="49"/>
      <c r="H181" s="49"/>
      <c r="I181" s="49"/>
      <c r="J181" s="49"/>
      <c r="K181" s="49"/>
      <c r="AY181" s="51"/>
      <c r="AZ181" s="51"/>
      <c r="BA181" s="51"/>
      <c r="BB181" s="51"/>
      <c r="BC181" s="51"/>
      <c r="BD181" s="51"/>
      <c r="BE181" s="51"/>
      <c r="BF181" s="51"/>
      <c r="BG181" s="51"/>
    </row>
    <row r="182" spans="1:59" s="3" customFormat="1" ht="15.75" customHeight="1">
      <c r="A182" s="47"/>
      <c r="B182" s="47"/>
      <c r="C182" s="49"/>
      <c r="D182" s="49"/>
      <c r="E182" s="49"/>
      <c r="F182" s="49"/>
      <c r="G182" s="49"/>
      <c r="H182" s="49"/>
      <c r="I182" s="49"/>
      <c r="J182" s="49"/>
      <c r="K182" s="49"/>
      <c r="AY182" s="51"/>
      <c r="AZ182" s="51"/>
      <c r="BA182" s="51"/>
      <c r="BB182" s="51"/>
      <c r="BC182" s="51"/>
      <c r="BD182" s="51"/>
      <c r="BE182" s="51"/>
      <c r="BF182" s="51"/>
      <c r="BG182" s="51"/>
    </row>
    <row r="183" spans="1:59" s="3" customFormat="1" ht="15.75" customHeight="1">
      <c r="A183" s="47"/>
      <c r="B183" s="47"/>
      <c r="C183" s="49"/>
      <c r="D183" s="49"/>
      <c r="E183" s="49"/>
      <c r="F183" s="49"/>
      <c r="G183" s="49"/>
      <c r="H183" s="49"/>
      <c r="I183" s="49"/>
      <c r="J183" s="49"/>
      <c r="K183" s="49"/>
      <c r="AY183" s="51"/>
      <c r="AZ183" s="51"/>
      <c r="BA183" s="51"/>
      <c r="BB183" s="51"/>
      <c r="BC183" s="51"/>
      <c r="BD183" s="51"/>
      <c r="BE183" s="51"/>
      <c r="BF183" s="51"/>
      <c r="BG183" s="51"/>
    </row>
    <row r="184" spans="1:59" s="3" customFormat="1" ht="15.75" customHeight="1">
      <c r="A184" s="47"/>
      <c r="B184" s="47"/>
      <c r="C184" s="49"/>
      <c r="D184" s="49"/>
      <c r="E184" s="49"/>
      <c r="F184" s="49"/>
      <c r="G184" s="49"/>
      <c r="H184" s="49"/>
      <c r="I184" s="49"/>
      <c r="J184" s="49"/>
      <c r="K184" s="49"/>
      <c r="AY184" s="51"/>
      <c r="AZ184" s="51"/>
      <c r="BA184" s="51"/>
      <c r="BB184" s="51"/>
      <c r="BC184" s="51"/>
      <c r="BD184" s="51"/>
      <c r="BE184" s="51"/>
      <c r="BF184" s="51"/>
      <c r="BG184" s="51"/>
    </row>
    <row r="185" spans="1:59" s="3" customFormat="1" ht="15.75" customHeight="1">
      <c r="A185" s="47"/>
      <c r="B185" s="47"/>
      <c r="C185" s="49"/>
      <c r="D185" s="49"/>
      <c r="E185" s="49"/>
      <c r="F185" s="49"/>
      <c r="G185" s="49"/>
      <c r="H185" s="49"/>
      <c r="I185" s="49"/>
      <c r="J185" s="49"/>
      <c r="K185" s="49"/>
      <c r="AY185" s="51"/>
      <c r="AZ185" s="51"/>
      <c r="BA185" s="51"/>
      <c r="BB185" s="51"/>
      <c r="BC185" s="51"/>
      <c r="BD185" s="51"/>
      <c r="BE185" s="51"/>
      <c r="BF185" s="51"/>
      <c r="BG185" s="51"/>
    </row>
    <row r="186" spans="1:59" s="3" customFormat="1" ht="15.75" customHeight="1">
      <c r="A186" s="47"/>
      <c r="B186" s="47"/>
      <c r="C186" s="49"/>
      <c r="D186" s="49"/>
      <c r="E186" s="49"/>
      <c r="F186" s="49"/>
      <c r="G186" s="49"/>
      <c r="H186" s="49"/>
      <c r="I186" s="49"/>
      <c r="J186" s="49"/>
      <c r="K186" s="49"/>
      <c r="AY186" s="51"/>
      <c r="AZ186" s="51"/>
      <c r="BA186" s="51"/>
      <c r="BB186" s="51"/>
      <c r="BC186" s="51"/>
      <c r="BD186" s="51"/>
      <c r="BE186" s="51"/>
      <c r="BF186" s="51"/>
      <c r="BG186" s="51"/>
    </row>
    <row r="187" spans="1:59" s="3" customFormat="1" ht="15.75" customHeight="1">
      <c r="A187" s="47"/>
      <c r="B187" s="47"/>
      <c r="C187" s="49"/>
      <c r="D187" s="49"/>
      <c r="E187" s="49"/>
      <c r="F187" s="49"/>
      <c r="G187" s="49"/>
      <c r="H187" s="49"/>
      <c r="I187" s="49"/>
      <c r="J187" s="49"/>
      <c r="K187" s="49"/>
      <c r="AY187" s="51"/>
      <c r="AZ187" s="51"/>
      <c r="BA187" s="51"/>
      <c r="BB187" s="51"/>
      <c r="BC187" s="51"/>
      <c r="BD187" s="51"/>
      <c r="BE187" s="51"/>
      <c r="BF187" s="51"/>
      <c r="BG187" s="51"/>
    </row>
    <row r="188" spans="1:59" s="3" customFormat="1" ht="15.75" customHeight="1">
      <c r="A188" s="47"/>
      <c r="B188" s="47"/>
      <c r="C188" s="49"/>
      <c r="D188" s="49"/>
      <c r="E188" s="49"/>
      <c r="F188" s="49"/>
      <c r="G188" s="49"/>
      <c r="H188" s="49"/>
      <c r="I188" s="49"/>
      <c r="J188" s="49"/>
      <c r="K188" s="49"/>
      <c r="AY188" s="51"/>
      <c r="AZ188" s="51"/>
      <c r="BA188" s="51"/>
      <c r="BB188" s="51"/>
      <c r="BC188" s="51"/>
      <c r="BD188" s="51"/>
      <c r="BE188" s="51"/>
      <c r="BF188" s="51"/>
      <c r="BG188" s="51"/>
    </row>
    <row r="189" spans="1:59" s="3" customFormat="1" ht="15.75" customHeight="1">
      <c r="A189" s="47"/>
      <c r="B189" s="47"/>
      <c r="C189" s="49"/>
      <c r="D189" s="49"/>
      <c r="E189" s="49"/>
      <c r="F189" s="49"/>
      <c r="G189" s="49"/>
      <c r="H189" s="49"/>
      <c r="I189" s="49"/>
      <c r="J189" s="49"/>
      <c r="K189" s="49"/>
      <c r="AY189" s="51"/>
      <c r="AZ189" s="51"/>
      <c r="BA189" s="51"/>
      <c r="BB189" s="51"/>
      <c r="BC189" s="51"/>
      <c r="BD189" s="51"/>
      <c r="BE189" s="51"/>
      <c r="BF189" s="51"/>
      <c r="BG189" s="51"/>
    </row>
    <row r="190" spans="1:59" s="3" customFormat="1" ht="15.75" customHeight="1">
      <c r="A190" s="47"/>
      <c r="B190" s="47"/>
      <c r="C190" s="49"/>
      <c r="D190" s="49"/>
      <c r="E190" s="49"/>
      <c r="F190" s="49"/>
      <c r="G190" s="49"/>
      <c r="H190" s="49"/>
      <c r="I190" s="49"/>
      <c r="J190" s="49"/>
      <c r="K190" s="49"/>
      <c r="AY190" s="51"/>
      <c r="AZ190" s="51"/>
      <c r="BA190" s="51"/>
      <c r="BB190" s="51"/>
      <c r="BC190" s="51"/>
      <c r="BD190" s="51"/>
      <c r="BE190" s="51"/>
      <c r="BF190" s="51"/>
      <c r="BG190" s="51"/>
    </row>
    <row r="191" spans="1:59" s="3" customFormat="1" ht="15.75" customHeight="1">
      <c r="A191" s="47"/>
      <c r="B191" s="47"/>
      <c r="C191" s="49"/>
      <c r="D191" s="49"/>
      <c r="E191" s="49"/>
      <c r="F191" s="49"/>
      <c r="G191" s="49"/>
      <c r="H191" s="49"/>
      <c r="I191" s="49"/>
      <c r="J191" s="49"/>
      <c r="K191" s="49"/>
      <c r="AY191" s="51"/>
      <c r="AZ191" s="51"/>
      <c r="BA191" s="51"/>
      <c r="BB191" s="51"/>
      <c r="BC191" s="51"/>
      <c r="BD191" s="51"/>
      <c r="BE191" s="51"/>
      <c r="BF191" s="51"/>
      <c r="BG191" s="51"/>
    </row>
    <row r="192" spans="1:59" s="3" customFormat="1" ht="15.75" customHeight="1">
      <c r="A192" s="47"/>
      <c r="B192" s="47"/>
      <c r="C192" s="49"/>
      <c r="D192" s="49"/>
      <c r="E192" s="49"/>
      <c r="F192" s="49"/>
      <c r="G192" s="49"/>
      <c r="H192" s="49"/>
      <c r="I192" s="49"/>
      <c r="J192" s="49"/>
      <c r="K192" s="49"/>
      <c r="AY192" s="51"/>
      <c r="AZ192" s="51"/>
      <c r="BA192" s="51"/>
      <c r="BB192" s="51"/>
      <c r="BC192" s="51"/>
      <c r="BD192" s="51"/>
      <c r="BE192" s="51"/>
      <c r="BF192" s="51"/>
      <c r="BG192" s="51"/>
    </row>
    <row r="193" spans="1:59" s="3" customFormat="1" ht="15.75" customHeight="1">
      <c r="A193" s="47"/>
      <c r="B193" s="47"/>
      <c r="C193" s="49"/>
      <c r="D193" s="49"/>
      <c r="E193" s="49"/>
      <c r="F193" s="49"/>
      <c r="G193" s="49"/>
      <c r="H193" s="49"/>
      <c r="I193" s="49"/>
      <c r="J193" s="49"/>
      <c r="K193" s="49"/>
      <c r="AY193" s="51"/>
      <c r="AZ193" s="51"/>
      <c r="BA193" s="51"/>
      <c r="BB193" s="51"/>
      <c r="BC193" s="51"/>
      <c r="BD193" s="51"/>
      <c r="BE193" s="51"/>
      <c r="BF193" s="51"/>
      <c r="BG193" s="51"/>
    </row>
    <row r="194" spans="1:59" s="3" customFormat="1" ht="15.75" customHeight="1">
      <c r="A194" s="47"/>
      <c r="B194" s="47"/>
      <c r="C194" s="49"/>
      <c r="D194" s="49"/>
      <c r="E194" s="49"/>
      <c r="F194" s="49"/>
      <c r="G194" s="49"/>
      <c r="H194" s="49"/>
      <c r="I194" s="49"/>
      <c r="J194" s="49"/>
      <c r="K194" s="49"/>
      <c r="AY194" s="51"/>
      <c r="AZ194" s="51"/>
      <c r="BA194" s="51"/>
      <c r="BB194" s="51"/>
      <c r="BC194" s="51"/>
      <c r="BD194" s="51"/>
      <c r="BE194" s="51"/>
      <c r="BF194" s="51"/>
      <c r="BG194" s="51"/>
    </row>
    <row r="195" spans="1:59" s="3" customFormat="1" ht="15.75" customHeight="1">
      <c r="A195" s="47"/>
      <c r="B195" s="47"/>
      <c r="C195" s="49"/>
      <c r="D195" s="49"/>
      <c r="E195" s="49"/>
      <c r="F195" s="49"/>
      <c r="G195" s="49"/>
      <c r="H195" s="49"/>
      <c r="I195" s="49"/>
      <c r="J195" s="49"/>
      <c r="K195" s="49"/>
      <c r="AY195" s="51"/>
      <c r="AZ195" s="51"/>
      <c r="BA195" s="51"/>
      <c r="BB195" s="51"/>
      <c r="BC195" s="51"/>
      <c r="BD195" s="51"/>
      <c r="BE195" s="51"/>
      <c r="BF195" s="51"/>
      <c r="BG195" s="51"/>
    </row>
    <row r="196" spans="1:59" s="3" customFormat="1" ht="15.75" customHeight="1">
      <c r="A196" s="47"/>
      <c r="B196" s="47"/>
      <c r="C196" s="49"/>
      <c r="D196" s="49"/>
      <c r="E196" s="49"/>
      <c r="F196" s="49"/>
      <c r="G196" s="49"/>
      <c r="H196" s="49"/>
      <c r="I196" s="49"/>
      <c r="J196" s="49"/>
      <c r="K196" s="49"/>
      <c r="AY196" s="51"/>
      <c r="AZ196" s="51"/>
      <c r="BA196" s="51"/>
      <c r="BB196" s="51"/>
      <c r="BC196" s="51"/>
      <c r="BD196" s="51"/>
      <c r="BE196" s="51"/>
      <c r="BF196" s="51"/>
      <c r="BG196" s="51"/>
    </row>
    <row r="197" spans="1:59" s="3" customFormat="1" ht="15.75" customHeight="1">
      <c r="A197" s="47"/>
      <c r="B197" s="47"/>
      <c r="C197" s="49"/>
      <c r="D197" s="49"/>
      <c r="E197" s="49"/>
      <c r="F197" s="49"/>
      <c r="G197" s="49"/>
      <c r="H197" s="49"/>
      <c r="I197" s="49"/>
      <c r="J197" s="49"/>
      <c r="K197" s="49"/>
      <c r="AY197" s="51"/>
      <c r="AZ197" s="51"/>
      <c r="BA197" s="51"/>
      <c r="BB197" s="51"/>
      <c r="BC197" s="51"/>
      <c r="BD197" s="51"/>
      <c r="BE197" s="51"/>
      <c r="BF197" s="51"/>
      <c r="BG197" s="51"/>
    </row>
    <row r="198" spans="1:59" s="3" customFormat="1" ht="15.75" customHeight="1">
      <c r="A198" s="47"/>
      <c r="B198" s="47"/>
      <c r="C198" s="49"/>
      <c r="D198" s="49"/>
      <c r="E198" s="49"/>
      <c r="F198" s="49"/>
      <c r="G198" s="49"/>
      <c r="H198" s="49"/>
      <c r="I198" s="49"/>
      <c r="J198" s="49"/>
      <c r="K198" s="49"/>
      <c r="AY198" s="51"/>
      <c r="AZ198" s="51"/>
      <c r="BA198" s="51"/>
      <c r="BB198" s="51"/>
      <c r="BC198" s="51"/>
      <c r="BD198" s="51"/>
      <c r="BE198" s="51"/>
      <c r="BF198" s="51"/>
      <c r="BG198" s="51"/>
    </row>
    <row r="199" spans="1:59" s="3" customFormat="1" ht="15.75" customHeight="1">
      <c r="A199" s="47"/>
      <c r="B199" s="47"/>
      <c r="C199" s="49"/>
      <c r="D199" s="49"/>
      <c r="E199" s="49"/>
      <c r="F199" s="49"/>
      <c r="G199" s="49"/>
      <c r="H199" s="49"/>
      <c r="I199" s="49"/>
      <c r="J199" s="49"/>
      <c r="K199" s="49"/>
      <c r="AY199" s="51"/>
      <c r="AZ199" s="51"/>
      <c r="BA199" s="51"/>
      <c r="BB199" s="51"/>
      <c r="BC199" s="51"/>
      <c r="BD199" s="51"/>
      <c r="BE199" s="51"/>
      <c r="BF199" s="51"/>
      <c r="BG199" s="51"/>
    </row>
    <row r="200" spans="1:59" s="3" customFormat="1" ht="15.75" customHeight="1">
      <c r="A200" s="47"/>
      <c r="B200" s="47"/>
      <c r="C200" s="49"/>
      <c r="D200" s="49"/>
      <c r="E200" s="49"/>
      <c r="F200" s="49"/>
      <c r="G200" s="49"/>
      <c r="H200" s="49"/>
      <c r="I200" s="49"/>
      <c r="J200" s="49"/>
      <c r="K200" s="49"/>
      <c r="AY200" s="51"/>
      <c r="AZ200" s="51"/>
      <c r="BA200" s="51"/>
      <c r="BB200" s="51"/>
      <c r="BC200" s="51"/>
      <c r="BD200" s="51"/>
      <c r="BE200" s="51"/>
      <c r="BF200" s="51"/>
      <c r="BG200" s="51"/>
    </row>
    <row r="201" spans="1:59" s="3" customFormat="1" ht="15.75" customHeight="1">
      <c r="A201" s="47"/>
      <c r="B201" s="47"/>
      <c r="C201" s="49"/>
      <c r="D201" s="49"/>
      <c r="E201" s="49"/>
      <c r="F201" s="49"/>
      <c r="G201" s="49"/>
      <c r="H201" s="49"/>
      <c r="I201" s="49"/>
      <c r="J201" s="49"/>
      <c r="K201" s="49"/>
      <c r="AY201" s="51"/>
      <c r="AZ201" s="51"/>
      <c r="BA201" s="51"/>
      <c r="BB201" s="51"/>
      <c r="BC201" s="51"/>
      <c r="BD201" s="51"/>
      <c r="BE201" s="51"/>
      <c r="BF201" s="51"/>
      <c r="BG201" s="51"/>
    </row>
    <row r="202" spans="1:59" s="3" customFormat="1" ht="15.75" customHeight="1">
      <c r="A202" s="47"/>
      <c r="B202" s="47"/>
      <c r="C202" s="49"/>
      <c r="D202" s="49"/>
      <c r="E202" s="49"/>
      <c r="F202" s="49"/>
      <c r="G202" s="49"/>
      <c r="H202" s="49"/>
      <c r="I202" s="49"/>
      <c r="J202" s="49"/>
      <c r="K202" s="49"/>
      <c r="AY202" s="51"/>
      <c r="AZ202" s="51"/>
      <c r="BA202" s="51"/>
      <c r="BB202" s="51"/>
      <c r="BC202" s="51"/>
      <c r="BD202" s="51"/>
      <c r="BE202" s="51"/>
      <c r="BF202" s="51"/>
      <c r="BG202" s="51"/>
    </row>
    <row r="203" spans="1:59" s="3" customFormat="1" ht="15.75" customHeight="1">
      <c r="A203" s="47"/>
      <c r="B203" s="47"/>
      <c r="C203" s="49"/>
      <c r="D203" s="49"/>
      <c r="E203" s="49"/>
      <c r="F203" s="49"/>
      <c r="G203" s="49"/>
      <c r="H203" s="49"/>
      <c r="I203" s="49"/>
      <c r="J203" s="49"/>
      <c r="K203" s="49"/>
      <c r="AY203" s="51"/>
      <c r="AZ203" s="51"/>
      <c r="BA203" s="51"/>
      <c r="BB203" s="51"/>
      <c r="BC203" s="51"/>
      <c r="BD203" s="51"/>
      <c r="BE203" s="51"/>
      <c r="BF203" s="51"/>
      <c r="BG203" s="51"/>
    </row>
    <row r="204" spans="1:59" s="3" customFormat="1" ht="15.75" customHeight="1">
      <c r="A204" s="47"/>
      <c r="B204" s="47"/>
      <c r="C204" s="49"/>
      <c r="D204" s="49"/>
      <c r="E204" s="49"/>
      <c r="F204" s="49"/>
      <c r="G204" s="49"/>
      <c r="H204" s="49"/>
      <c r="I204" s="49"/>
      <c r="J204" s="49"/>
      <c r="K204" s="49"/>
      <c r="AY204" s="51"/>
      <c r="AZ204" s="51"/>
      <c r="BA204" s="51"/>
      <c r="BB204" s="51"/>
      <c r="BC204" s="51"/>
      <c r="BD204" s="51"/>
      <c r="BE204" s="51"/>
      <c r="BF204" s="51"/>
      <c r="BG204" s="51"/>
    </row>
    <row r="205" spans="1:59" s="3" customFormat="1" ht="15.75" customHeight="1">
      <c r="A205" s="47"/>
      <c r="B205" s="47"/>
      <c r="C205" s="49"/>
      <c r="D205" s="49"/>
      <c r="E205" s="49"/>
      <c r="F205" s="49"/>
      <c r="G205" s="49"/>
      <c r="H205" s="49"/>
      <c r="I205" s="49"/>
      <c r="J205" s="49"/>
      <c r="K205" s="49"/>
      <c r="AY205" s="51"/>
      <c r="AZ205" s="51"/>
      <c r="BA205" s="51"/>
      <c r="BB205" s="51"/>
      <c r="BC205" s="51"/>
      <c r="BD205" s="51"/>
      <c r="BE205" s="51"/>
      <c r="BF205" s="51"/>
      <c r="BG205" s="51"/>
    </row>
    <row r="206" spans="1:59" s="3" customFormat="1" ht="15.75" customHeight="1">
      <c r="A206" s="47"/>
      <c r="B206" s="47"/>
      <c r="C206" s="49"/>
      <c r="D206" s="49"/>
      <c r="E206" s="49"/>
      <c r="F206" s="49"/>
      <c r="G206" s="49"/>
      <c r="H206" s="49"/>
      <c r="I206" s="49"/>
      <c r="J206" s="49"/>
      <c r="K206" s="49"/>
      <c r="AY206" s="51"/>
      <c r="AZ206" s="51"/>
      <c r="BA206" s="51"/>
      <c r="BB206" s="51"/>
      <c r="BC206" s="51"/>
      <c r="BD206" s="51"/>
      <c r="BE206" s="51"/>
      <c r="BF206" s="51"/>
      <c r="BG206" s="51"/>
    </row>
    <row r="207" spans="1:59" s="3" customFormat="1" ht="15.75" customHeight="1">
      <c r="A207" s="47"/>
      <c r="B207" s="47"/>
      <c r="C207" s="49"/>
      <c r="D207" s="49"/>
      <c r="E207" s="49"/>
      <c r="F207" s="49"/>
      <c r="G207" s="49"/>
      <c r="H207" s="49"/>
      <c r="I207" s="49"/>
      <c r="J207" s="49"/>
      <c r="K207" s="49"/>
      <c r="AY207" s="51"/>
      <c r="AZ207" s="51"/>
      <c r="BA207" s="51"/>
      <c r="BB207" s="51"/>
      <c r="BC207" s="51"/>
      <c r="BD207" s="51"/>
      <c r="BE207" s="51"/>
      <c r="BF207" s="51"/>
      <c r="BG207" s="51"/>
    </row>
    <row r="208" spans="1:59" s="3" customFormat="1" ht="15.75" customHeight="1">
      <c r="A208" s="47"/>
      <c r="B208" s="47"/>
      <c r="C208" s="49"/>
      <c r="D208" s="49"/>
      <c r="E208" s="49"/>
      <c r="F208" s="49"/>
      <c r="G208" s="49"/>
      <c r="H208" s="49"/>
      <c r="I208" s="49"/>
      <c r="J208" s="49"/>
      <c r="K208" s="49"/>
      <c r="AY208" s="51"/>
      <c r="AZ208" s="51"/>
      <c r="BA208" s="51"/>
      <c r="BB208" s="51"/>
      <c r="BC208" s="51"/>
      <c r="BD208" s="51"/>
      <c r="BE208" s="51"/>
      <c r="BF208" s="51"/>
      <c r="BG208" s="51"/>
    </row>
    <row r="209" spans="1:59" s="3" customFormat="1" ht="15.75" customHeight="1">
      <c r="A209" s="47"/>
      <c r="B209" s="47"/>
      <c r="C209" s="49"/>
      <c r="D209" s="49"/>
      <c r="E209" s="49"/>
      <c r="F209" s="49"/>
      <c r="G209" s="49"/>
      <c r="H209" s="49"/>
      <c r="I209" s="49"/>
      <c r="J209" s="49"/>
      <c r="K209" s="49"/>
      <c r="AY209" s="51"/>
      <c r="AZ209" s="51"/>
      <c r="BA209" s="51"/>
      <c r="BB209" s="51"/>
      <c r="BC209" s="51"/>
      <c r="BD209" s="51"/>
      <c r="BE209" s="51"/>
      <c r="BF209" s="51"/>
      <c r="BG209" s="51"/>
    </row>
    <row r="210" spans="1:59" s="3" customFormat="1" ht="15.75" customHeight="1">
      <c r="A210" s="47"/>
      <c r="B210" s="47"/>
      <c r="C210" s="49"/>
      <c r="D210" s="49"/>
      <c r="E210" s="49"/>
      <c r="F210" s="49"/>
      <c r="G210" s="49"/>
      <c r="H210" s="49"/>
      <c r="I210" s="49"/>
      <c r="J210" s="49"/>
      <c r="K210" s="49"/>
      <c r="AY210" s="51"/>
      <c r="AZ210" s="51"/>
      <c r="BA210" s="51"/>
      <c r="BB210" s="51"/>
      <c r="BC210" s="51"/>
      <c r="BD210" s="51"/>
      <c r="BE210" s="51"/>
      <c r="BF210" s="51"/>
      <c r="BG210" s="51"/>
    </row>
    <row r="211" spans="1:59" s="3" customFormat="1" ht="15.75" customHeight="1">
      <c r="A211" s="47"/>
      <c r="B211" s="47"/>
      <c r="C211" s="49"/>
      <c r="D211" s="49"/>
      <c r="E211" s="49"/>
      <c r="F211" s="49"/>
      <c r="G211" s="49"/>
      <c r="H211" s="49"/>
      <c r="I211" s="49"/>
      <c r="J211" s="49"/>
      <c r="K211" s="49"/>
      <c r="AY211" s="51"/>
      <c r="AZ211" s="51"/>
      <c r="BA211" s="51"/>
      <c r="BB211" s="51"/>
      <c r="BC211" s="51"/>
      <c r="BD211" s="51"/>
      <c r="BE211" s="51"/>
      <c r="BF211" s="51"/>
      <c r="BG211" s="51"/>
    </row>
    <row r="212" spans="1:59" s="3" customFormat="1" ht="15.75" customHeight="1">
      <c r="A212" s="47"/>
      <c r="B212" s="47"/>
      <c r="C212" s="49"/>
      <c r="D212" s="49"/>
      <c r="E212" s="49"/>
      <c r="F212" s="49"/>
      <c r="G212" s="49"/>
      <c r="H212" s="49"/>
      <c r="I212" s="49"/>
      <c r="J212" s="49"/>
      <c r="K212" s="49"/>
      <c r="AY212" s="51"/>
      <c r="AZ212" s="51"/>
      <c r="BA212" s="51"/>
      <c r="BB212" s="51"/>
      <c r="BC212" s="51"/>
      <c r="BD212" s="51"/>
      <c r="BE212" s="51"/>
      <c r="BF212" s="51"/>
      <c r="BG212" s="51"/>
    </row>
    <row r="213" spans="1:59" s="3" customFormat="1" ht="15.75" customHeight="1">
      <c r="A213" s="47"/>
      <c r="B213" s="47"/>
      <c r="C213" s="49"/>
      <c r="D213" s="49"/>
      <c r="E213" s="49"/>
      <c r="F213" s="49"/>
      <c r="G213" s="49"/>
      <c r="H213" s="49"/>
      <c r="I213" s="49"/>
      <c r="J213" s="49"/>
      <c r="K213" s="49"/>
      <c r="AY213" s="51"/>
      <c r="AZ213" s="51"/>
      <c r="BA213" s="51"/>
      <c r="BB213" s="51"/>
      <c r="BC213" s="51"/>
      <c r="BD213" s="51"/>
      <c r="BE213" s="51"/>
      <c r="BF213" s="51"/>
      <c r="BG213" s="51"/>
    </row>
    <row r="214" spans="1:59" s="3" customFormat="1" ht="15.75" customHeight="1">
      <c r="A214" s="47"/>
      <c r="B214" s="47"/>
      <c r="C214" s="49"/>
      <c r="D214" s="49"/>
      <c r="E214" s="49"/>
      <c r="F214" s="49"/>
      <c r="G214" s="49"/>
      <c r="H214" s="49"/>
      <c r="I214" s="49"/>
      <c r="J214" s="49"/>
      <c r="K214" s="49"/>
      <c r="AY214" s="51"/>
      <c r="AZ214" s="51"/>
      <c r="BA214" s="51"/>
      <c r="BB214" s="51"/>
      <c r="BC214" s="51"/>
      <c r="BD214" s="51"/>
      <c r="BE214" s="51"/>
      <c r="BF214" s="51"/>
      <c r="BG214" s="51"/>
    </row>
    <row r="215" spans="1:59" s="3" customFormat="1" ht="15.75" customHeight="1">
      <c r="A215" s="47"/>
      <c r="B215" s="47"/>
      <c r="C215" s="49"/>
      <c r="D215" s="49"/>
      <c r="E215" s="49"/>
      <c r="F215" s="49"/>
      <c r="G215" s="49"/>
      <c r="H215" s="49"/>
      <c r="I215" s="49"/>
      <c r="J215" s="49"/>
      <c r="K215" s="49"/>
      <c r="AY215" s="51"/>
      <c r="AZ215" s="51"/>
      <c r="BA215" s="51"/>
      <c r="BB215" s="51"/>
      <c r="BC215" s="51"/>
      <c r="BD215" s="51"/>
      <c r="BE215" s="51"/>
      <c r="BF215" s="51"/>
      <c r="BG215" s="51"/>
    </row>
    <row r="216" spans="1:59" s="3" customFormat="1" ht="15.75" customHeight="1">
      <c r="A216" s="47"/>
      <c r="B216" s="47"/>
      <c r="C216" s="49"/>
      <c r="D216" s="49"/>
      <c r="E216" s="49"/>
      <c r="F216" s="49"/>
      <c r="G216" s="49"/>
      <c r="H216" s="49"/>
      <c r="I216" s="49"/>
      <c r="J216" s="49"/>
      <c r="K216" s="49"/>
      <c r="AY216" s="51"/>
      <c r="AZ216" s="51"/>
      <c r="BA216" s="51"/>
      <c r="BB216" s="51"/>
      <c r="BC216" s="51"/>
      <c r="BD216" s="51"/>
      <c r="BE216" s="51"/>
      <c r="BF216" s="51"/>
      <c r="BG216" s="51"/>
    </row>
    <row r="217" spans="1:59" s="3" customFormat="1" ht="15.75" customHeight="1">
      <c r="A217" s="47"/>
      <c r="B217" s="47"/>
      <c r="C217" s="49"/>
      <c r="D217" s="49"/>
      <c r="E217" s="49"/>
      <c r="F217" s="49"/>
      <c r="G217" s="49"/>
      <c r="H217" s="49"/>
      <c r="I217" s="49"/>
      <c r="J217" s="49"/>
      <c r="K217" s="49"/>
      <c r="AY217" s="51"/>
      <c r="AZ217" s="51"/>
      <c r="BA217" s="51"/>
      <c r="BB217" s="51"/>
      <c r="BC217" s="51"/>
      <c r="BD217" s="51"/>
      <c r="BE217" s="51"/>
      <c r="BF217" s="51"/>
      <c r="BG217" s="51"/>
    </row>
    <row r="218" spans="1:59" s="3" customFormat="1" ht="15.75" customHeight="1">
      <c r="A218" s="47"/>
      <c r="B218" s="47"/>
      <c r="C218" s="49"/>
      <c r="D218" s="49"/>
      <c r="E218" s="49"/>
      <c r="F218" s="49"/>
      <c r="G218" s="49"/>
      <c r="H218" s="49"/>
      <c r="I218" s="49"/>
      <c r="J218" s="49"/>
      <c r="K218" s="49"/>
      <c r="AY218" s="51"/>
      <c r="AZ218" s="51"/>
      <c r="BA218" s="51"/>
      <c r="BB218" s="51"/>
      <c r="BC218" s="51"/>
      <c r="BD218" s="51"/>
      <c r="BE218" s="51"/>
      <c r="BF218" s="51"/>
      <c r="BG218" s="51"/>
    </row>
    <row r="219" spans="1:59" s="3" customFormat="1" ht="15.75" customHeight="1">
      <c r="A219" s="47"/>
      <c r="B219" s="47"/>
      <c r="C219" s="49"/>
      <c r="D219" s="49"/>
      <c r="E219" s="49"/>
      <c r="F219" s="49"/>
      <c r="G219" s="49"/>
      <c r="H219" s="49"/>
      <c r="I219" s="49"/>
      <c r="J219" s="49"/>
      <c r="K219" s="49"/>
      <c r="AY219" s="51"/>
      <c r="AZ219" s="51"/>
      <c r="BA219" s="51"/>
      <c r="BB219" s="51"/>
      <c r="BC219" s="51"/>
      <c r="BD219" s="51"/>
      <c r="BE219" s="51"/>
      <c r="BF219" s="51"/>
      <c r="BG219" s="51"/>
    </row>
    <row r="220" spans="1:59" s="3" customFormat="1" ht="15.75" customHeight="1">
      <c r="A220" s="47"/>
      <c r="B220" s="47"/>
      <c r="C220" s="49"/>
      <c r="D220" s="49"/>
      <c r="E220" s="49"/>
      <c r="F220" s="49"/>
      <c r="G220" s="49"/>
      <c r="H220" s="49"/>
      <c r="I220" s="49"/>
      <c r="J220" s="49"/>
      <c r="K220" s="49"/>
      <c r="AY220" s="51"/>
      <c r="AZ220" s="51"/>
      <c r="BA220" s="51"/>
      <c r="BB220" s="51"/>
      <c r="BC220" s="51"/>
      <c r="BD220" s="51"/>
      <c r="BE220" s="51"/>
      <c r="BF220" s="51"/>
      <c r="BG220" s="51"/>
    </row>
    <row r="221" spans="1:59" s="3" customFormat="1" ht="15.75" customHeight="1">
      <c r="A221" s="47"/>
      <c r="B221" s="47"/>
      <c r="C221" s="49"/>
      <c r="D221" s="49"/>
      <c r="E221" s="49"/>
      <c r="F221" s="49"/>
      <c r="G221" s="49"/>
      <c r="H221" s="49"/>
      <c r="I221" s="49"/>
      <c r="J221" s="49"/>
      <c r="K221" s="49"/>
      <c r="AY221" s="51"/>
      <c r="AZ221" s="51"/>
      <c r="BA221" s="51"/>
      <c r="BB221" s="51"/>
      <c r="BC221" s="51"/>
      <c r="BD221" s="51"/>
      <c r="BE221" s="51"/>
      <c r="BF221" s="51"/>
      <c r="BG221" s="51"/>
    </row>
    <row r="222" spans="1:59" s="3" customFormat="1" ht="15.75" customHeight="1">
      <c r="A222" s="47"/>
      <c r="B222" s="47"/>
      <c r="C222" s="49"/>
      <c r="D222" s="49"/>
      <c r="E222" s="49"/>
      <c r="F222" s="49"/>
      <c r="G222" s="49"/>
      <c r="H222" s="49"/>
      <c r="I222" s="49"/>
      <c r="J222" s="49"/>
      <c r="K222" s="49"/>
      <c r="AY222" s="51"/>
      <c r="AZ222" s="51"/>
      <c r="BA222" s="51"/>
      <c r="BB222" s="51"/>
      <c r="BC222" s="51"/>
      <c r="BD222" s="51"/>
      <c r="BE222" s="51"/>
      <c r="BF222" s="51"/>
      <c r="BG222" s="51"/>
    </row>
    <row r="223" spans="1:59" s="3" customFormat="1" ht="15.75" customHeight="1">
      <c r="A223" s="47"/>
      <c r="B223" s="47"/>
      <c r="C223" s="49"/>
      <c r="D223" s="49"/>
      <c r="E223" s="49"/>
      <c r="F223" s="49"/>
      <c r="G223" s="49"/>
      <c r="H223" s="49"/>
      <c r="I223" s="49"/>
      <c r="J223" s="49"/>
      <c r="K223" s="49"/>
      <c r="AY223" s="51"/>
      <c r="AZ223" s="51"/>
      <c r="BA223" s="51"/>
      <c r="BB223" s="51"/>
      <c r="BC223" s="51"/>
      <c r="BD223" s="51"/>
      <c r="BE223" s="51"/>
      <c r="BF223" s="51"/>
      <c r="BG223" s="51"/>
    </row>
    <row r="224" spans="1:59" s="3" customFormat="1" ht="15.75" customHeight="1">
      <c r="A224" s="47"/>
      <c r="B224" s="47"/>
      <c r="C224" s="49"/>
      <c r="D224" s="49"/>
      <c r="E224" s="49"/>
      <c r="F224" s="49"/>
      <c r="G224" s="49"/>
      <c r="H224" s="49"/>
      <c r="I224" s="49"/>
      <c r="J224" s="49"/>
      <c r="K224" s="49"/>
      <c r="AY224" s="51"/>
      <c r="AZ224" s="51"/>
      <c r="BA224" s="51"/>
      <c r="BB224" s="51"/>
      <c r="BC224" s="51"/>
      <c r="BD224" s="51"/>
      <c r="BE224" s="51"/>
      <c r="BF224" s="51"/>
      <c r="BG224" s="51"/>
    </row>
    <row r="225" spans="1:59" s="3" customFormat="1" ht="15.75" customHeight="1">
      <c r="A225" s="47"/>
      <c r="B225" s="47"/>
      <c r="C225" s="49"/>
      <c r="D225" s="49"/>
      <c r="E225" s="49"/>
      <c r="F225" s="49"/>
      <c r="G225" s="49"/>
      <c r="H225" s="49"/>
      <c r="I225" s="49"/>
      <c r="J225" s="49"/>
      <c r="K225" s="49"/>
      <c r="AY225" s="51"/>
      <c r="AZ225" s="51"/>
      <c r="BA225" s="51"/>
      <c r="BB225" s="51"/>
      <c r="BC225" s="51"/>
      <c r="BD225" s="51"/>
      <c r="BE225" s="51"/>
      <c r="BF225" s="51"/>
      <c r="BG225" s="51"/>
    </row>
    <row r="226" spans="1:59" s="3" customFormat="1" ht="15.75" customHeight="1">
      <c r="A226" s="47"/>
      <c r="B226" s="47"/>
      <c r="C226" s="49"/>
      <c r="D226" s="49"/>
      <c r="E226" s="49"/>
      <c r="F226" s="49"/>
      <c r="G226" s="49"/>
      <c r="H226" s="49"/>
      <c r="I226" s="49"/>
      <c r="J226" s="49"/>
      <c r="K226" s="49"/>
      <c r="AY226" s="51"/>
      <c r="AZ226" s="51"/>
      <c r="BA226" s="51"/>
      <c r="BB226" s="51"/>
      <c r="BC226" s="51"/>
      <c r="BD226" s="51"/>
      <c r="BE226" s="51"/>
      <c r="BF226" s="51"/>
      <c r="BG226" s="51"/>
    </row>
    <row r="227" spans="1:59" s="3" customFormat="1" ht="15.75" customHeight="1">
      <c r="A227" s="47"/>
      <c r="B227" s="47"/>
      <c r="C227" s="49"/>
      <c r="D227" s="49"/>
      <c r="E227" s="49"/>
      <c r="F227" s="49"/>
      <c r="G227" s="49"/>
      <c r="H227" s="49"/>
      <c r="I227" s="49"/>
      <c r="J227" s="49"/>
      <c r="K227" s="49"/>
      <c r="AY227" s="51"/>
      <c r="AZ227" s="51"/>
      <c r="BA227" s="51"/>
      <c r="BB227" s="51"/>
      <c r="BC227" s="51"/>
      <c r="BD227" s="51"/>
      <c r="BE227" s="51"/>
      <c r="BF227" s="51"/>
      <c r="BG227" s="51"/>
    </row>
    <row r="228" spans="1:59" s="3" customFormat="1" ht="15.75" customHeight="1">
      <c r="A228" s="47"/>
      <c r="B228" s="47"/>
      <c r="C228" s="49"/>
      <c r="D228" s="49"/>
      <c r="E228" s="49"/>
      <c r="F228" s="49"/>
      <c r="G228" s="49"/>
      <c r="H228" s="49"/>
      <c r="I228" s="49"/>
      <c r="J228" s="49"/>
      <c r="K228" s="49"/>
      <c r="AY228" s="51"/>
      <c r="AZ228" s="51"/>
      <c r="BA228" s="51"/>
      <c r="BB228" s="51"/>
      <c r="BC228" s="51"/>
      <c r="BD228" s="51"/>
      <c r="BE228" s="51"/>
      <c r="BF228" s="51"/>
      <c r="BG228" s="51"/>
    </row>
    <row r="229" spans="1:59" s="3" customFormat="1" ht="15.75" customHeight="1">
      <c r="A229" s="47"/>
      <c r="B229" s="47"/>
      <c r="C229" s="49"/>
      <c r="D229" s="49"/>
      <c r="E229" s="49"/>
      <c r="F229" s="49"/>
      <c r="G229" s="49"/>
      <c r="H229" s="49"/>
      <c r="I229" s="49"/>
      <c r="J229" s="49"/>
      <c r="K229" s="49"/>
      <c r="AY229" s="51"/>
      <c r="AZ229" s="51"/>
      <c r="BA229" s="51"/>
      <c r="BB229" s="51"/>
      <c r="BC229" s="51"/>
      <c r="BD229" s="51"/>
      <c r="BE229" s="51"/>
      <c r="BF229" s="51"/>
      <c r="BG229" s="51"/>
    </row>
    <row r="230" spans="1:59" s="3" customFormat="1" ht="15.75" customHeight="1">
      <c r="A230" s="47"/>
      <c r="B230" s="47"/>
      <c r="C230" s="49"/>
      <c r="D230" s="49"/>
      <c r="E230" s="49"/>
      <c r="F230" s="49"/>
      <c r="G230" s="49"/>
      <c r="H230" s="49"/>
      <c r="I230" s="49"/>
      <c r="J230" s="49"/>
      <c r="K230" s="49"/>
      <c r="AY230" s="51"/>
      <c r="AZ230" s="51"/>
      <c r="BA230" s="51"/>
      <c r="BB230" s="51"/>
      <c r="BC230" s="51"/>
      <c r="BD230" s="51"/>
      <c r="BE230" s="51"/>
      <c r="BF230" s="51"/>
      <c r="BG230" s="51"/>
    </row>
    <row r="231" spans="1:59" s="3" customFormat="1" ht="15.75" customHeight="1">
      <c r="A231" s="47"/>
      <c r="B231" s="47"/>
      <c r="C231" s="49"/>
      <c r="D231" s="49"/>
      <c r="E231" s="49"/>
      <c r="F231" s="49"/>
      <c r="G231" s="49"/>
      <c r="H231" s="49"/>
      <c r="I231" s="49"/>
      <c r="J231" s="49"/>
      <c r="K231" s="49"/>
      <c r="AY231" s="51"/>
      <c r="AZ231" s="51"/>
      <c r="BA231" s="51"/>
      <c r="BB231" s="51"/>
      <c r="BC231" s="51"/>
      <c r="BD231" s="51"/>
      <c r="BE231" s="51"/>
      <c r="BF231" s="51"/>
      <c r="BG231" s="51"/>
    </row>
    <row r="232" spans="1:59" s="3" customFormat="1" ht="15.75" customHeight="1">
      <c r="A232" s="47"/>
      <c r="B232" s="47"/>
      <c r="C232" s="49"/>
      <c r="D232" s="49"/>
      <c r="E232" s="49"/>
      <c r="F232" s="49"/>
      <c r="G232" s="49"/>
      <c r="H232" s="49"/>
      <c r="I232" s="49"/>
      <c r="J232" s="49"/>
      <c r="K232" s="49"/>
      <c r="AY232" s="51"/>
      <c r="AZ232" s="51"/>
      <c r="BA232" s="51"/>
      <c r="BB232" s="51"/>
      <c r="BC232" s="51"/>
      <c r="BD232" s="51"/>
      <c r="BE232" s="51"/>
      <c r="BF232" s="51"/>
      <c r="BG232" s="51"/>
    </row>
    <row r="233" spans="1:59" s="3" customFormat="1" ht="15.75" customHeight="1">
      <c r="A233" s="47"/>
      <c r="B233" s="47"/>
      <c r="C233" s="49"/>
      <c r="D233" s="49"/>
      <c r="E233" s="49"/>
      <c r="F233" s="49"/>
      <c r="G233" s="49"/>
      <c r="H233" s="49"/>
      <c r="I233" s="49"/>
      <c r="J233" s="49"/>
      <c r="K233" s="49"/>
      <c r="AY233" s="51"/>
      <c r="AZ233" s="51"/>
      <c r="BA233" s="51"/>
      <c r="BB233" s="51"/>
      <c r="BC233" s="51"/>
      <c r="BD233" s="51"/>
      <c r="BE233" s="51"/>
      <c r="BF233" s="51"/>
      <c r="BG233" s="51"/>
    </row>
    <row r="234" spans="1:59" s="3" customFormat="1" ht="15.75" customHeight="1">
      <c r="A234" s="47"/>
      <c r="B234" s="47"/>
      <c r="C234" s="49"/>
      <c r="D234" s="49"/>
      <c r="E234" s="49"/>
      <c r="F234" s="49"/>
      <c r="G234" s="49"/>
      <c r="H234" s="49"/>
      <c r="I234" s="49"/>
      <c r="J234" s="49"/>
      <c r="K234" s="49"/>
      <c r="AY234" s="51"/>
      <c r="AZ234" s="51"/>
      <c r="BA234" s="51"/>
      <c r="BB234" s="51"/>
      <c r="BC234" s="51"/>
      <c r="BD234" s="51"/>
      <c r="BE234" s="51"/>
      <c r="BF234" s="51"/>
      <c r="BG234" s="51"/>
    </row>
    <row r="235" spans="1:59" s="3" customFormat="1" ht="15.75" customHeight="1">
      <c r="A235" s="47"/>
      <c r="B235" s="47"/>
      <c r="C235" s="49"/>
      <c r="D235" s="49"/>
      <c r="E235" s="49"/>
      <c r="F235" s="49"/>
      <c r="G235" s="49"/>
      <c r="H235" s="49"/>
      <c r="I235" s="49"/>
      <c r="J235" s="49"/>
      <c r="K235" s="49"/>
      <c r="AY235" s="51"/>
      <c r="AZ235" s="51"/>
      <c r="BA235" s="51"/>
      <c r="BB235" s="51"/>
      <c r="BC235" s="51"/>
      <c r="BD235" s="51"/>
      <c r="BE235" s="51"/>
      <c r="BF235" s="51"/>
      <c r="BG235" s="51"/>
    </row>
    <row r="236" spans="1:59" s="3" customFormat="1" ht="15.75" customHeight="1">
      <c r="A236" s="47"/>
      <c r="B236" s="47"/>
      <c r="C236" s="49"/>
      <c r="D236" s="49"/>
      <c r="E236" s="49"/>
      <c r="F236" s="49"/>
      <c r="G236" s="49"/>
      <c r="H236" s="49"/>
      <c r="I236" s="49"/>
      <c r="J236" s="49"/>
      <c r="K236" s="49"/>
      <c r="AY236" s="51"/>
      <c r="AZ236" s="51"/>
      <c r="BA236" s="51"/>
      <c r="BB236" s="51"/>
      <c r="BC236" s="51"/>
      <c r="BD236" s="51"/>
      <c r="BE236" s="51"/>
      <c r="BF236" s="51"/>
      <c r="BG236" s="51"/>
    </row>
    <row r="237" spans="1:59" s="3" customFormat="1" ht="15.75" customHeight="1">
      <c r="A237" s="47"/>
      <c r="B237" s="47"/>
      <c r="C237" s="49"/>
      <c r="D237" s="49"/>
      <c r="E237" s="49"/>
      <c r="F237" s="49"/>
      <c r="G237" s="49"/>
      <c r="H237" s="49"/>
      <c r="I237" s="49"/>
      <c r="J237" s="49"/>
      <c r="K237" s="49"/>
      <c r="AY237" s="51"/>
      <c r="AZ237" s="51"/>
      <c r="BA237" s="51"/>
      <c r="BB237" s="51"/>
      <c r="BC237" s="51"/>
      <c r="BD237" s="51"/>
      <c r="BE237" s="51"/>
      <c r="BF237" s="51"/>
      <c r="BG237" s="51"/>
    </row>
    <row r="238" spans="1:59" s="3" customFormat="1" ht="15.75" customHeight="1">
      <c r="A238" s="47"/>
      <c r="B238" s="47"/>
      <c r="C238" s="49"/>
      <c r="D238" s="49"/>
      <c r="E238" s="49"/>
      <c r="F238" s="49"/>
      <c r="G238" s="49"/>
      <c r="H238" s="49"/>
      <c r="I238" s="49"/>
      <c r="J238" s="49"/>
      <c r="K238" s="49"/>
      <c r="AY238" s="51"/>
      <c r="AZ238" s="51"/>
      <c r="BA238" s="51"/>
      <c r="BB238" s="51"/>
      <c r="BC238" s="51"/>
      <c r="BD238" s="51"/>
      <c r="BE238" s="51"/>
      <c r="BF238" s="51"/>
      <c r="BG238" s="51"/>
    </row>
    <row r="239" spans="1:59" s="3" customFormat="1" ht="15.75" customHeight="1">
      <c r="A239" s="47"/>
      <c r="B239" s="47"/>
      <c r="C239" s="49"/>
      <c r="D239" s="49"/>
      <c r="E239" s="49"/>
      <c r="F239" s="49"/>
      <c r="G239" s="49"/>
      <c r="H239" s="49"/>
      <c r="I239" s="49"/>
      <c r="J239" s="49"/>
      <c r="K239" s="49"/>
      <c r="AY239" s="51"/>
      <c r="AZ239" s="51"/>
      <c r="BA239" s="51"/>
      <c r="BB239" s="51"/>
      <c r="BC239" s="51"/>
      <c r="BD239" s="51"/>
      <c r="BE239" s="51"/>
      <c r="BF239" s="51"/>
      <c r="BG239" s="51"/>
    </row>
    <row r="240" spans="1:59" s="3" customFormat="1" ht="15.75" customHeight="1">
      <c r="A240" s="47"/>
      <c r="B240" s="47"/>
      <c r="C240" s="49"/>
      <c r="D240" s="49"/>
      <c r="E240" s="49"/>
      <c r="F240" s="49"/>
      <c r="G240" s="49"/>
      <c r="H240" s="49"/>
      <c r="I240" s="49"/>
      <c r="J240" s="49"/>
      <c r="K240" s="49"/>
      <c r="AY240" s="51"/>
      <c r="AZ240" s="51"/>
      <c r="BA240" s="51"/>
      <c r="BB240" s="51"/>
      <c r="BC240" s="51"/>
      <c r="BD240" s="51"/>
      <c r="BE240" s="51"/>
      <c r="BF240" s="51"/>
      <c r="BG240" s="51"/>
    </row>
    <row r="241" spans="1:59" s="3" customFormat="1" ht="15.75" customHeight="1">
      <c r="A241" s="47"/>
      <c r="B241" s="47"/>
      <c r="C241" s="49"/>
      <c r="D241" s="49"/>
      <c r="E241" s="49"/>
      <c r="F241" s="49"/>
      <c r="G241" s="49"/>
      <c r="H241" s="49"/>
      <c r="I241" s="49"/>
      <c r="J241" s="49"/>
      <c r="K241" s="49"/>
      <c r="AY241" s="51"/>
      <c r="AZ241" s="51"/>
      <c r="BA241" s="51"/>
      <c r="BB241" s="51"/>
      <c r="BC241" s="51"/>
      <c r="BD241" s="51"/>
      <c r="BE241" s="51"/>
      <c r="BF241" s="51"/>
      <c r="BG241" s="51"/>
    </row>
    <row r="242" spans="1:59" s="3" customFormat="1" ht="15.75" customHeight="1">
      <c r="A242" s="47"/>
      <c r="B242" s="47"/>
      <c r="C242" s="49"/>
      <c r="D242" s="49"/>
      <c r="E242" s="49"/>
      <c r="F242" s="49"/>
      <c r="G242" s="49"/>
      <c r="H242" s="49"/>
      <c r="I242" s="49"/>
      <c r="J242" s="49"/>
      <c r="K242" s="49"/>
      <c r="AY242" s="51"/>
      <c r="AZ242" s="51"/>
      <c r="BA242" s="51"/>
      <c r="BB242" s="51"/>
      <c r="BC242" s="51"/>
      <c r="BD242" s="51"/>
      <c r="BE242" s="51"/>
      <c r="BF242" s="51"/>
      <c r="BG242" s="51"/>
    </row>
    <row r="243" spans="1:59" s="3" customFormat="1" ht="15.75" customHeight="1">
      <c r="A243" s="47"/>
      <c r="B243" s="47"/>
      <c r="C243" s="49"/>
      <c r="D243" s="49"/>
      <c r="E243" s="49"/>
      <c r="F243" s="49"/>
      <c r="G243" s="49"/>
      <c r="H243" s="49"/>
      <c r="I243" s="49"/>
      <c r="J243" s="49"/>
      <c r="K243" s="49"/>
      <c r="AY243" s="51"/>
      <c r="AZ243" s="51"/>
      <c r="BA243" s="51"/>
      <c r="BB243" s="51"/>
      <c r="BC243" s="51"/>
      <c r="BD243" s="51"/>
      <c r="BE243" s="51"/>
      <c r="BF243" s="51"/>
      <c r="BG243" s="51"/>
    </row>
    <row r="244" spans="1:59" s="3" customFormat="1" ht="15.75" customHeight="1">
      <c r="A244" s="47"/>
      <c r="B244" s="47"/>
      <c r="C244" s="49"/>
      <c r="D244" s="49"/>
      <c r="E244" s="49"/>
      <c r="F244" s="49"/>
      <c r="G244" s="49"/>
      <c r="H244" s="49"/>
      <c r="I244" s="49"/>
      <c r="J244" s="49"/>
      <c r="K244" s="49"/>
      <c r="AY244" s="51"/>
      <c r="AZ244" s="51"/>
      <c r="BA244" s="51"/>
      <c r="BB244" s="51"/>
      <c r="BC244" s="51"/>
      <c r="BD244" s="51"/>
      <c r="BE244" s="51"/>
      <c r="BF244" s="51"/>
      <c r="BG244" s="51"/>
    </row>
    <row r="245" spans="1:59" s="3" customFormat="1" ht="15.75" customHeight="1">
      <c r="A245" s="47"/>
      <c r="B245" s="47"/>
      <c r="C245" s="49"/>
      <c r="D245" s="49"/>
      <c r="E245" s="49"/>
      <c r="F245" s="49"/>
      <c r="G245" s="49"/>
      <c r="H245" s="49"/>
      <c r="I245" s="49"/>
      <c r="J245" s="49"/>
      <c r="K245" s="49"/>
      <c r="AY245" s="51"/>
      <c r="AZ245" s="51"/>
      <c r="BA245" s="51"/>
      <c r="BB245" s="51"/>
      <c r="BC245" s="51"/>
      <c r="BD245" s="51"/>
      <c r="BE245" s="51"/>
      <c r="BF245" s="51"/>
      <c r="BG245" s="51"/>
    </row>
    <row r="246" spans="1:59" s="3" customFormat="1" ht="15.75" customHeight="1">
      <c r="A246" s="47"/>
      <c r="B246" s="47"/>
      <c r="C246" s="49"/>
      <c r="D246" s="49"/>
      <c r="E246" s="49"/>
      <c r="F246" s="49"/>
      <c r="G246" s="49"/>
      <c r="H246" s="49"/>
      <c r="I246" s="49"/>
      <c r="J246" s="49"/>
      <c r="K246" s="49"/>
      <c r="AY246" s="51"/>
      <c r="AZ246" s="51"/>
      <c r="BA246" s="51"/>
      <c r="BB246" s="51"/>
      <c r="BC246" s="51"/>
      <c r="BD246" s="51"/>
      <c r="BE246" s="51"/>
      <c r="BF246" s="51"/>
      <c r="BG246" s="51"/>
    </row>
    <row r="247" spans="1:59" s="3" customFormat="1" ht="15.75" customHeight="1">
      <c r="A247" s="47"/>
      <c r="B247" s="47"/>
      <c r="C247" s="49"/>
      <c r="D247" s="49"/>
      <c r="E247" s="49"/>
      <c r="F247" s="49"/>
      <c r="G247" s="49"/>
      <c r="H247" s="49"/>
      <c r="I247" s="49"/>
      <c r="J247" s="49"/>
      <c r="K247" s="49"/>
      <c r="AY247" s="51"/>
      <c r="AZ247" s="51"/>
      <c r="BA247" s="51"/>
      <c r="BB247" s="51"/>
      <c r="BC247" s="51"/>
      <c r="BD247" s="51"/>
      <c r="BE247" s="51"/>
      <c r="BF247" s="51"/>
      <c r="BG247" s="51"/>
    </row>
    <row r="248" spans="1:59" s="3" customFormat="1" ht="15.75" customHeight="1">
      <c r="A248" s="47"/>
      <c r="B248" s="47"/>
      <c r="C248" s="49"/>
      <c r="D248" s="49"/>
      <c r="E248" s="49"/>
      <c r="F248" s="49"/>
      <c r="G248" s="49"/>
      <c r="H248" s="49"/>
      <c r="I248" s="49"/>
      <c r="J248" s="49"/>
      <c r="K248" s="49"/>
      <c r="AY248" s="51"/>
      <c r="AZ248" s="51"/>
      <c r="BA248" s="51"/>
      <c r="BB248" s="51"/>
      <c r="BC248" s="51"/>
      <c r="BD248" s="51"/>
      <c r="BE248" s="51"/>
      <c r="BF248" s="51"/>
      <c r="BG248" s="51"/>
    </row>
    <row r="249" spans="1:59" s="3" customFormat="1" ht="15.75" customHeight="1">
      <c r="A249" s="47"/>
      <c r="B249" s="47"/>
      <c r="C249" s="49"/>
      <c r="D249" s="49"/>
      <c r="E249" s="49"/>
      <c r="F249" s="49"/>
      <c r="G249" s="49"/>
      <c r="H249" s="49"/>
      <c r="I249" s="49"/>
      <c r="J249" s="49"/>
      <c r="K249" s="49"/>
      <c r="AY249" s="51"/>
      <c r="AZ249" s="51"/>
      <c r="BA249" s="51"/>
      <c r="BB249" s="51"/>
      <c r="BC249" s="51"/>
      <c r="BD249" s="51"/>
      <c r="BE249" s="51"/>
      <c r="BF249" s="51"/>
      <c r="BG249" s="51"/>
    </row>
    <row r="250" spans="1:59" s="3" customFormat="1" ht="15.75" customHeight="1">
      <c r="A250" s="47"/>
      <c r="B250" s="47"/>
      <c r="C250" s="49"/>
      <c r="D250" s="49"/>
      <c r="E250" s="49"/>
      <c r="F250" s="49"/>
      <c r="G250" s="49"/>
      <c r="H250" s="49"/>
      <c r="I250" s="49"/>
      <c r="J250" s="49"/>
      <c r="K250" s="49"/>
      <c r="AY250" s="51"/>
      <c r="AZ250" s="51"/>
      <c r="BA250" s="51"/>
      <c r="BB250" s="51"/>
      <c r="BC250" s="51"/>
      <c r="BD250" s="51"/>
      <c r="BE250" s="51"/>
      <c r="BF250" s="51"/>
      <c r="BG250" s="51"/>
    </row>
    <row r="251" spans="1:59" s="3" customFormat="1" ht="15.75" customHeight="1">
      <c r="A251" s="47"/>
      <c r="B251" s="47"/>
      <c r="C251" s="49"/>
      <c r="D251" s="49"/>
      <c r="E251" s="49"/>
      <c r="F251" s="49"/>
      <c r="G251" s="49"/>
      <c r="H251" s="49"/>
      <c r="I251" s="49"/>
      <c r="J251" s="49"/>
      <c r="K251" s="49"/>
      <c r="AY251" s="51"/>
      <c r="AZ251" s="51"/>
      <c r="BA251" s="51"/>
      <c r="BB251" s="51"/>
      <c r="BC251" s="51"/>
      <c r="BD251" s="51"/>
      <c r="BE251" s="51"/>
      <c r="BF251" s="51"/>
      <c r="BG251" s="51"/>
    </row>
    <row r="252" spans="1:59" s="3" customFormat="1" ht="15.75" customHeight="1">
      <c r="A252" s="47"/>
      <c r="B252" s="47"/>
      <c r="C252" s="49"/>
      <c r="D252" s="49"/>
      <c r="E252" s="49"/>
      <c r="F252" s="49"/>
      <c r="G252" s="49"/>
      <c r="H252" s="49"/>
      <c r="I252" s="49"/>
      <c r="J252" s="49"/>
      <c r="K252" s="49"/>
      <c r="AY252" s="51"/>
      <c r="AZ252" s="51"/>
      <c r="BA252" s="51"/>
      <c r="BB252" s="51"/>
      <c r="BC252" s="51"/>
      <c r="BD252" s="51"/>
      <c r="BE252" s="51"/>
      <c r="BF252" s="51"/>
      <c r="BG252" s="51"/>
    </row>
    <row r="253" spans="1:59" s="3" customFormat="1" ht="15.75" customHeight="1">
      <c r="A253" s="47"/>
      <c r="B253" s="47"/>
      <c r="C253" s="49"/>
      <c r="D253" s="49"/>
      <c r="E253" s="49"/>
      <c r="F253" s="49"/>
      <c r="G253" s="49"/>
      <c r="H253" s="49"/>
      <c r="I253" s="49"/>
      <c r="J253" s="49"/>
      <c r="K253" s="49"/>
      <c r="AY253" s="51"/>
      <c r="AZ253" s="51"/>
      <c r="BA253" s="51"/>
      <c r="BB253" s="51"/>
      <c r="BC253" s="51"/>
      <c r="BD253" s="51"/>
      <c r="BE253" s="51"/>
      <c r="BF253" s="51"/>
      <c r="BG253" s="51"/>
    </row>
    <row r="254" spans="1:59" s="3" customFormat="1" ht="15.75" customHeight="1">
      <c r="A254" s="47"/>
      <c r="B254" s="47"/>
      <c r="C254" s="49"/>
      <c r="D254" s="49"/>
      <c r="E254" s="49"/>
      <c r="F254" s="49"/>
      <c r="G254" s="49"/>
      <c r="H254" s="49"/>
      <c r="I254" s="49"/>
      <c r="J254" s="49"/>
      <c r="K254" s="49"/>
      <c r="AY254" s="51"/>
      <c r="AZ254" s="51"/>
      <c r="BA254" s="51"/>
      <c r="BB254" s="51"/>
      <c r="BC254" s="51"/>
      <c r="BD254" s="51"/>
      <c r="BE254" s="51"/>
      <c r="BF254" s="51"/>
      <c r="BG254" s="51"/>
    </row>
    <row r="255" spans="1:59" s="3" customFormat="1" ht="15.75" customHeight="1">
      <c r="A255" s="47"/>
      <c r="B255" s="47"/>
      <c r="C255" s="49"/>
      <c r="D255" s="49"/>
      <c r="E255" s="49"/>
      <c r="F255" s="49"/>
      <c r="G255" s="49"/>
      <c r="H255" s="49"/>
      <c r="I255" s="49"/>
      <c r="J255" s="49"/>
      <c r="K255" s="49"/>
      <c r="AY255" s="51"/>
      <c r="AZ255" s="51"/>
      <c r="BA255" s="51"/>
      <c r="BB255" s="51"/>
      <c r="BC255" s="51"/>
      <c r="BD255" s="51"/>
      <c r="BE255" s="51"/>
      <c r="BF255" s="51"/>
      <c r="BG255" s="51"/>
    </row>
    <row r="256" spans="1:59" s="3" customFormat="1" ht="15.75" customHeight="1">
      <c r="A256" s="47"/>
      <c r="B256" s="47"/>
      <c r="C256" s="49"/>
      <c r="D256" s="49"/>
      <c r="E256" s="49"/>
      <c r="F256" s="49"/>
      <c r="G256" s="49"/>
      <c r="H256" s="49"/>
      <c r="I256" s="49"/>
      <c r="J256" s="49"/>
      <c r="K256" s="49"/>
      <c r="AY256" s="51"/>
      <c r="AZ256" s="51"/>
      <c r="BA256" s="51"/>
      <c r="BB256" s="51"/>
      <c r="BC256" s="51"/>
      <c r="BD256" s="51"/>
      <c r="BE256" s="51"/>
      <c r="BF256" s="51"/>
      <c r="BG256" s="51"/>
    </row>
    <row r="257" spans="1:59" s="3" customFormat="1" ht="15.75" customHeight="1">
      <c r="A257" s="47"/>
      <c r="B257" s="47"/>
      <c r="C257" s="49"/>
      <c r="D257" s="49"/>
      <c r="E257" s="49"/>
      <c r="F257" s="49"/>
      <c r="G257" s="49"/>
      <c r="H257" s="49"/>
      <c r="I257" s="49"/>
      <c r="J257" s="49"/>
      <c r="K257" s="49"/>
      <c r="AY257" s="51"/>
      <c r="AZ257" s="51"/>
      <c r="BA257" s="51"/>
      <c r="BB257" s="51"/>
      <c r="BC257" s="51"/>
      <c r="BD257" s="51"/>
      <c r="BE257" s="51"/>
      <c r="BF257" s="51"/>
      <c r="BG257" s="51"/>
    </row>
    <row r="258" spans="1:59" s="3" customFormat="1" ht="15.75" customHeight="1">
      <c r="A258" s="47"/>
      <c r="B258" s="47"/>
      <c r="C258" s="49"/>
      <c r="D258" s="49"/>
      <c r="E258" s="49"/>
      <c r="F258" s="49"/>
      <c r="G258" s="49"/>
      <c r="H258" s="49"/>
      <c r="I258" s="49"/>
      <c r="J258" s="49"/>
      <c r="K258" s="49"/>
      <c r="AY258" s="51"/>
      <c r="AZ258" s="51"/>
      <c r="BA258" s="51"/>
      <c r="BB258" s="51"/>
      <c r="BC258" s="51"/>
      <c r="BD258" s="51"/>
      <c r="BE258" s="51"/>
      <c r="BF258" s="51"/>
      <c r="BG258" s="51"/>
    </row>
    <row r="259" spans="1:59" s="3" customFormat="1" ht="15.75" customHeight="1">
      <c r="A259" s="47"/>
      <c r="B259" s="47"/>
      <c r="C259" s="49"/>
      <c r="D259" s="49"/>
      <c r="E259" s="49"/>
      <c r="F259" s="49"/>
      <c r="G259" s="49"/>
      <c r="H259" s="49"/>
      <c r="I259" s="49"/>
      <c r="J259" s="49"/>
      <c r="K259" s="49"/>
      <c r="AY259" s="51"/>
      <c r="AZ259" s="51"/>
      <c r="BA259" s="51"/>
      <c r="BB259" s="51"/>
      <c r="BC259" s="51"/>
      <c r="BD259" s="51"/>
      <c r="BE259" s="51"/>
      <c r="BF259" s="51"/>
      <c r="BG259" s="51"/>
    </row>
    <row r="260" spans="1:59" s="3" customFormat="1" ht="15.75" customHeight="1">
      <c r="A260" s="47"/>
      <c r="B260" s="47"/>
      <c r="C260" s="49"/>
      <c r="D260" s="49"/>
      <c r="E260" s="49"/>
      <c r="F260" s="49"/>
      <c r="G260" s="49"/>
      <c r="H260" s="49"/>
      <c r="I260" s="49"/>
      <c r="J260" s="49"/>
      <c r="K260" s="49"/>
      <c r="AY260" s="51"/>
      <c r="AZ260" s="51"/>
      <c r="BA260" s="51"/>
      <c r="BB260" s="51"/>
      <c r="BC260" s="51"/>
      <c r="BD260" s="51"/>
      <c r="BE260" s="51"/>
      <c r="BF260" s="51"/>
      <c r="BG260" s="51"/>
    </row>
    <row r="261" spans="1:59" s="3" customFormat="1" ht="15.75" customHeight="1">
      <c r="A261" s="47"/>
      <c r="B261" s="47"/>
      <c r="C261" s="49"/>
      <c r="D261" s="49"/>
      <c r="E261" s="49"/>
      <c r="F261" s="49"/>
      <c r="G261" s="49"/>
      <c r="H261" s="49"/>
      <c r="I261" s="49"/>
      <c r="J261" s="49"/>
      <c r="K261" s="49"/>
      <c r="AY261" s="51"/>
      <c r="AZ261" s="51"/>
      <c r="BA261" s="51"/>
      <c r="BB261" s="51"/>
      <c r="BC261" s="51"/>
      <c r="BD261" s="51"/>
      <c r="BE261" s="51"/>
      <c r="BF261" s="51"/>
      <c r="BG261" s="51"/>
    </row>
    <row r="262" spans="1:59" s="3" customFormat="1" ht="15.75" customHeight="1">
      <c r="A262" s="47"/>
      <c r="B262" s="47"/>
      <c r="C262" s="49"/>
      <c r="D262" s="49"/>
      <c r="E262" s="49"/>
      <c r="F262" s="49"/>
      <c r="G262" s="49"/>
      <c r="H262" s="49"/>
      <c r="I262" s="49"/>
      <c r="J262" s="49"/>
      <c r="K262" s="49"/>
      <c r="AY262" s="51"/>
      <c r="AZ262" s="51"/>
      <c r="BA262" s="51"/>
      <c r="BB262" s="51"/>
      <c r="BC262" s="51"/>
      <c r="BD262" s="51"/>
      <c r="BE262" s="51"/>
      <c r="BF262" s="51"/>
      <c r="BG262" s="51"/>
    </row>
    <row r="263" spans="1:59" s="3" customFormat="1" ht="15.75" customHeight="1">
      <c r="A263" s="47"/>
      <c r="B263" s="47"/>
      <c r="C263" s="49"/>
      <c r="D263" s="49"/>
      <c r="E263" s="49"/>
      <c r="F263" s="49"/>
      <c r="G263" s="49"/>
      <c r="H263" s="49"/>
      <c r="I263" s="49"/>
      <c r="J263" s="49"/>
      <c r="K263" s="49"/>
      <c r="AY263" s="51"/>
      <c r="AZ263" s="51"/>
      <c r="BA263" s="51"/>
      <c r="BB263" s="51"/>
      <c r="BC263" s="51"/>
      <c r="BD263" s="51"/>
      <c r="BE263" s="51"/>
      <c r="BF263" s="51"/>
      <c r="BG263" s="51"/>
    </row>
    <row r="264" spans="1:59" s="3" customFormat="1" ht="15.75" customHeight="1">
      <c r="A264" s="47"/>
      <c r="B264" s="47"/>
      <c r="C264" s="49"/>
      <c r="D264" s="49"/>
      <c r="E264" s="49"/>
      <c r="F264" s="49"/>
      <c r="G264" s="49"/>
      <c r="H264" s="49"/>
      <c r="I264" s="49"/>
      <c r="J264" s="49"/>
      <c r="K264" s="49"/>
      <c r="AY264" s="51"/>
      <c r="AZ264" s="51"/>
      <c r="BA264" s="51"/>
      <c r="BB264" s="51"/>
      <c r="BC264" s="51"/>
      <c r="BD264" s="51"/>
      <c r="BE264" s="51"/>
      <c r="BF264" s="51"/>
      <c r="BG264" s="51"/>
    </row>
    <row r="265" spans="1:59" s="3" customFormat="1" ht="15.75" customHeight="1">
      <c r="A265" s="47"/>
      <c r="B265" s="47"/>
      <c r="C265" s="49"/>
      <c r="D265" s="49"/>
      <c r="E265" s="49"/>
      <c r="F265" s="49"/>
      <c r="G265" s="49"/>
      <c r="H265" s="49"/>
      <c r="I265" s="49"/>
      <c r="J265" s="49"/>
      <c r="K265" s="49"/>
      <c r="AY265" s="51"/>
      <c r="AZ265" s="51"/>
      <c r="BA265" s="51"/>
      <c r="BB265" s="51"/>
      <c r="BC265" s="51"/>
      <c r="BD265" s="51"/>
      <c r="BE265" s="51"/>
      <c r="BF265" s="51"/>
      <c r="BG265" s="51"/>
    </row>
    <row r="266" spans="1:59" s="3" customFormat="1" ht="15.75" customHeight="1">
      <c r="A266" s="47"/>
      <c r="B266" s="47"/>
      <c r="C266" s="49"/>
      <c r="D266" s="49"/>
      <c r="E266" s="49"/>
      <c r="F266" s="49"/>
      <c r="G266" s="49"/>
      <c r="H266" s="49"/>
      <c r="I266" s="49"/>
      <c r="J266" s="49"/>
      <c r="K266" s="49"/>
      <c r="AY266" s="51"/>
      <c r="AZ266" s="51"/>
      <c r="BA266" s="51"/>
      <c r="BB266" s="51"/>
      <c r="BC266" s="51"/>
      <c r="BD266" s="51"/>
      <c r="BE266" s="51"/>
      <c r="BF266" s="51"/>
      <c r="BG266" s="51"/>
    </row>
    <row r="267" spans="1:59" s="3" customFormat="1" ht="15.75" customHeight="1">
      <c r="A267" s="47"/>
      <c r="B267" s="47"/>
      <c r="C267" s="49"/>
      <c r="D267" s="49"/>
      <c r="E267" s="49"/>
      <c r="F267" s="49"/>
      <c r="G267" s="49"/>
      <c r="H267" s="49"/>
      <c r="I267" s="49"/>
      <c r="J267" s="49"/>
      <c r="K267" s="49"/>
      <c r="AY267" s="51"/>
      <c r="AZ267" s="51"/>
      <c r="BA267" s="51"/>
      <c r="BB267" s="51"/>
      <c r="BC267" s="51"/>
      <c r="BD267" s="51"/>
      <c r="BE267" s="51"/>
      <c r="BF267" s="51"/>
      <c r="BG267" s="51"/>
    </row>
    <row r="268" spans="1:59" s="3" customFormat="1" ht="15.75" customHeight="1">
      <c r="A268" s="47"/>
      <c r="B268" s="47"/>
      <c r="C268" s="49"/>
      <c r="D268" s="49"/>
      <c r="E268" s="49"/>
      <c r="F268" s="49"/>
      <c r="G268" s="49"/>
      <c r="H268" s="49"/>
      <c r="I268" s="49"/>
      <c r="J268" s="49"/>
      <c r="K268" s="49"/>
      <c r="AY268" s="51"/>
      <c r="AZ268" s="51"/>
      <c r="BA268" s="51"/>
      <c r="BB268" s="51"/>
      <c r="BC268" s="51"/>
      <c r="BD268" s="51"/>
      <c r="BE268" s="51"/>
      <c r="BF268" s="51"/>
      <c r="BG268" s="51"/>
    </row>
    <row r="269" spans="1:59" s="3" customFormat="1" ht="15.75" customHeight="1">
      <c r="A269" s="47"/>
      <c r="B269" s="47"/>
      <c r="C269" s="49"/>
      <c r="D269" s="49"/>
      <c r="E269" s="49"/>
      <c r="F269" s="49"/>
      <c r="G269" s="49"/>
      <c r="H269" s="49"/>
      <c r="I269" s="49"/>
      <c r="J269" s="49"/>
      <c r="K269" s="49"/>
      <c r="AY269" s="51"/>
      <c r="AZ269" s="51"/>
      <c r="BA269" s="51"/>
      <c r="BB269" s="51"/>
      <c r="BC269" s="51"/>
      <c r="BD269" s="51"/>
      <c r="BE269" s="51"/>
      <c r="BF269" s="51"/>
      <c r="BG269" s="51"/>
    </row>
    <row r="270" spans="1:59" s="3" customFormat="1" ht="15.75" customHeight="1">
      <c r="A270" s="47"/>
      <c r="B270" s="47"/>
      <c r="C270" s="49"/>
      <c r="D270" s="49"/>
      <c r="E270" s="49"/>
      <c r="F270" s="49"/>
      <c r="G270" s="49"/>
      <c r="H270" s="49"/>
      <c r="I270" s="49"/>
      <c r="J270" s="49"/>
      <c r="K270" s="49"/>
      <c r="AY270" s="51"/>
      <c r="AZ270" s="51"/>
      <c r="BA270" s="51"/>
      <c r="BB270" s="51"/>
      <c r="BC270" s="51"/>
      <c r="BD270" s="51"/>
      <c r="BE270" s="51"/>
      <c r="BF270" s="51"/>
      <c r="BG270" s="51"/>
    </row>
    <row r="271" spans="1:59" s="3" customFormat="1" ht="15.75" customHeight="1">
      <c r="A271" s="47"/>
      <c r="B271" s="47"/>
      <c r="C271" s="49"/>
      <c r="D271" s="49"/>
      <c r="E271" s="49"/>
      <c r="F271" s="49"/>
      <c r="G271" s="49"/>
      <c r="H271" s="49"/>
      <c r="I271" s="49"/>
      <c r="J271" s="49"/>
      <c r="K271" s="49"/>
      <c r="AY271" s="51"/>
      <c r="AZ271" s="51"/>
      <c r="BA271" s="51"/>
      <c r="BB271" s="51"/>
      <c r="BC271" s="51"/>
      <c r="BD271" s="51"/>
      <c r="BE271" s="51"/>
      <c r="BF271" s="51"/>
      <c r="BG271" s="51"/>
    </row>
    <row r="272" spans="1:59" s="3" customFormat="1" ht="15.75" customHeight="1">
      <c r="A272" s="47"/>
      <c r="B272" s="47"/>
      <c r="C272" s="49"/>
      <c r="D272" s="49"/>
      <c r="E272" s="49"/>
      <c r="F272" s="49"/>
      <c r="G272" s="49"/>
      <c r="H272" s="49"/>
      <c r="I272" s="49"/>
      <c r="J272" s="49"/>
      <c r="K272" s="49"/>
      <c r="AY272" s="51"/>
      <c r="AZ272" s="51"/>
      <c r="BA272" s="51"/>
      <c r="BB272" s="51"/>
      <c r="BC272" s="51"/>
      <c r="BD272" s="51"/>
      <c r="BE272" s="51"/>
      <c r="BF272" s="51"/>
      <c r="BG272" s="51"/>
    </row>
    <row r="273" spans="1:59" s="3" customFormat="1" ht="15.75" customHeight="1">
      <c r="A273" s="47"/>
      <c r="B273" s="47"/>
      <c r="C273" s="49"/>
      <c r="D273" s="49"/>
      <c r="E273" s="49"/>
      <c r="F273" s="49"/>
      <c r="G273" s="49"/>
      <c r="H273" s="49"/>
      <c r="I273" s="49"/>
      <c r="J273" s="49"/>
      <c r="K273" s="49"/>
      <c r="AY273" s="51"/>
      <c r="AZ273" s="51"/>
      <c r="BA273" s="51"/>
      <c r="BB273" s="51"/>
      <c r="BC273" s="51"/>
      <c r="BD273" s="51"/>
      <c r="BE273" s="51"/>
      <c r="BF273" s="51"/>
      <c r="BG273" s="51"/>
    </row>
    <row r="274" spans="1:59" s="3" customFormat="1" ht="15.75" customHeight="1">
      <c r="A274" s="47"/>
      <c r="B274" s="47"/>
      <c r="C274" s="49"/>
      <c r="D274" s="49"/>
      <c r="E274" s="49"/>
      <c r="F274" s="49"/>
      <c r="G274" s="49"/>
      <c r="H274" s="49"/>
      <c r="I274" s="49"/>
      <c r="J274" s="49"/>
      <c r="K274" s="49"/>
      <c r="AY274" s="51"/>
      <c r="AZ274" s="51"/>
      <c r="BA274" s="51"/>
      <c r="BB274" s="51"/>
      <c r="BC274" s="51"/>
      <c r="BD274" s="51"/>
      <c r="BE274" s="51"/>
      <c r="BF274" s="51"/>
      <c r="BG274" s="51"/>
    </row>
    <row r="275" spans="1:59" s="3" customFormat="1" ht="15.75" customHeight="1">
      <c r="A275" s="47"/>
      <c r="B275" s="47"/>
      <c r="C275" s="49"/>
      <c r="D275" s="49"/>
      <c r="E275" s="49"/>
      <c r="F275" s="49"/>
      <c r="G275" s="49"/>
      <c r="H275" s="49"/>
      <c r="I275" s="49"/>
      <c r="J275" s="49"/>
      <c r="K275" s="49"/>
      <c r="AY275" s="51"/>
      <c r="AZ275" s="51"/>
      <c r="BA275" s="51"/>
      <c r="BB275" s="51"/>
      <c r="BC275" s="51"/>
      <c r="BD275" s="51"/>
      <c r="BE275" s="51"/>
      <c r="BF275" s="51"/>
      <c r="BG275" s="51"/>
    </row>
    <row r="276" spans="1:59" s="3" customFormat="1" ht="15.75" customHeight="1">
      <c r="A276" s="47"/>
      <c r="B276" s="47"/>
      <c r="C276" s="49"/>
      <c r="D276" s="49"/>
      <c r="E276" s="49"/>
      <c r="F276" s="49"/>
      <c r="G276" s="49"/>
      <c r="H276" s="49"/>
      <c r="I276" s="49"/>
      <c r="J276" s="49"/>
      <c r="K276" s="49"/>
      <c r="AY276" s="51"/>
      <c r="AZ276" s="51"/>
      <c r="BA276" s="51"/>
      <c r="BB276" s="51"/>
      <c r="BC276" s="51"/>
      <c r="BD276" s="51"/>
      <c r="BE276" s="51"/>
      <c r="BF276" s="51"/>
      <c r="BG276" s="51"/>
    </row>
    <row r="277" spans="1:59" s="3" customFormat="1" ht="15.75" customHeight="1">
      <c r="A277" s="47"/>
      <c r="B277" s="47"/>
      <c r="C277" s="49"/>
      <c r="D277" s="49"/>
      <c r="E277" s="49"/>
      <c r="F277" s="49"/>
      <c r="G277" s="49"/>
      <c r="H277" s="49"/>
      <c r="I277" s="49"/>
      <c r="J277" s="49"/>
      <c r="K277" s="49"/>
      <c r="AY277" s="51"/>
      <c r="AZ277" s="51"/>
      <c r="BA277" s="51"/>
      <c r="BB277" s="51"/>
      <c r="BC277" s="51"/>
      <c r="BD277" s="51"/>
      <c r="BE277" s="51"/>
      <c r="BF277" s="51"/>
      <c r="BG277" s="51"/>
    </row>
    <row r="278" spans="1:59" s="3" customFormat="1" ht="15.75" customHeight="1">
      <c r="A278" s="47"/>
      <c r="B278" s="47"/>
      <c r="C278" s="49"/>
      <c r="D278" s="49"/>
      <c r="E278" s="49"/>
      <c r="F278" s="49"/>
      <c r="G278" s="49"/>
      <c r="H278" s="49"/>
      <c r="I278" s="49"/>
      <c r="J278" s="49"/>
      <c r="K278" s="49"/>
      <c r="AY278" s="51"/>
      <c r="AZ278" s="51"/>
      <c r="BA278" s="51"/>
      <c r="BB278" s="51"/>
      <c r="BC278" s="51"/>
      <c r="BD278" s="51"/>
      <c r="BE278" s="51"/>
      <c r="BF278" s="51"/>
      <c r="BG278" s="51"/>
    </row>
    <row r="279" spans="1:59" s="3" customFormat="1" ht="15.75" customHeight="1">
      <c r="A279" s="47"/>
      <c r="B279" s="47"/>
      <c r="C279" s="49"/>
      <c r="D279" s="49"/>
      <c r="E279" s="49"/>
      <c r="F279" s="49"/>
      <c r="G279" s="49"/>
      <c r="H279" s="49"/>
      <c r="I279" s="49"/>
      <c r="J279" s="49"/>
      <c r="K279" s="49"/>
      <c r="AY279" s="51"/>
      <c r="AZ279" s="51"/>
      <c r="BA279" s="51"/>
      <c r="BB279" s="51"/>
      <c r="BC279" s="51"/>
      <c r="BD279" s="51"/>
      <c r="BE279" s="51"/>
      <c r="BF279" s="51"/>
      <c r="BG279" s="51"/>
    </row>
    <row r="280" spans="1:59" s="3" customFormat="1" ht="15.75" customHeight="1">
      <c r="A280" s="47"/>
      <c r="B280" s="47"/>
      <c r="C280" s="49"/>
      <c r="D280" s="49"/>
      <c r="E280" s="49"/>
      <c r="F280" s="49"/>
      <c r="G280" s="49"/>
      <c r="H280" s="49"/>
      <c r="I280" s="49"/>
      <c r="J280" s="49"/>
      <c r="K280" s="49"/>
      <c r="AY280" s="51"/>
      <c r="AZ280" s="51"/>
      <c r="BA280" s="51"/>
      <c r="BB280" s="51"/>
      <c r="BC280" s="51"/>
      <c r="BD280" s="51"/>
      <c r="BE280" s="51"/>
      <c r="BF280" s="51"/>
      <c r="BG280" s="51"/>
    </row>
    <row r="281" spans="1:59" s="3" customFormat="1" ht="15.75" customHeight="1">
      <c r="A281" s="47"/>
      <c r="B281" s="47"/>
      <c r="C281" s="49"/>
      <c r="D281" s="49"/>
      <c r="E281" s="49"/>
      <c r="F281" s="49"/>
      <c r="G281" s="49"/>
      <c r="H281" s="49"/>
      <c r="I281" s="49"/>
      <c r="J281" s="49"/>
      <c r="K281" s="49"/>
      <c r="AY281" s="51"/>
      <c r="AZ281" s="51"/>
      <c r="BA281" s="51"/>
      <c r="BB281" s="51"/>
      <c r="BC281" s="51"/>
      <c r="BD281" s="51"/>
      <c r="BE281" s="51"/>
      <c r="BF281" s="51"/>
      <c r="BG281" s="51"/>
    </row>
    <row r="282" spans="1:59" s="3" customFormat="1" ht="15.75" customHeight="1">
      <c r="A282" s="47"/>
      <c r="B282" s="47"/>
      <c r="C282" s="49"/>
      <c r="D282" s="49"/>
      <c r="E282" s="49"/>
      <c r="F282" s="49"/>
      <c r="G282" s="49"/>
      <c r="H282" s="49"/>
      <c r="I282" s="49"/>
      <c r="J282" s="49"/>
      <c r="K282" s="49"/>
      <c r="AY282" s="51"/>
      <c r="AZ282" s="51"/>
      <c r="BA282" s="51"/>
      <c r="BB282" s="51"/>
      <c r="BC282" s="51"/>
      <c r="BD282" s="51"/>
      <c r="BE282" s="51"/>
      <c r="BF282" s="51"/>
      <c r="BG282" s="51"/>
    </row>
    <row r="283" spans="1:59" s="3" customFormat="1" ht="15.75" customHeight="1">
      <c r="A283" s="47"/>
      <c r="B283" s="47"/>
      <c r="C283" s="49"/>
      <c r="D283" s="49"/>
      <c r="E283" s="49"/>
      <c r="F283" s="49"/>
      <c r="G283" s="49"/>
      <c r="H283" s="49"/>
      <c r="I283" s="49"/>
      <c r="J283" s="49"/>
      <c r="K283" s="49"/>
      <c r="AY283" s="51"/>
      <c r="AZ283" s="51"/>
      <c r="BA283" s="51"/>
      <c r="BB283" s="51"/>
      <c r="BC283" s="51"/>
      <c r="BD283" s="51"/>
      <c r="BE283" s="51"/>
      <c r="BF283" s="51"/>
      <c r="BG283" s="51"/>
    </row>
    <row r="284" spans="1:59" s="3" customFormat="1" ht="15.75" customHeight="1">
      <c r="A284" s="47"/>
      <c r="B284" s="47"/>
      <c r="C284" s="49"/>
      <c r="D284" s="49"/>
      <c r="E284" s="49"/>
      <c r="F284" s="49"/>
      <c r="G284" s="49"/>
      <c r="H284" s="49"/>
      <c r="I284" s="49"/>
      <c r="J284" s="49"/>
      <c r="K284" s="49"/>
      <c r="AY284" s="51"/>
      <c r="AZ284" s="51"/>
      <c r="BA284" s="51"/>
      <c r="BB284" s="51"/>
      <c r="BC284" s="51"/>
      <c r="BD284" s="51"/>
      <c r="BE284" s="51"/>
      <c r="BF284" s="51"/>
      <c r="BG284" s="51"/>
    </row>
    <row r="285" spans="1:59" s="3" customFormat="1" ht="15.75" customHeight="1">
      <c r="A285" s="47"/>
      <c r="B285" s="47"/>
      <c r="C285" s="49"/>
      <c r="D285" s="49"/>
      <c r="E285" s="49"/>
      <c r="F285" s="49"/>
      <c r="G285" s="49"/>
      <c r="H285" s="49"/>
      <c r="I285" s="49"/>
      <c r="J285" s="49"/>
      <c r="K285" s="49"/>
      <c r="AY285" s="51"/>
      <c r="AZ285" s="51"/>
      <c r="BA285" s="51"/>
      <c r="BB285" s="51"/>
      <c r="BC285" s="51"/>
      <c r="BD285" s="51"/>
      <c r="BE285" s="51"/>
      <c r="BF285" s="51"/>
      <c r="BG285" s="51"/>
    </row>
    <row r="286" spans="1:59" s="3" customFormat="1" ht="15.75" customHeight="1">
      <c r="A286" s="47"/>
      <c r="B286" s="47"/>
      <c r="C286" s="49"/>
      <c r="D286" s="49"/>
      <c r="E286" s="49"/>
      <c r="F286" s="49"/>
      <c r="G286" s="49"/>
      <c r="H286" s="49"/>
      <c r="I286" s="49"/>
      <c r="J286" s="49"/>
      <c r="K286" s="49"/>
      <c r="AY286" s="51"/>
      <c r="AZ286" s="51"/>
      <c r="BA286" s="51"/>
      <c r="BB286" s="51"/>
      <c r="BC286" s="51"/>
      <c r="BD286" s="51"/>
      <c r="BE286" s="51"/>
      <c r="BF286" s="51"/>
      <c r="BG286" s="51"/>
    </row>
    <row r="287" spans="1:59" s="3" customFormat="1" ht="15.75" customHeight="1">
      <c r="A287" s="47"/>
      <c r="B287" s="47"/>
      <c r="C287" s="49"/>
      <c r="D287" s="49"/>
      <c r="E287" s="49"/>
      <c r="F287" s="49"/>
      <c r="G287" s="49"/>
      <c r="H287" s="49"/>
      <c r="I287" s="49"/>
      <c r="J287" s="49"/>
      <c r="K287" s="49"/>
      <c r="AY287" s="51"/>
      <c r="AZ287" s="51"/>
      <c r="BA287" s="51"/>
      <c r="BB287" s="51"/>
      <c r="BC287" s="51"/>
      <c r="BD287" s="51"/>
      <c r="BE287" s="51"/>
      <c r="BF287" s="51"/>
      <c r="BG287" s="51"/>
    </row>
    <row r="288" spans="1:59" s="3" customFormat="1" ht="15.75" customHeight="1">
      <c r="A288" s="47"/>
      <c r="B288" s="47"/>
      <c r="C288" s="49"/>
      <c r="D288" s="49"/>
      <c r="E288" s="49"/>
      <c r="F288" s="49"/>
      <c r="G288" s="49"/>
      <c r="H288" s="49"/>
      <c r="I288" s="49"/>
      <c r="J288" s="49"/>
      <c r="K288" s="49"/>
      <c r="AY288" s="51"/>
      <c r="AZ288" s="51"/>
      <c r="BA288" s="51"/>
      <c r="BB288" s="51"/>
      <c r="BC288" s="51"/>
      <c r="BD288" s="51"/>
      <c r="BE288" s="51"/>
      <c r="BF288" s="51"/>
      <c r="BG288" s="51"/>
    </row>
    <row r="289" spans="1:59" s="3" customFormat="1" ht="15.75" customHeight="1">
      <c r="A289" s="47"/>
      <c r="B289" s="47"/>
      <c r="C289" s="49"/>
      <c r="D289" s="49"/>
      <c r="E289" s="49"/>
      <c r="F289" s="49"/>
      <c r="G289" s="49"/>
      <c r="H289" s="49"/>
      <c r="I289" s="49"/>
      <c r="J289" s="49"/>
      <c r="K289" s="49"/>
      <c r="AY289" s="51"/>
      <c r="AZ289" s="51"/>
      <c r="BA289" s="51"/>
      <c r="BB289" s="51"/>
      <c r="BC289" s="51"/>
      <c r="BD289" s="51"/>
      <c r="BE289" s="51"/>
      <c r="BF289" s="51"/>
      <c r="BG289" s="51"/>
    </row>
    <row r="290" spans="1:59" s="3" customFormat="1" ht="15.75" customHeight="1">
      <c r="A290" s="47"/>
      <c r="B290" s="47"/>
      <c r="C290" s="49"/>
      <c r="D290" s="49"/>
      <c r="E290" s="49"/>
      <c r="F290" s="49"/>
      <c r="G290" s="49"/>
      <c r="H290" s="49"/>
      <c r="I290" s="49"/>
      <c r="J290" s="49"/>
      <c r="K290" s="49"/>
      <c r="AY290" s="51"/>
      <c r="AZ290" s="51"/>
      <c r="BA290" s="51"/>
      <c r="BB290" s="51"/>
      <c r="BC290" s="51"/>
      <c r="BD290" s="51"/>
      <c r="BE290" s="51"/>
      <c r="BF290" s="51"/>
      <c r="BG290" s="51"/>
    </row>
    <row r="291" spans="1:59" s="3" customFormat="1" ht="15.75" customHeight="1">
      <c r="A291" s="47"/>
      <c r="B291" s="47"/>
      <c r="C291" s="49"/>
      <c r="D291" s="49"/>
      <c r="E291" s="49"/>
      <c r="F291" s="49"/>
      <c r="G291" s="49"/>
      <c r="H291" s="49"/>
      <c r="I291" s="49"/>
      <c r="J291" s="49"/>
      <c r="K291" s="49"/>
      <c r="AY291" s="51"/>
      <c r="AZ291" s="51"/>
      <c r="BA291" s="51"/>
      <c r="BB291" s="51"/>
      <c r="BC291" s="51"/>
      <c r="BD291" s="51"/>
      <c r="BE291" s="51"/>
      <c r="BF291" s="51"/>
      <c r="BG291" s="51"/>
    </row>
    <row r="292" spans="1:59" s="3" customFormat="1" ht="15.75" customHeight="1">
      <c r="A292" s="47"/>
      <c r="B292" s="47"/>
      <c r="C292" s="49"/>
      <c r="D292" s="49"/>
      <c r="E292" s="49"/>
      <c r="F292" s="49"/>
      <c r="G292" s="49"/>
      <c r="H292" s="49"/>
      <c r="I292" s="49"/>
      <c r="J292" s="49"/>
      <c r="K292" s="49"/>
      <c r="AY292" s="51"/>
      <c r="AZ292" s="51"/>
      <c r="BA292" s="51"/>
      <c r="BB292" s="51"/>
      <c r="BC292" s="51"/>
      <c r="BD292" s="51"/>
      <c r="BE292" s="51"/>
      <c r="BF292" s="51"/>
      <c r="BG292" s="51"/>
    </row>
    <row r="293" spans="1:59" s="3" customFormat="1" ht="15.75" customHeight="1">
      <c r="A293" s="47"/>
      <c r="B293" s="47"/>
      <c r="C293" s="49"/>
      <c r="D293" s="49"/>
      <c r="E293" s="49"/>
      <c r="F293" s="49"/>
      <c r="G293" s="49"/>
      <c r="H293" s="49"/>
      <c r="I293" s="49"/>
      <c r="J293" s="49"/>
      <c r="K293" s="49"/>
      <c r="AY293" s="51"/>
      <c r="AZ293" s="51"/>
      <c r="BA293" s="51"/>
      <c r="BB293" s="51"/>
      <c r="BC293" s="51"/>
      <c r="BD293" s="51"/>
      <c r="BE293" s="51"/>
      <c r="BF293" s="51"/>
      <c r="BG293" s="51"/>
    </row>
    <row r="294" spans="1:59" s="3" customFormat="1" ht="15.75" customHeight="1">
      <c r="A294" s="47"/>
      <c r="B294" s="47"/>
      <c r="C294" s="49"/>
      <c r="D294" s="49"/>
      <c r="E294" s="49"/>
      <c r="F294" s="49"/>
      <c r="G294" s="49"/>
      <c r="H294" s="49"/>
      <c r="I294" s="49"/>
      <c r="J294" s="49"/>
      <c r="K294" s="49"/>
      <c r="AY294" s="51"/>
      <c r="AZ294" s="51"/>
      <c r="BA294" s="51"/>
      <c r="BB294" s="51"/>
      <c r="BC294" s="51"/>
      <c r="BD294" s="51"/>
      <c r="BE294" s="51"/>
      <c r="BF294" s="51"/>
      <c r="BG294" s="51"/>
    </row>
    <row r="295" spans="1:59" s="3" customFormat="1" ht="15.75" customHeight="1">
      <c r="A295" s="47"/>
      <c r="B295" s="47"/>
      <c r="C295" s="49"/>
      <c r="D295" s="49"/>
      <c r="E295" s="49"/>
      <c r="F295" s="49"/>
      <c r="G295" s="49"/>
      <c r="H295" s="49"/>
      <c r="I295" s="49"/>
      <c r="J295" s="49"/>
      <c r="K295" s="49"/>
      <c r="AY295" s="51"/>
      <c r="AZ295" s="51"/>
      <c r="BA295" s="51"/>
      <c r="BB295" s="51"/>
      <c r="BC295" s="51"/>
      <c r="BD295" s="51"/>
      <c r="BE295" s="51"/>
      <c r="BF295" s="51"/>
      <c r="BG295" s="51"/>
    </row>
    <row r="296" spans="1:59" s="3" customFormat="1" ht="15.75" customHeight="1">
      <c r="A296" s="47"/>
      <c r="B296" s="47"/>
      <c r="C296" s="49"/>
      <c r="D296" s="49"/>
      <c r="E296" s="49"/>
      <c r="F296" s="49"/>
      <c r="G296" s="49"/>
      <c r="H296" s="49"/>
      <c r="I296" s="49"/>
      <c r="J296" s="49"/>
      <c r="K296" s="49"/>
      <c r="AY296" s="51"/>
      <c r="AZ296" s="51"/>
      <c r="BA296" s="51"/>
      <c r="BB296" s="51"/>
      <c r="BC296" s="51"/>
      <c r="BD296" s="51"/>
      <c r="BE296" s="51"/>
      <c r="BF296" s="51"/>
      <c r="BG296" s="51"/>
    </row>
    <row r="297" spans="1:59" s="3" customFormat="1" ht="15.75" customHeight="1">
      <c r="A297" s="47"/>
      <c r="B297" s="47"/>
      <c r="C297" s="49"/>
      <c r="D297" s="49"/>
      <c r="E297" s="49"/>
      <c r="F297" s="49"/>
      <c r="G297" s="49"/>
      <c r="H297" s="49"/>
      <c r="I297" s="49"/>
      <c r="J297" s="49"/>
      <c r="K297" s="49"/>
      <c r="AY297" s="51"/>
      <c r="AZ297" s="51"/>
      <c r="BA297" s="51"/>
      <c r="BB297" s="51"/>
      <c r="BC297" s="51"/>
      <c r="BD297" s="51"/>
      <c r="BE297" s="51"/>
      <c r="BF297" s="51"/>
      <c r="BG297" s="51"/>
    </row>
    <row r="298" spans="1:59" s="3" customFormat="1" ht="15.75" customHeight="1">
      <c r="A298" s="47"/>
      <c r="B298" s="47"/>
      <c r="C298" s="49"/>
      <c r="D298" s="49"/>
      <c r="E298" s="49"/>
      <c r="F298" s="49"/>
      <c r="G298" s="49"/>
      <c r="H298" s="49"/>
      <c r="I298" s="49"/>
      <c r="J298" s="49"/>
      <c r="K298" s="49"/>
      <c r="AY298" s="51"/>
      <c r="AZ298" s="51"/>
      <c r="BA298" s="51"/>
      <c r="BB298" s="51"/>
      <c r="BC298" s="51"/>
      <c r="BD298" s="51"/>
      <c r="BE298" s="51"/>
      <c r="BF298" s="51"/>
      <c r="BG298" s="51"/>
    </row>
    <row r="299" spans="1:59" s="3" customFormat="1" ht="15.75" customHeight="1">
      <c r="A299" s="47"/>
      <c r="B299" s="47"/>
      <c r="C299" s="49"/>
      <c r="D299" s="49"/>
      <c r="E299" s="49"/>
      <c r="F299" s="49"/>
      <c r="G299" s="49"/>
      <c r="H299" s="49"/>
      <c r="I299" s="49"/>
      <c r="J299" s="49"/>
      <c r="K299" s="49"/>
      <c r="AY299" s="51"/>
      <c r="AZ299" s="51"/>
      <c r="BA299" s="51"/>
      <c r="BB299" s="51"/>
      <c r="BC299" s="51"/>
      <c r="BD299" s="51"/>
      <c r="BE299" s="51"/>
      <c r="BF299" s="51"/>
      <c r="BG299" s="51"/>
    </row>
    <row r="300" spans="1:59" s="3" customFormat="1" ht="15.75" customHeight="1">
      <c r="A300" s="47"/>
      <c r="B300" s="47"/>
      <c r="C300" s="49"/>
      <c r="D300" s="49"/>
      <c r="E300" s="49"/>
      <c r="F300" s="49"/>
      <c r="G300" s="49"/>
      <c r="H300" s="49"/>
      <c r="I300" s="49"/>
      <c r="J300" s="49"/>
      <c r="K300" s="49"/>
      <c r="AY300" s="51"/>
      <c r="AZ300" s="51"/>
      <c r="BA300" s="51"/>
      <c r="BB300" s="51"/>
      <c r="BC300" s="51"/>
      <c r="BD300" s="51"/>
      <c r="BE300" s="51"/>
      <c r="BF300" s="51"/>
      <c r="BG300" s="51"/>
    </row>
    <row r="301" spans="1:59" s="3" customFormat="1" ht="15.75" customHeight="1">
      <c r="A301" s="47"/>
      <c r="B301" s="47"/>
      <c r="C301" s="49"/>
      <c r="D301" s="49"/>
      <c r="E301" s="49"/>
      <c r="F301" s="49"/>
      <c r="G301" s="49"/>
      <c r="H301" s="49"/>
      <c r="I301" s="49"/>
      <c r="J301" s="49"/>
      <c r="K301" s="49"/>
      <c r="AY301" s="51"/>
      <c r="AZ301" s="51"/>
      <c r="BA301" s="51"/>
      <c r="BB301" s="51"/>
      <c r="BC301" s="51"/>
      <c r="BD301" s="51"/>
      <c r="BE301" s="51"/>
      <c r="BF301" s="51"/>
      <c r="BG301" s="51"/>
    </row>
    <row r="302" spans="1:59" s="3" customFormat="1" ht="15.75" customHeight="1">
      <c r="A302" s="47"/>
      <c r="B302" s="47"/>
      <c r="C302" s="49"/>
      <c r="D302" s="49"/>
      <c r="E302" s="49"/>
      <c r="F302" s="49"/>
      <c r="G302" s="49"/>
      <c r="H302" s="49"/>
      <c r="I302" s="49"/>
      <c r="J302" s="49"/>
      <c r="K302" s="49"/>
      <c r="AY302" s="51"/>
      <c r="AZ302" s="51"/>
      <c r="BA302" s="51"/>
      <c r="BB302" s="51"/>
      <c r="BC302" s="51"/>
      <c r="BD302" s="51"/>
      <c r="BE302" s="51"/>
      <c r="BF302" s="51"/>
      <c r="BG302" s="51"/>
    </row>
    <row r="303" spans="1:59" s="3" customFormat="1" ht="15.75" customHeight="1">
      <c r="A303" s="47"/>
      <c r="B303" s="47"/>
      <c r="C303" s="49"/>
      <c r="D303" s="49"/>
      <c r="E303" s="49"/>
      <c r="F303" s="49"/>
      <c r="G303" s="49"/>
      <c r="H303" s="49"/>
      <c r="I303" s="49"/>
      <c r="J303" s="49"/>
      <c r="K303" s="49"/>
      <c r="AY303" s="51"/>
      <c r="AZ303" s="51"/>
      <c r="BA303" s="51"/>
      <c r="BB303" s="51"/>
      <c r="BC303" s="51"/>
      <c r="BD303" s="51"/>
      <c r="BE303" s="51"/>
      <c r="BF303" s="51"/>
      <c r="BG303" s="51"/>
    </row>
    <row r="304" spans="1:59" s="3" customFormat="1" ht="15.75" customHeight="1">
      <c r="A304" s="47"/>
      <c r="B304" s="47"/>
      <c r="C304" s="49"/>
      <c r="D304" s="49"/>
      <c r="E304" s="49"/>
      <c r="F304" s="49"/>
      <c r="G304" s="49"/>
      <c r="H304" s="49"/>
      <c r="I304" s="49"/>
      <c r="J304" s="49"/>
      <c r="K304" s="49"/>
      <c r="AY304" s="51"/>
      <c r="AZ304" s="51"/>
      <c r="BA304" s="51"/>
      <c r="BB304" s="51"/>
      <c r="BC304" s="51"/>
      <c r="BD304" s="51"/>
      <c r="BE304" s="51"/>
      <c r="BF304" s="51"/>
      <c r="BG304" s="51"/>
    </row>
    <row r="305" spans="1:59" s="3" customFormat="1" ht="15.75" customHeight="1">
      <c r="A305" s="47"/>
      <c r="B305" s="47"/>
      <c r="C305" s="49"/>
      <c r="D305" s="49"/>
      <c r="E305" s="49"/>
      <c r="F305" s="49"/>
      <c r="G305" s="49"/>
      <c r="H305" s="49"/>
      <c r="I305" s="49"/>
      <c r="J305" s="49"/>
      <c r="K305" s="49"/>
      <c r="AY305" s="51"/>
      <c r="AZ305" s="51"/>
      <c r="BA305" s="51"/>
      <c r="BB305" s="51"/>
      <c r="BC305" s="51"/>
      <c r="BD305" s="51"/>
      <c r="BE305" s="51"/>
      <c r="BF305" s="51"/>
      <c r="BG305" s="51"/>
    </row>
    <row r="306" spans="1:59" s="3" customFormat="1" ht="15.75" customHeight="1">
      <c r="A306" s="47"/>
      <c r="B306" s="47"/>
      <c r="C306" s="49"/>
      <c r="D306" s="49"/>
      <c r="E306" s="49"/>
      <c r="F306" s="49"/>
      <c r="G306" s="49"/>
      <c r="H306" s="49"/>
      <c r="I306" s="49"/>
      <c r="J306" s="49"/>
      <c r="K306" s="49"/>
      <c r="AY306" s="51"/>
      <c r="AZ306" s="51"/>
      <c r="BA306" s="51"/>
      <c r="BB306" s="51"/>
      <c r="BC306" s="51"/>
      <c r="BD306" s="51"/>
      <c r="BE306" s="51"/>
      <c r="BF306" s="51"/>
      <c r="BG306" s="51"/>
    </row>
    <row r="307" spans="1:59" s="3" customFormat="1" ht="15.75" customHeight="1">
      <c r="A307" s="47"/>
      <c r="B307" s="47"/>
      <c r="C307" s="49"/>
      <c r="D307" s="49"/>
      <c r="E307" s="49"/>
      <c r="F307" s="49"/>
      <c r="G307" s="49"/>
      <c r="H307" s="49"/>
      <c r="I307" s="49"/>
      <c r="J307" s="49"/>
      <c r="K307" s="49"/>
      <c r="AY307" s="51"/>
      <c r="AZ307" s="51"/>
      <c r="BA307" s="51"/>
      <c r="BB307" s="51"/>
      <c r="BC307" s="51"/>
      <c r="BD307" s="51"/>
      <c r="BE307" s="51"/>
      <c r="BF307" s="51"/>
      <c r="BG307" s="51"/>
    </row>
    <row r="308" spans="1:59" s="3" customFormat="1" ht="15.75" customHeight="1">
      <c r="A308" s="47"/>
      <c r="B308" s="47"/>
      <c r="C308" s="49"/>
      <c r="D308" s="49"/>
      <c r="E308" s="49"/>
      <c r="F308" s="49"/>
      <c r="G308" s="49"/>
      <c r="H308" s="49"/>
      <c r="I308" s="49"/>
      <c r="J308" s="49"/>
      <c r="K308" s="49"/>
      <c r="AY308" s="51"/>
      <c r="AZ308" s="51"/>
      <c r="BA308" s="51"/>
      <c r="BB308" s="51"/>
      <c r="BC308" s="51"/>
      <c r="BD308" s="51"/>
      <c r="BE308" s="51"/>
      <c r="BF308" s="51"/>
      <c r="BG308" s="51"/>
    </row>
    <row r="309" spans="1:59" s="3" customFormat="1" ht="15.75" customHeight="1">
      <c r="A309" s="47"/>
      <c r="B309" s="47"/>
      <c r="C309" s="49"/>
      <c r="D309" s="49"/>
      <c r="E309" s="49"/>
      <c r="F309" s="49"/>
      <c r="G309" s="49"/>
      <c r="H309" s="49"/>
      <c r="I309" s="49"/>
      <c r="J309" s="49"/>
      <c r="K309" s="49"/>
      <c r="AY309" s="51"/>
      <c r="AZ309" s="51"/>
      <c r="BA309" s="51"/>
      <c r="BB309" s="51"/>
      <c r="BC309" s="51"/>
      <c r="BD309" s="51"/>
      <c r="BE309" s="51"/>
      <c r="BF309" s="51"/>
      <c r="BG309" s="51"/>
    </row>
    <row r="310" spans="1:59" s="3" customFormat="1" ht="15.75" customHeight="1">
      <c r="A310" s="47"/>
      <c r="B310" s="47"/>
      <c r="C310" s="49"/>
      <c r="D310" s="49"/>
      <c r="E310" s="49"/>
      <c r="F310" s="49"/>
      <c r="G310" s="49"/>
      <c r="H310" s="49"/>
      <c r="I310" s="49"/>
      <c r="J310" s="49"/>
      <c r="K310" s="49"/>
      <c r="AY310" s="51"/>
      <c r="AZ310" s="51"/>
      <c r="BA310" s="51"/>
      <c r="BB310" s="51"/>
      <c r="BC310" s="51"/>
      <c r="BD310" s="51"/>
      <c r="BE310" s="51"/>
      <c r="BF310" s="51"/>
      <c r="BG310" s="51"/>
    </row>
    <row r="311" spans="1:59" s="3" customFormat="1" ht="15.75" customHeight="1">
      <c r="A311" s="47"/>
      <c r="B311" s="47"/>
      <c r="C311" s="49"/>
      <c r="D311" s="49"/>
      <c r="E311" s="49"/>
      <c r="F311" s="49"/>
      <c r="G311" s="49"/>
      <c r="H311" s="49"/>
      <c r="I311" s="49"/>
      <c r="J311" s="49"/>
      <c r="K311" s="49"/>
      <c r="AY311" s="51"/>
      <c r="AZ311" s="51"/>
      <c r="BA311" s="51"/>
      <c r="BB311" s="51"/>
      <c r="BC311" s="51"/>
      <c r="BD311" s="51"/>
      <c r="BE311" s="51"/>
      <c r="BF311" s="51"/>
      <c r="BG311" s="51"/>
    </row>
    <row r="312" spans="1:59" s="3" customFormat="1" ht="15.75" customHeight="1">
      <c r="A312" s="47"/>
      <c r="B312" s="47"/>
      <c r="C312" s="49"/>
      <c r="D312" s="49"/>
      <c r="E312" s="49"/>
      <c r="F312" s="49"/>
      <c r="G312" s="49"/>
      <c r="H312" s="49"/>
      <c r="I312" s="49"/>
      <c r="J312" s="49"/>
      <c r="K312" s="49"/>
      <c r="AY312" s="51"/>
      <c r="AZ312" s="51"/>
      <c r="BA312" s="51"/>
      <c r="BB312" s="51"/>
      <c r="BC312" s="51"/>
      <c r="BD312" s="51"/>
      <c r="BE312" s="51"/>
      <c r="BF312" s="51"/>
      <c r="BG312" s="51"/>
    </row>
    <row r="313" spans="1:59" s="3" customFormat="1" ht="15.75" customHeight="1">
      <c r="A313" s="47"/>
      <c r="B313" s="47"/>
      <c r="C313" s="49"/>
      <c r="D313" s="49"/>
      <c r="E313" s="49"/>
      <c r="F313" s="49"/>
      <c r="G313" s="49"/>
      <c r="H313" s="49"/>
      <c r="I313" s="49"/>
      <c r="J313" s="49"/>
      <c r="K313" s="49"/>
      <c r="AY313" s="51"/>
      <c r="AZ313" s="51"/>
      <c r="BA313" s="51"/>
      <c r="BB313" s="51"/>
      <c r="BC313" s="51"/>
      <c r="BD313" s="51"/>
      <c r="BE313" s="51"/>
      <c r="BF313" s="51"/>
      <c r="BG313" s="51"/>
    </row>
    <row r="314" spans="1:59" s="3" customFormat="1" ht="15.75" customHeight="1">
      <c r="A314" s="47"/>
      <c r="B314" s="47"/>
      <c r="C314" s="49"/>
      <c r="D314" s="49"/>
      <c r="E314" s="49"/>
      <c r="F314" s="49"/>
      <c r="G314" s="49"/>
      <c r="H314" s="49"/>
      <c r="I314" s="49"/>
      <c r="J314" s="49"/>
      <c r="K314" s="49"/>
      <c r="AY314" s="51"/>
      <c r="AZ314" s="51"/>
      <c r="BA314" s="51"/>
      <c r="BB314" s="51"/>
      <c r="BC314" s="51"/>
      <c r="BD314" s="51"/>
      <c r="BE314" s="51"/>
      <c r="BF314" s="51"/>
      <c r="BG314" s="51"/>
    </row>
    <row r="315" spans="1:59" s="3" customFormat="1" ht="15.75" customHeight="1">
      <c r="A315" s="47"/>
      <c r="B315" s="47"/>
      <c r="C315" s="49"/>
      <c r="D315" s="49"/>
      <c r="E315" s="49"/>
      <c r="F315" s="49"/>
      <c r="G315" s="49"/>
      <c r="H315" s="49"/>
      <c r="I315" s="49"/>
      <c r="J315" s="49"/>
      <c r="K315" s="49"/>
      <c r="AY315" s="51"/>
      <c r="AZ315" s="51"/>
      <c r="BA315" s="51"/>
      <c r="BB315" s="51"/>
      <c r="BC315" s="51"/>
      <c r="BD315" s="51"/>
      <c r="BE315" s="51"/>
      <c r="BF315" s="51"/>
      <c r="BG315" s="51"/>
    </row>
    <row r="316" spans="1:59" s="3" customFormat="1" ht="15.75" customHeight="1">
      <c r="A316" s="47"/>
      <c r="B316" s="47"/>
      <c r="C316" s="49"/>
      <c r="D316" s="49"/>
      <c r="E316" s="49"/>
      <c r="F316" s="49"/>
      <c r="G316" s="49"/>
      <c r="H316" s="49"/>
      <c r="I316" s="49"/>
      <c r="J316" s="49"/>
      <c r="K316" s="49"/>
      <c r="AY316" s="51"/>
      <c r="AZ316" s="51"/>
      <c r="BA316" s="51"/>
      <c r="BB316" s="51"/>
      <c r="BC316" s="51"/>
      <c r="BD316" s="51"/>
      <c r="BE316" s="51"/>
      <c r="BF316" s="51"/>
      <c r="BG316" s="51"/>
    </row>
    <row r="317" spans="1:59" s="3" customFormat="1" ht="15.75" customHeight="1">
      <c r="A317" s="47"/>
      <c r="B317" s="47"/>
      <c r="C317" s="49"/>
      <c r="D317" s="49"/>
      <c r="E317" s="49"/>
      <c r="F317" s="49"/>
      <c r="G317" s="49"/>
      <c r="H317" s="49"/>
      <c r="I317" s="49"/>
      <c r="J317" s="49"/>
      <c r="K317" s="49"/>
      <c r="AY317" s="51"/>
      <c r="AZ317" s="51"/>
      <c r="BA317" s="51"/>
      <c r="BB317" s="51"/>
      <c r="BC317" s="51"/>
      <c r="BD317" s="51"/>
      <c r="BE317" s="51"/>
      <c r="BF317" s="51"/>
      <c r="BG317" s="51"/>
    </row>
    <row r="318" spans="1:59" s="3" customFormat="1" ht="15.75" customHeight="1">
      <c r="A318" s="47"/>
      <c r="B318" s="47"/>
      <c r="C318" s="49"/>
      <c r="D318" s="49"/>
      <c r="E318" s="49"/>
      <c r="F318" s="49"/>
      <c r="G318" s="49"/>
      <c r="H318" s="49"/>
      <c r="I318" s="49"/>
      <c r="J318" s="49"/>
      <c r="K318" s="49"/>
      <c r="AY318" s="51"/>
      <c r="AZ318" s="51"/>
      <c r="BA318" s="51"/>
      <c r="BB318" s="51"/>
      <c r="BC318" s="51"/>
      <c r="BD318" s="51"/>
      <c r="BE318" s="51"/>
      <c r="BF318" s="51"/>
      <c r="BG318" s="51"/>
    </row>
    <row r="319" spans="1:59" s="3" customFormat="1" ht="15.75" customHeight="1">
      <c r="A319" s="47"/>
      <c r="B319" s="47"/>
      <c r="C319" s="49"/>
      <c r="D319" s="49"/>
      <c r="E319" s="49"/>
      <c r="F319" s="49"/>
      <c r="G319" s="49"/>
      <c r="H319" s="49"/>
      <c r="I319" s="49"/>
      <c r="J319" s="49"/>
      <c r="K319" s="49"/>
      <c r="AY319" s="51"/>
      <c r="AZ319" s="51"/>
      <c r="BA319" s="51"/>
      <c r="BB319" s="51"/>
      <c r="BC319" s="51"/>
      <c r="BD319" s="51"/>
      <c r="BE319" s="51"/>
      <c r="BF319" s="51"/>
      <c r="BG319" s="51"/>
    </row>
    <row r="320" spans="1:59" s="3" customFormat="1" ht="15.75" customHeight="1">
      <c r="A320" s="47"/>
      <c r="B320" s="47"/>
      <c r="C320" s="49"/>
      <c r="D320" s="49"/>
      <c r="E320" s="49"/>
      <c r="F320" s="49"/>
      <c r="G320" s="49"/>
      <c r="H320" s="49"/>
      <c r="I320" s="49"/>
      <c r="J320" s="49"/>
      <c r="K320" s="49"/>
      <c r="AY320" s="51"/>
      <c r="AZ320" s="51"/>
      <c r="BA320" s="51"/>
      <c r="BB320" s="51"/>
      <c r="BC320" s="51"/>
      <c r="BD320" s="51"/>
      <c r="BE320" s="51"/>
      <c r="BF320" s="51"/>
      <c r="BG320" s="51"/>
    </row>
    <row r="321" spans="1:59" s="3" customFormat="1" ht="15.75" customHeight="1">
      <c r="A321" s="47"/>
      <c r="B321" s="47"/>
      <c r="C321" s="49"/>
      <c r="D321" s="49"/>
      <c r="E321" s="49"/>
      <c r="F321" s="49"/>
      <c r="G321" s="49"/>
      <c r="H321" s="49"/>
      <c r="I321" s="49"/>
      <c r="J321" s="49"/>
      <c r="K321" s="49"/>
      <c r="AY321" s="51"/>
      <c r="AZ321" s="51"/>
      <c r="BA321" s="51"/>
      <c r="BB321" s="51"/>
      <c r="BC321" s="51"/>
      <c r="BD321" s="51"/>
      <c r="BE321" s="51"/>
      <c r="BF321" s="51"/>
      <c r="BG321" s="51"/>
    </row>
    <row r="322" spans="1:59" s="3" customFormat="1" ht="15.75" customHeight="1">
      <c r="A322" s="47"/>
      <c r="B322" s="47"/>
      <c r="C322" s="49"/>
      <c r="D322" s="49"/>
      <c r="E322" s="49"/>
      <c r="F322" s="49"/>
      <c r="G322" s="49"/>
      <c r="H322" s="49"/>
      <c r="I322" s="49"/>
      <c r="J322" s="49"/>
      <c r="K322" s="49"/>
      <c r="AY322" s="51"/>
      <c r="AZ322" s="51"/>
      <c r="BA322" s="51"/>
      <c r="BB322" s="51"/>
      <c r="BC322" s="51"/>
      <c r="BD322" s="51"/>
      <c r="BE322" s="51"/>
      <c r="BF322" s="51"/>
      <c r="BG322" s="51"/>
    </row>
    <row r="323" spans="1:59" s="3" customFormat="1" ht="15.75" customHeight="1">
      <c r="A323" s="47"/>
      <c r="B323" s="47"/>
      <c r="C323" s="49"/>
      <c r="D323" s="49"/>
      <c r="E323" s="49"/>
      <c r="F323" s="49"/>
      <c r="G323" s="49"/>
      <c r="H323" s="49"/>
      <c r="I323" s="49"/>
      <c r="J323" s="49"/>
      <c r="K323" s="49"/>
      <c r="AY323" s="51"/>
      <c r="AZ323" s="51"/>
      <c r="BA323" s="51"/>
      <c r="BB323" s="51"/>
      <c r="BC323" s="51"/>
      <c r="BD323" s="51"/>
      <c r="BE323" s="51"/>
      <c r="BF323" s="51"/>
      <c r="BG323" s="51"/>
    </row>
    <row r="324" spans="1:59" s="3" customFormat="1" ht="15.75" customHeight="1">
      <c r="A324" s="47"/>
      <c r="B324" s="47"/>
      <c r="C324" s="49"/>
      <c r="D324" s="49"/>
      <c r="E324" s="49"/>
      <c r="F324" s="49"/>
      <c r="G324" s="49"/>
      <c r="H324" s="49"/>
      <c r="I324" s="49"/>
      <c r="J324" s="49"/>
      <c r="K324" s="49"/>
      <c r="AY324" s="51"/>
      <c r="AZ324" s="51"/>
      <c r="BA324" s="51"/>
      <c r="BB324" s="51"/>
      <c r="BC324" s="51"/>
      <c r="BD324" s="51"/>
      <c r="BE324" s="51"/>
      <c r="BF324" s="51"/>
      <c r="BG324" s="51"/>
    </row>
    <row r="325" spans="1:59" s="3" customFormat="1" ht="15.75" customHeight="1">
      <c r="A325" s="47"/>
      <c r="B325" s="47"/>
      <c r="C325" s="49"/>
      <c r="D325" s="49"/>
      <c r="E325" s="49"/>
      <c r="F325" s="49"/>
      <c r="G325" s="49"/>
      <c r="H325" s="49"/>
      <c r="I325" s="49"/>
      <c r="J325" s="49"/>
      <c r="K325" s="49"/>
      <c r="AY325" s="51"/>
      <c r="AZ325" s="51"/>
      <c r="BA325" s="51"/>
      <c r="BB325" s="51"/>
      <c r="BC325" s="51"/>
      <c r="BD325" s="51"/>
      <c r="BE325" s="51"/>
      <c r="BF325" s="51"/>
      <c r="BG325" s="51"/>
    </row>
    <row r="326" spans="1:59" s="3" customFormat="1" ht="15.75" customHeight="1">
      <c r="A326" s="47"/>
      <c r="B326" s="47"/>
      <c r="C326" s="49"/>
      <c r="D326" s="49"/>
      <c r="E326" s="49"/>
      <c r="F326" s="49"/>
      <c r="G326" s="49"/>
      <c r="H326" s="49"/>
      <c r="I326" s="49"/>
      <c r="J326" s="49"/>
      <c r="K326" s="49"/>
      <c r="AY326" s="51"/>
      <c r="AZ326" s="51"/>
      <c r="BA326" s="51"/>
      <c r="BB326" s="51"/>
      <c r="BC326" s="51"/>
      <c r="BD326" s="51"/>
      <c r="BE326" s="51"/>
      <c r="BF326" s="51"/>
      <c r="BG326" s="51"/>
    </row>
    <row r="327" spans="1:59" s="3" customFormat="1" ht="15.75" customHeight="1">
      <c r="A327" s="47"/>
      <c r="B327" s="47"/>
      <c r="C327" s="49"/>
      <c r="D327" s="49"/>
      <c r="E327" s="49"/>
      <c r="F327" s="49"/>
      <c r="G327" s="49"/>
      <c r="H327" s="49"/>
      <c r="I327" s="49"/>
      <c r="J327" s="49"/>
      <c r="K327" s="49"/>
      <c r="AY327" s="51"/>
      <c r="AZ327" s="51"/>
      <c r="BA327" s="51"/>
      <c r="BB327" s="51"/>
      <c r="BC327" s="51"/>
      <c r="BD327" s="51"/>
      <c r="BE327" s="51"/>
      <c r="BF327" s="51"/>
      <c r="BG327" s="51"/>
    </row>
    <row r="328" spans="1:59" s="3" customFormat="1" ht="15.75" customHeight="1">
      <c r="A328" s="47"/>
      <c r="B328" s="47"/>
      <c r="C328" s="49"/>
      <c r="D328" s="49"/>
      <c r="E328" s="49"/>
      <c r="F328" s="49"/>
      <c r="G328" s="49"/>
      <c r="H328" s="49"/>
      <c r="I328" s="49"/>
      <c r="J328" s="49"/>
      <c r="K328" s="49"/>
      <c r="AY328" s="51"/>
      <c r="AZ328" s="51"/>
      <c r="BA328" s="51"/>
      <c r="BB328" s="51"/>
      <c r="BC328" s="51"/>
      <c r="BD328" s="51"/>
      <c r="BE328" s="51"/>
      <c r="BF328" s="51"/>
      <c r="BG328" s="51"/>
    </row>
    <row r="329" spans="1:59" s="3" customFormat="1" ht="15.75" customHeight="1">
      <c r="A329" s="47"/>
      <c r="B329" s="47"/>
      <c r="C329" s="49"/>
      <c r="D329" s="49"/>
      <c r="E329" s="49"/>
      <c r="F329" s="49"/>
      <c r="G329" s="49"/>
      <c r="H329" s="49"/>
      <c r="I329" s="49"/>
      <c r="J329" s="49"/>
      <c r="K329" s="49"/>
      <c r="AY329" s="51"/>
      <c r="AZ329" s="51"/>
      <c r="BA329" s="51"/>
      <c r="BB329" s="51"/>
      <c r="BC329" s="51"/>
      <c r="BD329" s="51"/>
      <c r="BE329" s="51"/>
      <c r="BF329" s="51"/>
      <c r="BG329" s="51"/>
    </row>
    <row r="330" spans="1:59" s="3" customFormat="1" ht="15.75" customHeight="1">
      <c r="A330" s="47"/>
      <c r="B330" s="47"/>
      <c r="C330" s="49"/>
      <c r="D330" s="49"/>
      <c r="E330" s="49"/>
      <c r="F330" s="49"/>
      <c r="G330" s="49"/>
      <c r="H330" s="49"/>
      <c r="I330" s="49"/>
      <c r="J330" s="49"/>
      <c r="K330" s="49"/>
      <c r="AY330" s="51"/>
      <c r="AZ330" s="51"/>
      <c r="BA330" s="51"/>
      <c r="BB330" s="51"/>
      <c r="BC330" s="51"/>
      <c r="BD330" s="51"/>
      <c r="BE330" s="51"/>
      <c r="BF330" s="51"/>
      <c r="BG330" s="51"/>
    </row>
    <row r="331" spans="1:59" s="3" customFormat="1" ht="15.75" customHeight="1">
      <c r="A331" s="47"/>
      <c r="B331" s="47"/>
      <c r="C331" s="49"/>
      <c r="D331" s="49"/>
      <c r="E331" s="49"/>
      <c r="F331" s="49"/>
      <c r="G331" s="49"/>
      <c r="H331" s="49"/>
      <c r="I331" s="49"/>
      <c r="J331" s="49"/>
      <c r="K331" s="49"/>
      <c r="AY331" s="51"/>
      <c r="AZ331" s="51"/>
      <c r="BA331" s="51"/>
      <c r="BB331" s="51"/>
      <c r="BC331" s="51"/>
      <c r="BD331" s="51"/>
      <c r="BE331" s="51"/>
      <c r="BF331" s="51"/>
      <c r="BG331" s="51"/>
    </row>
    <row r="332" spans="1:59" s="3" customFormat="1" ht="15.75" customHeight="1">
      <c r="A332" s="47"/>
      <c r="B332" s="47"/>
      <c r="C332" s="49"/>
      <c r="D332" s="49"/>
      <c r="E332" s="49"/>
      <c r="F332" s="49"/>
      <c r="G332" s="49"/>
      <c r="H332" s="49"/>
      <c r="I332" s="49"/>
      <c r="J332" s="49"/>
      <c r="K332" s="49"/>
      <c r="AY332" s="51"/>
      <c r="AZ332" s="51"/>
      <c r="BA332" s="51"/>
      <c r="BB332" s="51"/>
      <c r="BC332" s="51"/>
      <c r="BD332" s="51"/>
      <c r="BE332" s="51"/>
      <c r="BF332" s="51"/>
      <c r="BG332" s="51"/>
    </row>
    <row r="333" spans="1:59" s="3" customFormat="1" ht="15.75" customHeight="1">
      <c r="A333" s="47"/>
      <c r="B333" s="47"/>
      <c r="C333" s="49"/>
      <c r="D333" s="49"/>
      <c r="E333" s="49"/>
      <c r="F333" s="49"/>
      <c r="G333" s="49"/>
      <c r="H333" s="49"/>
      <c r="I333" s="49"/>
      <c r="J333" s="49"/>
      <c r="K333" s="49"/>
      <c r="AY333" s="51"/>
      <c r="AZ333" s="51"/>
      <c r="BA333" s="51"/>
      <c r="BB333" s="51"/>
      <c r="BC333" s="51"/>
      <c r="BD333" s="51"/>
      <c r="BE333" s="51"/>
      <c r="BF333" s="51"/>
      <c r="BG333" s="51"/>
    </row>
    <row r="334" spans="1:59" s="3" customFormat="1" ht="15.75" customHeight="1">
      <c r="A334" s="47"/>
      <c r="B334" s="47"/>
      <c r="C334" s="49"/>
      <c r="D334" s="49"/>
      <c r="E334" s="49"/>
      <c r="F334" s="49"/>
      <c r="G334" s="49"/>
      <c r="H334" s="49"/>
      <c r="I334" s="49"/>
      <c r="J334" s="49"/>
      <c r="K334" s="49"/>
      <c r="AY334" s="51"/>
      <c r="AZ334" s="51"/>
      <c r="BA334" s="51"/>
      <c r="BB334" s="51"/>
      <c r="BC334" s="51"/>
      <c r="BD334" s="51"/>
      <c r="BE334" s="51"/>
      <c r="BF334" s="51"/>
      <c r="BG334" s="51"/>
    </row>
    <row r="335" spans="1:59" s="3" customFormat="1" ht="15.75" customHeight="1">
      <c r="A335" s="47"/>
      <c r="B335" s="47"/>
      <c r="C335" s="49"/>
      <c r="D335" s="49"/>
      <c r="E335" s="49"/>
      <c r="F335" s="49"/>
      <c r="G335" s="49"/>
      <c r="H335" s="49"/>
      <c r="I335" s="49"/>
      <c r="J335" s="49"/>
      <c r="K335" s="49"/>
      <c r="AY335" s="51"/>
      <c r="AZ335" s="51"/>
      <c r="BA335" s="51"/>
      <c r="BB335" s="51"/>
      <c r="BC335" s="51"/>
      <c r="BD335" s="51"/>
      <c r="BE335" s="51"/>
      <c r="BF335" s="51"/>
      <c r="BG335" s="51"/>
    </row>
    <row r="336" spans="1:59" s="3" customFormat="1" ht="15.75" customHeight="1">
      <c r="A336" s="47"/>
      <c r="B336" s="47"/>
      <c r="C336" s="49"/>
      <c r="D336" s="49"/>
      <c r="E336" s="49"/>
      <c r="F336" s="49"/>
      <c r="G336" s="49"/>
      <c r="H336" s="49"/>
      <c r="I336" s="49"/>
      <c r="J336" s="49"/>
      <c r="K336" s="49"/>
      <c r="AY336" s="51"/>
      <c r="AZ336" s="51"/>
      <c r="BA336" s="51"/>
      <c r="BB336" s="51"/>
      <c r="BC336" s="51"/>
      <c r="BD336" s="51"/>
      <c r="BE336" s="51"/>
      <c r="BF336" s="51"/>
      <c r="BG336" s="51"/>
    </row>
    <row r="337" spans="1:59" s="3" customFormat="1" ht="15.75" customHeight="1">
      <c r="A337" s="47"/>
      <c r="B337" s="47"/>
      <c r="C337" s="49"/>
      <c r="D337" s="49"/>
      <c r="E337" s="49"/>
      <c r="F337" s="49"/>
      <c r="G337" s="49"/>
      <c r="H337" s="49"/>
      <c r="I337" s="49"/>
      <c r="J337" s="49"/>
      <c r="K337" s="49"/>
      <c r="AY337" s="51"/>
      <c r="AZ337" s="51"/>
      <c r="BA337" s="51"/>
      <c r="BB337" s="51"/>
      <c r="BC337" s="51"/>
      <c r="BD337" s="51"/>
      <c r="BE337" s="51"/>
      <c r="BF337" s="51"/>
      <c r="BG337" s="51"/>
    </row>
    <row r="338" spans="1:59" s="3" customFormat="1" ht="15.75" customHeight="1">
      <c r="A338" s="47"/>
      <c r="B338" s="47"/>
      <c r="C338" s="49"/>
      <c r="D338" s="49"/>
      <c r="E338" s="49"/>
      <c r="F338" s="49"/>
      <c r="G338" s="49"/>
      <c r="H338" s="49"/>
      <c r="I338" s="49"/>
      <c r="J338" s="49"/>
      <c r="K338" s="49"/>
      <c r="AY338" s="51"/>
      <c r="AZ338" s="51"/>
      <c r="BA338" s="51"/>
      <c r="BB338" s="51"/>
      <c r="BC338" s="51"/>
      <c r="BD338" s="51"/>
      <c r="BE338" s="51"/>
      <c r="BF338" s="51"/>
      <c r="BG338" s="51"/>
    </row>
    <row r="339" spans="1:59" s="3" customFormat="1" ht="15.75" customHeight="1">
      <c r="A339" s="47"/>
      <c r="B339" s="47"/>
      <c r="C339" s="49"/>
      <c r="D339" s="49"/>
      <c r="E339" s="49"/>
      <c r="F339" s="49"/>
      <c r="G339" s="49"/>
      <c r="H339" s="49"/>
      <c r="I339" s="49"/>
      <c r="J339" s="49"/>
      <c r="K339" s="49"/>
      <c r="AY339" s="51"/>
      <c r="AZ339" s="51"/>
      <c r="BA339" s="51"/>
      <c r="BB339" s="51"/>
      <c r="BC339" s="51"/>
      <c r="BD339" s="51"/>
      <c r="BE339" s="51"/>
      <c r="BF339" s="51"/>
      <c r="BG339" s="51"/>
    </row>
    <row r="340" spans="1:59" s="3" customFormat="1" ht="15.75" customHeight="1">
      <c r="A340" s="47"/>
      <c r="B340" s="47"/>
      <c r="C340" s="49"/>
      <c r="D340" s="49"/>
      <c r="E340" s="49"/>
      <c r="F340" s="49"/>
      <c r="G340" s="49"/>
      <c r="H340" s="49"/>
      <c r="I340" s="49"/>
      <c r="J340" s="49"/>
      <c r="K340" s="49"/>
      <c r="AY340" s="51"/>
      <c r="AZ340" s="51"/>
      <c r="BA340" s="51"/>
      <c r="BB340" s="51"/>
      <c r="BC340" s="51"/>
      <c r="BD340" s="51"/>
      <c r="BE340" s="51"/>
      <c r="BF340" s="51"/>
      <c r="BG340" s="51"/>
    </row>
    <row r="341" spans="1:59" s="3" customFormat="1" ht="15.75" customHeight="1">
      <c r="A341" s="47"/>
      <c r="B341" s="47"/>
      <c r="C341" s="49"/>
      <c r="D341" s="49"/>
      <c r="E341" s="49"/>
      <c r="F341" s="49"/>
      <c r="G341" s="49"/>
      <c r="H341" s="49"/>
      <c r="I341" s="49"/>
      <c r="J341" s="49"/>
      <c r="K341" s="49"/>
      <c r="AY341" s="51"/>
      <c r="AZ341" s="51"/>
      <c r="BA341" s="51"/>
      <c r="BB341" s="51"/>
      <c r="BC341" s="51"/>
      <c r="BD341" s="51"/>
      <c r="BE341" s="51"/>
      <c r="BF341" s="51"/>
      <c r="BG341" s="51"/>
    </row>
    <row r="342" spans="1:59" s="3" customFormat="1" ht="15.75" customHeight="1">
      <c r="A342" s="47"/>
      <c r="B342" s="47"/>
      <c r="C342" s="49"/>
      <c r="D342" s="49"/>
      <c r="E342" s="49"/>
      <c r="F342" s="49"/>
      <c r="G342" s="49"/>
      <c r="H342" s="49"/>
      <c r="I342" s="49"/>
      <c r="J342" s="49"/>
      <c r="K342" s="49"/>
      <c r="AY342" s="51"/>
      <c r="AZ342" s="51"/>
      <c r="BA342" s="51"/>
      <c r="BB342" s="51"/>
      <c r="BC342" s="51"/>
      <c r="BD342" s="51"/>
      <c r="BE342" s="51"/>
      <c r="BF342" s="51"/>
      <c r="BG342" s="51"/>
    </row>
    <row r="343" spans="1:59" s="3" customFormat="1" ht="15.75" customHeight="1">
      <c r="A343" s="47"/>
      <c r="B343" s="47"/>
      <c r="C343" s="49"/>
      <c r="D343" s="49"/>
      <c r="E343" s="49"/>
      <c r="F343" s="49"/>
      <c r="G343" s="49"/>
      <c r="H343" s="49"/>
      <c r="I343" s="49"/>
      <c r="J343" s="49"/>
      <c r="K343" s="49"/>
      <c r="AY343" s="51"/>
      <c r="AZ343" s="51"/>
      <c r="BA343" s="51"/>
      <c r="BB343" s="51"/>
      <c r="BC343" s="51"/>
      <c r="BD343" s="51"/>
      <c r="BE343" s="51"/>
      <c r="BF343" s="51"/>
      <c r="BG343" s="51"/>
    </row>
    <row r="344" spans="1:59" s="3" customFormat="1" ht="15.75" customHeight="1">
      <c r="A344" s="47"/>
      <c r="B344" s="47"/>
      <c r="C344" s="49"/>
      <c r="D344" s="49"/>
      <c r="E344" s="49"/>
      <c r="F344" s="49"/>
      <c r="G344" s="49"/>
      <c r="H344" s="49"/>
      <c r="I344" s="49"/>
      <c r="J344" s="49"/>
      <c r="K344" s="49"/>
      <c r="AY344" s="51"/>
      <c r="AZ344" s="51"/>
      <c r="BA344" s="51"/>
      <c r="BB344" s="51"/>
      <c r="BC344" s="51"/>
      <c r="BD344" s="51"/>
      <c r="BE344" s="51"/>
      <c r="BF344" s="51"/>
      <c r="BG344" s="51"/>
    </row>
    <row r="345" spans="1:59" s="3" customFormat="1" ht="15.75" customHeight="1">
      <c r="A345" s="47"/>
      <c r="B345" s="47"/>
      <c r="C345" s="49"/>
      <c r="D345" s="49"/>
      <c r="E345" s="49"/>
      <c r="F345" s="49"/>
      <c r="G345" s="49"/>
      <c r="H345" s="49"/>
      <c r="I345" s="49"/>
      <c r="J345" s="49"/>
      <c r="K345" s="49"/>
      <c r="AY345" s="51"/>
      <c r="AZ345" s="51"/>
      <c r="BA345" s="51"/>
      <c r="BB345" s="51"/>
      <c r="BC345" s="51"/>
      <c r="BD345" s="51"/>
      <c r="BE345" s="51"/>
      <c r="BF345" s="51"/>
      <c r="BG345" s="51"/>
    </row>
    <row r="346" spans="1:59" s="3" customFormat="1" ht="15.75" customHeight="1">
      <c r="A346" s="47"/>
      <c r="B346" s="47"/>
      <c r="C346" s="49"/>
      <c r="D346" s="49"/>
      <c r="E346" s="49"/>
      <c r="F346" s="49"/>
      <c r="G346" s="49"/>
      <c r="H346" s="49"/>
      <c r="I346" s="49"/>
      <c r="J346" s="49"/>
      <c r="K346" s="49"/>
      <c r="AY346" s="51"/>
      <c r="AZ346" s="51"/>
      <c r="BA346" s="51"/>
      <c r="BB346" s="51"/>
      <c r="BC346" s="51"/>
      <c r="BD346" s="51"/>
      <c r="BE346" s="51"/>
      <c r="BF346" s="51"/>
      <c r="BG346" s="51"/>
    </row>
    <row r="347" spans="1:59" s="3" customFormat="1" ht="15.75" customHeight="1">
      <c r="A347" s="47"/>
      <c r="B347" s="47"/>
      <c r="C347" s="49"/>
      <c r="D347" s="49"/>
      <c r="E347" s="49"/>
      <c r="F347" s="49"/>
      <c r="G347" s="49"/>
      <c r="H347" s="49"/>
      <c r="I347" s="49"/>
      <c r="J347" s="49"/>
      <c r="K347" s="49"/>
      <c r="AY347" s="51"/>
      <c r="AZ347" s="51"/>
      <c r="BA347" s="51"/>
      <c r="BB347" s="51"/>
      <c r="BC347" s="51"/>
      <c r="BD347" s="51"/>
      <c r="BE347" s="51"/>
      <c r="BF347" s="51"/>
      <c r="BG347" s="51"/>
    </row>
    <row r="348" spans="1:59" s="3" customFormat="1" ht="15.75" customHeight="1">
      <c r="A348" s="47"/>
      <c r="B348" s="47"/>
      <c r="C348" s="49"/>
      <c r="D348" s="49"/>
      <c r="E348" s="49"/>
      <c r="F348" s="49"/>
      <c r="G348" s="49"/>
      <c r="H348" s="49"/>
      <c r="I348" s="49"/>
      <c r="J348" s="49"/>
      <c r="K348" s="49"/>
      <c r="AY348" s="51"/>
      <c r="AZ348" s="51"/>
      <c r="BA348" s="51"/>
      <c r="BB348" s="51"/>
      <c r="BC348" s="51"/>
      <c r="BD348" s="51"/>
      <c r="BE348" s="51"/>
      <c r="BF348" s="51"/>
      <c r="BG348" s="51"/>
    </row>
    <row r="349" spans="1:59" s="3" customFormat="1" ht="15.75" customHeight="1">
      <c r="A349" s="47"/>
      <c r="B349" s="47"/>
      <c r="C349" s="49"/>
      <c r="D349" s="49"/>
      <c r="E349" s="49"/>
      <c r="F349" s="49"/>
      <c r="G349" s="49"/>
      <c r="H349" s="49"/>
      <c r="I349" s="49"/>
      <c r="J349" s="49"/>
      <c r="K349" s="49"/>
      <c r="AY349" s="51"/>
      <c r="AZ349" s="51"/>
      <c r="BA349" s="51"/>
      <c r="BB349" s="51"/>
      <c r="BC349" s="51"/>
      <c r="BD349" s="51"/>
      <c r="BE349" s="51"/>
      <c r="BF349" s="51"/>
      <c r="BG349" s="51"/>
    </row>
    <row r="350" spans="1:59" s="3" customFormat="1" ht="15.75" customHeight="1">
      <c r="A350" s="47"/>
      <c r="B350" s="47"/>
      <c r="C350" s="49"/>
      <c r="D350" s="49"/>
      <c r="E350" s="49"/>
      <c r="F350" s="49"/>
      <c r="G350" s="49"/>
      <c r="H350" s="49"/>
      <c r="I350" s="49"/>
      <c r="J350" s="49"/>
      <c r="K350" s="49"/>
      <c r="AY350" s="51"/>
      <c r="AZ350" s="51"/>
      <c r="BA350" s="51"/>
      <c r="BB350" s="51"/>
      <c r="BC350" s="51"/>
      <c r="BD350" s="51"/>
      <c r="BE350" s="51"/>
      <c r="BF350" s="51"/>
      <c r="BG350" s="51"/>
    </row>
    <row r="351" spans="1:59" s="3" customFormat="1" ht="15.75" customHeight="1">
      <c r="A351" s="47"/>
      <c r="B351" s="47"/>
      <c r="C351" s="49"/>
      <c r="D351" s="49"/>
      <c r="E351" s="49"/>
      <c r="F351" s="49"/>
      <c r="G351" s="49"/>
      <c r="H351" s="49"/>
      <c r="I351" s="49"/>
      <c r="J351" s="49"/>
      <c r="K351" s="49"/>
      <c r="AY351" s="51"/>
      <c r="AZ351" s="51"/>
      <c r="BA351" s="51"/>
      <c r="BB351" s="51"/>
      <c r="BC351" s="51"/>
      <c r="BD351" s="51"/>
      <c r="BE351" s="51"/>
      <c r="BF351" s="51"/>
      <c r="BG351" s="51"/>
    </row>
    <row r="352" spans="1:59" s="3" customFormat="1" ht="15.75" customHeight="1">
      <c r="A352" s="47"/>
      <c r="B352" s="47"/>
      <c r="C352" s="49"/>
      <c r="D352" s="49"/>
      <c r="E352" s="49"/>
      <c r="F352" s="49"/>
      <c r="G352" s="49"/>
      <c r="H352" s="49"/>
      <c r="I352" s="49"/>
      <c r="J352" s="49"/>
      <c r="K352" s="49"/>
      <c r="AY352" s="51"/>
      <c r="AZ352" s="51"/>
      <c r="BA352" s="51"/>
      <c r="BB352" s="51"/>
      <c r="BC352" s="51"/>
      <c r="BD352" s="51"/>
      <c r="BE352" s="51"/>
      <c r="BF352" s="51"/>
      <c r="BG352" s="51"/>
    </row>
    <row r="353" spans="1:59" s="3" customFormat="1" ht="15.75" customHeight="1">
      <c r="A353" s="47"/>
      <c r="B353" s="47"/>
      <c r="C353" s="49"/>
      <c r="D353" s="49"/>
      <c r="E353" s="49"/>
      <c r="F353" s="49"/>
      <c r="G353" s="49"/>
      <c r="H353" s="49"/>
      <c r="I353" s="49"/>
      <c r="J353" s="49"/>
      <c r="K353" s="49"/>
      <c r="AY353" s="51"/>
      <c r="AZ353" s="51"/>
      <c r="BA353" s="51"/>
      <c r="BB353" s="51"/>
      <c r="BC353" s="51"/>
      <c r="BD353" s="51"/>
      <c r="BE353" s="51"/>
      <c r="BF353" s="51"/>
      <c r="BG353" s="51"/>
    </row>
    <row r="354" spans="1:59" s="3" customFormat="1" ht="15.75" customHeight="1">
      <c r="A354" s="47"/>
      <c r="B354" s="47"/>
      <c r="C354" s="49"/>
      <c r="D354" s="49"/>
      <c r="E354" s="49"/>
      <c r="F354" s="49"/>
      <c r="G354" s="49"/>
      <c r="H354" s="49"/>
      <c r="I354" s="49"/>
      <c r="J354" s="49"/>
      <c r="K354" s="49"/>
      <c r="AY354" s="51"/>
      <c r="AZ354" s="51"/>
      <c r="BA354" s="51"/>
      <c r="BB354" s="51"/>
      <c r="BC354" s="51"/>
      <c r="BD354" s="51"/>
      <c r="BE354" s="51"/>
      <c r="BF354" s="51"/>
      <c r="BG354" s="51"/>
    </row>
    <row r="355" spans="1:59" s="3" customFormat="1" ht="15.75" customHeight="1">
      <c r="A355" s="47"/>
      <c r="B355" s="47"/>
      <c r="C355" s="49"/>
      <c r="D355" s="49"/>
      <c r="E355" s="49"/>
      <c r="F355" s="49"/>
      <c r="G355" s="49"/>
      <c r="H355" s="49"/>
      <c r="I355" s="49"/>
      <c r="J355" s="49"/>
      <c r="K355" s="49"/>
      <c r="AY355" s="51"/>
      <c r="AZ355" s="51"/>
      <c r="BA355" s="51"/>
      <c r="BB355" s="51"/>
      <c r="BC355" s="51"/>
      <c r="BD355" s="51"/>
      <c r="BE355" s="51"/>
      <c r="BF355" s="51"/>
      <c r="BG355" s="51"/>
    </row>
    <row r="356" spans="1:59" s="3" customFormat="1" ht="15.75" customHeight="1">
      <c r="A356" s="47"/>
      <c r="B356" s="47"/>
      <c r="C356" s="49"/>
      <c r="D356" s="49"/>
      <c r="E356" s="49"/>
      <c r="F356" s="49"/>
      <c r="G356" s="49"/>
      <c r="H356" s="49"/>
      <c r="I356" s="49"/>
      <c r="J356" s="49"/>
      <c r="K356" s="49"/>
      <c r="AY356" s="51"/>
      <c r="AZ356" s="51"/>
      <c r="BA356" s="51"/>
      <c r="BB356" s="51"/>
      <c r="BC356" s="51"/>
      <c r="BD356" s="51"/>
      <c r="BE356" s="51"/>
      <c r="BF356" s="51"/>
      <c r="BG356" s="51"/>
    </row>
    <row r="357" spans="1:59" s="3" customFormat="1" ht="15.75" customHeight="1">
      <c r="A357" s="47"/>
      <c r="B357" s="47"/>
      <c r="C357" s="49"/>
      <c r="D357" s="49"/>
      <c r="E357" s="49"/>
      <c r="F357" s="49"/>
      <c r="G357" s="49"/>
      <c r="H357" s="49"/>
      <c r="I357" s="49"/>
      <c r="J357" s="49"/>
      <c r="K357" s="49"/>
      <c r="AY357" s="51"/>
      <c r="AZ357" s="51"/>
      <c r="BA357" s="51"/>
      <c r="BB357" s="51"/>
      <c r="BC357" s="51"/>
      <c r="BD357" s="51"/>
      <c r="BE357" s="51"/>
      <c r="BF357" s="51"/>
      <c r="BG357" s="51"/>
    </row>
    <row r="358" spans="1:59" s="3" customFormat="1" ht="15.75" customHeight="1">
      <c r="A358" s="47"/>
      <c r="B358" s="47"/>
      <c r="C358" s="49"/>
      <c r="D358" s="49"/>
      <c r="E358" s="49"/>
      <c r="F358" s="49"/>
      <c r="G358" s="49"/>
      <c r="H358" s="49"/>
      <c r="I358" s="49"/>
      <c r="J358" s="49"/>
      <c r="K358" s="49"/>
      <c r="AY358" s="51"/>
      <c r="AZ358" s="51"/>
      <c r="BA358" s="51"/>
      <c r="BB358" s="51"/>
      <c r="BC358" s="51"/>
      <c r="BD358" s="51"/>
      <c r="BE358" s="51"/>
      <c r="BF358" s="51"/>
      <c r="BG358" s="51"/>
    </row>
    <row r="359" spans="1:59" s="3" customFormat="1" ht="15.75" customHeight="1">
      <c r="A359" s="47"/>
      <c r="B359" s="47"/>
      <c r="C359" s="49"/>
      <c r="D359" s="49"/>
      <c r="E359" s="49"/>
      <c r="F359" s="49"/>
      <c r="G359" s="49"/>
      <c r="H359" s="49"/>
      <c r="I359" s="49"/>
      <c r="J359" s="49"/>
      <c r="K359" s="49"/>
      <c r="AY359" s="51"/>
      <c r="AZ359" s="51"/>
      <c r="BA359" s="51"/>
      <c r="BB359" s="51"/>
      <c r="BC359" s="51"/>
      <c r="BD359" s="51"/>
      <c r="BE359" s="51"/>
      <c r="BF359" s="51"/>
      <c r="BG359" s="51"/>
    </row>
    <row r="360" spans="1:59" s="3" customFormat="1" ht="15.75" customHeight="1">
      <c r="A360" s="47"/>
      <c r="B360" s="47"/>
      <c r="C360" s="49"/>
      <c r="D360" s="49"/>
      <c r="E360" s="49"/>
      <c r="F360" s="49"/>
      <c r="G360" s="49"/>
      <c r="H360" s="49"/>
      <c r="I360" s="49"/>
      <c r="J360" s="49"/>
      <c r="K360" s="49"/>
      <c r="AY360" s="51"/>
      <c r="AZ360" s="51"/>
      <c r="BA360" s="51"/>
      <c r="BB360" s="51"/>
      <c r="BC360" s="51"/>
      <c r="BD360" s="51"/>
      <c r="BE360" s="51"/>
      <c r="BF360" s="51"/>
      <c r="BG360" s="51"/>
    </row>
    <row r="361" spans="1:59" s="3" customFormat="1" ht="15.75" customHeight="1">
      <c r="A361" s="47"/>
      <c r="B361" s="47"/>
      <c r="C361" s="49"/>
      <c r="D361" s="49"/>
      <c r="E361" s="49"/>
      <c r="F361" s="49"/>
      <c r="G361" s="49"/>
      <c r="H361" s="49"/>
      <c r="I361" s="49"/>
      <c r="J361" s="49"/>
      <c r="K361" s="49"/>
      <c r="AY361" s="51"/>
      <c r="AZ361" s="51"/>
      <c r="BA361" s="51"/>
      <c r="BB361" s="51"/>
      <c r="BC361" s="51"/>
      <c r="BD361" s="51"/>
      <c r="BE361" s="51"/>
      <c r="BF361" s="51"/>
      <c r="BG361" s="51"/>
    </row>
    <row r="362" spans="1:59" s="3" customFormat="1" ht="15.75" customHeight="1">
      <c r="A362" s="47"/>
      <c r="B362" s="47"/>
      <c r="C362" s="49"/>
      <c r="D362" s="49"/>
      <c r="E362" s="49"/>
      <c r="F362" s="49"/>
      <c r="G362" s="49"/>
      <c r="H362" s="49"/>
      <c r="I362" s="49"/>
      <c r="J362" s="49"/>
      <c r="K362" s="49"/>
      <c r="AY362" s="51"/>
      <c r="AZ362" s="51"/>
      <c r="BA362" s="51"/>
      <c r="BB362" s="51"/>
      <c r="BC362" s="51"/>
      <c r="BD362" s="51"/>
      <c r="BE362" s="51"/>
      <c r="BF362" s="51"/>
      <c r="BG362" s="51"/>
    </row>
    <row r="363" spans="1:59" s="3" customFormat="1" ht="15.75" customHeight="1">
      <c r="A363" s="47"/>
      <c r="B363" s="47"/>
      <c r="C363" s="49"/>
      <c r="D363" s="49"/>
      <c r="E363" s="49"/>
      <c r="F363" s="49"/>
      <c r="G363" s="49"/>
      <c r="H363" s="49"/>
      <c r="I363" s="49"/>
      <c r="J363" s="49"/>
      <c r="K363" s="49"/>
      <c r="AY363" s="51"/>
      <c r="AZ363" s="51"/>
      <c r="BA363" s="51"/>
      <c r="BB363" s="51"/>
      <c r="BC363" s="51"/>
      <c r="BD363" s="51"/>
      <c r="BE363" s="51"/>
      <c r="BF363" s="51"/>
      <c r="BG363" s="51"/>
    </row>
    <row r="364" spans="1:59" s="3" customFormat="1" ht="15.75" customHeight="1">
      <c r="A364" s="47"/>
      <c r="B364" s="47"/>
      <c r="C364" s="49"/>
      <c r="D364" s="49"/>
      <c r="E364" s="49"/>
      <c r="F364" s="49"/>
      <c r="G364" s="49"/>
      <c r="H364" s="49"/>
      <c r="I364" s="49"/>
      <c r="J364" s="49"/>
      <c r="K364" s="49"/>
      <c r="AY364" s="51"/>
      <c r="AZ364" s="51"/>
      <c r="BA364" s="51"/>
      <c r="BB364" s="51"/>
      <c r="BC364" s="51"/>
      <c r="BD364" s="51"/>
      <c r="BE364" s="51"/>
      <c r="BF364" s="51"/>
      <c r="BG364" s="51"/>
    </row>
    <row r="365" spans="1:59" s="3" customFormat="1" ht="15.75" customHeight="1">
      <c r="A365" s="47"/>
      <c r="B365" s="47"/>
      <c r="C365" s="49"/>
      <c r="D365" s="49"/>
      <c r="E365" s="49"/>
      <c r="F365" s="49"/>
      <c r="G365" s="49"/>
      <c r="H365" s="49"/>
      <c r="I365" s="49"/>
      <c r="J365" s="49"/>
      <c r="K365" s="49"/>
      <c r="AY365" s="51"/>
      <c r="AZ365" s="51"/>
      <c r="BA365" s="51"/>
      <c r="BB365" s="51"/>
      <c r="BC365" s="51"/>
      <c r="BD365" s="51"/>
      <c r="BE365" s="51"/>
      <c r="BF365" s="51"/>
      <c r="BG365" s="51"/>
    </row>
    <row r="366" spans="1:59" s="3" customFormat="1" ht="14.25">
      <c r="A366" s="47"/>
      <c r="B366" s="47"/>
      <c r="C366" s="49"/>
      <c r="D366" s="49"/>
      <c r="E366" s="49"/>
      <c r="F366" s="49"/>
      <c r="G366" s="49"/>
      <c r="H366" s="49"/>
      <c r="I366" s="49"/>
      <c r="J366" s="49"/>
      <c r="K366" s="49"/>
      <c r="AY366" s="51"/>
      <c r="AZ366" s="51"/>
      <c r="BA366" s="51"/>
      <c r="BB366" s="51"/>
      <c r="BC366" s="51"/>
      <c r="BD366" s="51"/>
      <c r="BE366" s="51"/>
      <c r="BF366" s="51"/>
      <c r="BG366" s="51"/>
    </row>
    <row r="367" spans="1:59" s="3" customFormat="1" ht="14.25">
      <c r="A367" s="47"/>
      <c r="B367" s="47"/>
      <c r="C367" s="49"/>
      <c r="D367" s="49"/>
      <c r="E367" s="49"/>
      <c r="F367" s="49"/>
      <c r="G367" s="49"/>
      <c r="H367" s="49"/>
      <c r="I367" s="49"/>
      <c r="J367" s="49"/>
      <c r="K367" s="49"/>
      <c r="AY367" s="51"/>
      <c r="AZ367" s="51"/>
      <c r="BA367" s="51"/>
      <c r="BB367" s="51"/>
      <c r="BC367" s="51"/>
      <c r="BD367" s="51"/>
      <c r="BE367" s="51"/>
      <c r="BF367" s="51"/>
      <c r="BG367" s="51"/>
    </row>
    <row r="368" spans="1:59" s="3" customFormat="1" ht="14.25">
      <c r="A368" s="47"/>
      <c r="B368" s="47"/>
      <c r="C368" s="49"/>
      <c r="D368" s="49"/>
      <c r="E368" s="49"/>
      <c r="F368" s="49"/>
      <c r="G368" s="49"/>
      <c r="H368" s="49"/>
      <c r="I368" s="49"/>
      <c r="J368" s="49"/>
      <c r="K368" s="49"/>
      <c r="AY368" s="51"/>
      <c r="AZ368" s="51"/>
      <c r="BA368" s="51"/>
      <c r="BB368" s="51"/>
      <c r="BC368" s="51"/>
      <c r="BD368" s="51"/>
      <c r="BE368" s="51"/>
      <c r="BF368" s="51"/>
      <c r="BG368" s="51"/>
    </row>
    <row r="369" spans="1:59" s="3" customFormat="1" ht="14.25">
      <c r="A369" s="47"/>
      <c r="B369" s="47"/>
      <c r="C369" s="49"/>
      <c r="D369" s="49"/>
      <c r="E369" s="49"/>
      <c r="F369" s="49"/>
      <c r="G369" s="49"/>
      <c r="H369" s="49"/>
      <c r="I369" s="49"/>
      <c r="J369" s="49"/>
      <c r="K369" s="49"/>
      <c r="AY369" s="51"/>
      <c r="AZ369" s="51"/>
      <c r="BA369" s="51"/>
      <c r="BB369" s="51"/>
      <c r="BC369" s="51"/>
      <c r="BD369" s="51"/>
      <c r="BE369" s="51"/>
      <c r="BF369" s="51"/>
      <c r="BG369" s="51"/>
    </row>
    <row r="370" spans="1:59" s="3" customFormat="1" ht="14.25">
      <c r="A370" s="47"/>
      <c r="B370" s="47"/>
      <c r="C370" s="49"/>
      <c r="D370" s="49"/>
      <c r="E370" s="49"/>
      <c r="F370" s="49"/>
      <c r="G370" s="49"/>
      <c r="H370" s="49"/>
      <c r="I370" s="49"/>
      <c r="J370" s="49"/>
      <c r="K370" s="49"/>
      <c r="AY370" s="51"/>
      <c r="AZ370" s="51"/>
      <c r="BA370" s="51"/>
      <c r="BB370" s="51"/>
      <c r="BC370" s="51"/>
      <c r="BD370" s="51"/>
      <c r="BE370" s="51"/>
      <c r="BF370" s="51"/>
      <c r="BG370" s="51"/>
    </row>
    <row r="371" spans="1:59" s="3" customFormat="1" ht="14.25">
      <c r="A371" s="47"/>
      <c r="B371" s="47"/>
      <c r="C371" s="49"/>
      <c r="D371" s="49"/>
      <c r="E371" s="49"/>
      <c r="F371" s="49"/>
      <c r="G371" s="49"/>
      <c r="H371" s="49"/>
      <c r="I371" s="49"/>
      <c r="J371" s="49"/>
      <c r="K371" s="49"/>
      <c r="AY371" s="51"/>
      <c r="AZ371" s="51"/>
      <c r="BA371" s="51"/>
      <c r="BB371" s="51"/>
      <c r="BC371" s="51"/>
      <c r="BD371" s="51"/>
      <c r="BE371" s="51"/>
      <c r="BF371" s="51"/>
      <c r="BG371" s="51"/>
    </row>
    <row r="372" spans="1:59" s="3" customFormat="1" ht="14.25">
      <c r="A372" s="47"/>
      <c r="B372" s="47"/>
      <c r="C372" s="49"/>
      <c r="D372" s="49"/>
      <c r="E372" s="49"/>
      <c r="F372" s="49"/>
      <c r="G372" s="49"/>
      <c r="H372" s="49"/>
      <c r="I372" s="49"/>
      <c r="J372" s="49"/>
      <c r="K372" s="49"/>
      <c r="AY372" s="51"/>
      <c r="AZ372" s="51"/>
      <c r="BA372" s="51"/>
      <c r="BB372" s="51"/>
      <c r="BC372" s="51"/>
      <c r="BD372" s="51"/>
      <c r="BE372" s="51"/>
      <c r="BF372" s="51"/>
      <c r="BG372" s="51"/>
    </row>
    <row r="373" spans="1:59" s="3" customFormat="1" ht="14.25">
      <c r="A373" s="47"/>
      <c r="B373" s="47"/>
      <c r="C373" s="49"/>
      <c r="D373" s="49"/>
      <c r="E373" s="49"/>
      <c r="F373" s="49"/>
      <c r="G373" s="49"/>
      <c r="H373" s="49"/>
      <c r="I373" s="49"/>
      <c r="J373" s="49"/>
      <c r="K373" s="49"/>
      <c r="AY373" s="51"/>
      <c r="AZ373" s="51"/>
      <c r="BA373" s="51"/>
      <c r="BB373" s="51"/>
      <c r="BC373" s="51"/>
      <c r="BD373" s="51"/>
      <c r="BE373" s="51"/>
      <c r="BF373" s="51"/>
      <c r="BG373" s="51"/>
    </row>
    <row r="374" spans="1:59" s="3" customFormat="1" ht="14.25">
      <c r="A374" s="47"/>
      <c r="B374" s="47"/>
      <c r="C374" s="49"/>
      <c r="D374" s="49"/>
      <c r="E374" s="49"/>
      <c r="F374" s="49"/>
      <c r="G374" s="49"/>
      <c r="H374" s="49"/>
      <c r="I374" s="49"/>
      <c r="J374" s="49"/>
      <c r="K374" s="49"/>
      <c r="AY374" s="51"/>
      <c r="AZ374" s="51"/>
      <c r="BA374" s="51"/>
      <c r="BB374" s="51"/>
      <c r="BC374" s="51"/>
      <c r="BD374" s="51"/>
      <c r="BE374" s="51"/>
      <c r="BF374" s="51"/>
      <c r="BG374" s="51"/>
    </row>
    <row r="375" spans="1:59" s="3" customFormat="1" ht="14.25">
      <c r="A375" s="47"/>
      <c r="B375" s="47"/>
      <c r="C375" s="49"/>
      <c r="D375" s="49"/>
      <c r="E375" s="49"/>
      <c r="F375" s="49"/>
      <c r="G375" s="49"/>
      <c r="H375" s="49"/>
      <c r="I375" s="49"/>
      <c r="J375" s="49"/>
      <c r="K375" s="49"/>
      <c r="AY375" s="51"/>
      <c r="AZ375" s="51"/>
      <c r="BA375" s="51"/>
      <c r="BB375" s="51"/>
      <c r="BC375" s="51"/>
      <c r="BD375" s="51"/>
      <c r="BE375" s="51"/>
      <c r="BF375" s="51"/>
      <c r="BG375" s="51"/>
    </row>
    <row r="376" spans="1:59" s="3" customFormat="1" ht="14.25">
      <c r="A376" s="47"/>
      <c r="B376" s="47"/>
      <c r="C376" s="49"/>
      <c r="D376" s="49"/>
      <c r="E376" s="49"/>
      <c r="F376" s="49"/>
      <c r="G376" s="49"/>
      <c r="H376" s="49"/>
      <c r="I376" s="49"/>
      <c r="J376" s="49"/>
      <c r="K376" s="49"/>
      <c r="AY376" s="51"/>
      <c r="AZ376" s="51"/>
      <c r="BA376" s="51"/>
      <c r="BB376" s="51"/>
      <c r="BC376" s="51"/>
      <c r="BD376" s="51"/>
      <c r="BE376" s="51"/>
      <c r="BF376" s="51"/>
      <c r="BG376" s="51"/>
    </row>
    <row r="377" spans="1:59" s="3" customFormat="1" ht="14.25">
      <c r="A377" s="47"/>
      <c r="B377" s="47"/>
      <c r="C377" s="49"/>
      <c r="D377" s="49"/>
      <c r="E377" s="49"/>
      <c r="F377" s="49"/>
      <c r="G377" s="49"/>
      <c r="H377" s="49"/>
      <c r="I377" s="49"/>
      <c r="J377" s="49"/>
      <c r="K377" s="49"/>
      <c r="AY377" s="51"/>
      <c r="AZ377" s="51"/>
      <c r="BA377" s="51"/>
      <c r="BB377" s="51"/>
      <c r="BC377" s="51"/>
      <c r="BD377" s="51"/>
      <c r="BE377" s="51"/>
      <c r="BF377" s="51"/>
      <c r="BG377" s="51"/>
    </row>
    <row r="378" spans="1:59" s="3" customFormat="1" ht="14.25">
      <c r="A378" s="47"/>
      <c r="B378" s="47"/>
      <c r="C378" s="49"/>
      <c r="D378" s="49"/>
      <c r="E378" s="49"/>
      <c r="F378" s="49"/>
      <c r="G378" s="49"/>
      <c r="H378" s="49"/>
      <c r="I378" s="49"/>
      <c r="J378" s="49"/>
      <c r="K378" s="49"/>
      <c r="AY378" s="51"/>
      <c r="AZ378" s="51"/>
      <c r="BA378" s="51"/>
      <c r="BB378" s="51"/>
      <c r="BC378" s="51"/>
      <c r="BD378" s="51"/>
      <c r="BE378" s="51"/>
      <c r="BF378" s="51"/>
      <c r="BG378" s="51"/>
    </row>
    <row r="379" spans="1:59" s="3" customFormat="1" ht="14.25">
      <c r="A379" s="47"/>
      <c r="B379" s="47"/>
      <c r="C379" s="49"/>
      <c r="D379" s="49"/>
      <c r="E379" s="49"/>
      <c r="F379" s="49"/>
      <c r="G379" s="49"/>
      <c r="H379" s="49"/>
      <c r="I379" s="49"/>
      <c r="J379" s="49"/>
      <c r="K379" s="49"/>
      <c r="AY379" s="51"/>
      <c r="AZ379" s="51"/>
      <c r="BA379" s="51"/>
      <c r="BB379" s="51"/>
      <c r="BC379" s="51"/>
      <c r="BD379" s="51"/>
      <c r="BE379" s="51"/>
      <c r="BF379" s="51"/>
      <c r="BG379" s="51"/>
    </row>
    <row r="380" spans="1:59" s="3" customFormat="1" ht="14.25">
      <c r="A380" s="47"/>
      <c r="B380" s="47"/>
      <c r="C380" s="49"/>
      <c r="D380" s="49"/>
      <c r="E380" s="49"/>
      <c r="F380" s="49"/>
      <c r="G380" s="49"/>
      <c r="H380" s="49"/>
      <c r="I380" s="49"/>
      <c r="J380" s="49"/>
      <c r="K380" s="49"/>
      <c r="AY380" s="51"/>
      <c r="AZ380" s="51"/>
      <c r="BA380" s="51"/>
      <c r="BB380" s="51"/>
      <c r="BC380" s="51"/>
      <c r="BD380" s="51"/>
      <c r="BE380" s="51"/>
      <c r="BF380" s="51"/>
      <c r="BG380" s="51"/>
    </row>
    <row r="381" spans="1:59" s="3" customFormat="1" ht="14.25">
      <c r="A381" s="47"/>
      <c r="B381" s="47"/>
      <c r="C381" s="49"/>
      <c r="D381" s="49"/>
      <c r="E381" s="49"/>
      <c r="F381" s="49"/>
      <c r="G381" s="49"/>
      <c r="H381" s="49"/>
      <c r="I381" s="49"/>
      <c r="J381" s="49"/>
      <c r="K381" s="49"/>
      <c r="AY381" s="51"/>
      <c r="AZ381" s="51"/>
      <c r="BA381" s="51"/>
      <c r="BB381" s="51"/>
      <c r="BC381" s="51"/>
      <c r="BD381" s="51"/>
      <c r="BE381" s="51"/>
      <c r="BF381" s="51"/>
      <c r="BG381" s="51"/>
    </row>
    <row r="382" spans="1:59" s="3" customFormat="1" ht="14.25">
      <c r="A382" s="47"/>
      <c r="B382" s="47"/>
      <c r="C382" s="49"/>
      <c r="D382" s="49"/>
      <c r="E382" s="49"/>
      <c r="F382" s="49"/>
      <c r="G382" s="49"/>
      <c r="H382" s="49"/>
      <c r="I382" s="49"/>
      <c r="J382" s="49"/>
      <c r="K382" s="49"/>
      <c r="AY382" s="51"/>
      <c r="AZ382" s="51"/>
      <c r="BA382" s="51"/>
      <c r="BB382" s="51"/>
      <c r="BC382" s="51"/>
      <c r="BD382" s="51"/>
      <c r="BE382" s="51"/>
      <c r="BF382" s="51"/>
      <c r="BG382" s="51"/>
    </row>
    <row r="383" spans="1:59" s="3" customFormat="1" ht="14.25">
      <c r="A383" s="47"/>
      <c r="B383" s="47"/>
      <c r="C383" s="49"/>
      <c r="D383" s="49"/>
      <c r="E383" s="49"/>
      <c r="F383" s="49"/>
      <c r="G383" s="49"/>
      <c r="H383" s="49"/>
      <c r="I383" s="49"/>
      <c r="J383" s="49"/>
      <c r="K383" s="49"/>
      <c r="AY383" s="51"/>
      <c r="AZ383" s="51"/>
      <c r="BA383" s="51"/>
      <c r="BB383" s="51"/>
      <c r="BC383" s="51"/>
      <c r="BD383" s="51"/>
      <c r="BE383" s="51"/>
      <c r="BF383" s="51"/>
      <c r="BG383" s="51"/>
    </row>
    <row r="384" spans="1:59" s="3" customFormat="1" ht="14.25">
      <c r="A384" s="47"/>
      <c r="B384" s="47"/>
      <c r="C384" s="49"/>
      <c r="D384" s="49"/>
      <c r="E384" s="49"/>
      <c r="F384" s="49"/>
      <c r="G384" s="49"/>
      <c r="H384" s="49"/>
      <c r="I384" s="49"/>
      <c r="J384" s="49"/>
      <c r="K384" s="49"/>
      <c r="AY384" s="51"/>
      <c r="AZ384" s="51"/>
      <c r="BA384" s="51"/>
      <c r="BB384" s="51"/>
      <c r="BC384" s="51"/>
      <c r="BD384" s="51"/>
      <c r="BE384" s="51"/>
      <c r="BF384" s="51"/>
      <c r="BG384" s="51"/>
    </row>
    <row r="385" spans="1:59" s="3" customFormat="1" ht="14.25">
      <c r="A385" s="47"/>
      <c r="B385" s="47"/>
      <c r="C385" s="49"/>
      <c r="D385" s="49"/>
      <c r="E385" s="49"/>
      <c r="F385" s="49"/>
      <c r="G385" s="49"/>
      <c r="H385" s="49"/>
      <c r="I385" s="49"/>
      <c r="J385" s="49"/>
      <c r="K385" s="49"/>
      <c r="AY385" s="51"/>
      <c r="AZ385" s="51"/>
      <c r="BA385" s="51"/>
      <c r="BB385" s="51"/>
      <c r="BC385" s="51"/>
      <c r="BD385" s="51"/>
      <c r="BE385" s="51"/>
      <c r="BF385" s="51"/>
      <c r="BG385" s="51"/>
    </row>
    <row r="386" spans="1:59" s="3" customFormat="1" ht="14.25">
      <c r="A386" s="47"/>
      <c r="B386" s="47"/>
      <c r="C386" s="49"/>
      <c r="D386" s="49"/>
      <c r="E386" s="49"/>
      <c r="F386" s="49"/>
      <c r="G386" s="49"/>
      <c r="H386" s="49"/>
      <c r="I386" s="49"/>
      <c r="J386" s="49"/>
      <c r="K386" s="49"/>
      <c r="AY386" s="51"/>
      <c r="AZ386" s="51"/>
      <c r="BA386" s="51"/>
      <c r="BB386" s="51"/>
      <c r="BC386" s="51"/>
      <c r="BD386" s="51"/>
      <c r="BE386" s="51"/>
      <c r="BF386" s="51"/>
      <c r="BG386" s="51"/>
    </row>
    <row r="387" spans="1:59" s="3" customFormat="1" ht="14.25">
      <c r="A387" s="47"/>
      <c r="B387" s="47"/>
      <c r="C387" s="49"/>
      <c r="D387" s="49"/>
      <c r="E387" s="49"/>
      <c r="F387" s="49"/>
      <c r="G387" s="49"/>
      <c r="H387" s="49"/>
      <c r="I387" s="49"/>
      <c r="J387" s="49"/>
      <c r="K387" s="49"/>
      <c r="AY387" s="51"/>
      <c r="AZ387" s="51"/>
      <c r="BA387" s="51"/>
      <c r="BB387" s="51"/>
      <c r="BC387" s="51"/>
      <c r="BD387" s="51"/>
      <c r="BE387" s="51"/>
      <c r="BF387" s="51"/>
      <c r="BG387" s="51"/>
    </row>
    <row r="388" spans="1:59" s="3" customFormat="1" ht="14.25">
      <c r="A388" s="47"/>
      <c r="B388" s="47"/>
      <c r="C388" s="49"/>
      <c r="D388" s="49"/>
      <c r="E388" s="49"/>
      <c r="F388" s="49"/>
      <c r="G388" s="49"/>
      <c r="H388" s="49"/>
      <c r="I388" s="49"/>
      <c r="J388" s="49"/>
      <c r="K388" s="49"/>
      <c r="AY388" s="51"/>
      <c r="AZ388" s="51"/>
      <c r="BA388" s="51"/>
      <c r="BB388" s="51"/>
      <c r="BC388" s="51"/>
      <c r="BD388" s="51"/>
      <c r="BE388" s="51"/>
      <c r="BF388" s="51"/>
      <c r="BG388" s="51"/>
    </row>
    <row r="389" spans="1:59" s="3" customFormat="1" ht="14.25">
      <c r="A389" s="47"/>
      <c r="B389" s="47"/>
      <c r="C389" s="49"/>
      <c r="D389" s="49"/>
      <c r="E389" s="49"/>
      <c r="F389" s="49"/>
      <c r="G389" s="49"/>
      <c r="H389" s="49"/>
      <c r="I389" s="49"/>
      <c r="J389" s="49"/>
      <c r="K389" s="49"/>
      <c r="AY389" s="51"/>
      <c r="AZ389" s="51"/>
      <c r="BA389" s="51"/>
      <c r="BB389" s="51"/>
      <c r="BC389" s="51"/>
      <c r="BD389" s="51"/>
      <c r="BE389" s="51"/>
      <c r="BF389" s="51"/>
      <c r="BG389" s="51"/>
    </row>
    <row r="390" spans="1:59" s="3" customFormat="1" ht="14.25">
      <c r="A390" s="47"/>
      <c r="B390" s="47"/>
      <c r="C390" s="49"/>
      <c r="D390" s="49"/>
      <c r="E390" s="49"/>
      <c r="F390" s="49"/>
      <c r="G390" s="49"/>
      <c r="H390" s="49"/>
      <c r="I390" s="49"/>
      <c r="J390" s="49"/>
      <c r="K390" s="49"/>
      <c r="AY390" s="51"/>
      <c r="AZ390" s="51"/>
      <c r="BA390" s="51"/>
      <c r="BB390" s="51"/>
      <c r="BC390" s="51"/>
      <c r="BD390" s="51"/>
      <c r="BE390" s="51"/>
      <c r="BF390" s="51"/>
      <c r="BG390" s="51"/>
    </row>
    <row r="391" spans="1:59" s="3" customFormat="1" ht="14.25">
      <c r="A391" s="47"/>
      <c r="B391" s="47"/>
      <c r="C391" s="49"/>
      <c r="D391" s="49"/>
      <c r="E391" s="49"/>
      <c r="F391" s="49"/>
      <c r="G391" s="49"/>
      <c r="H391" s="49"/>
      <c r="I391" s="49"/>
      <c r="J391" s="49"/>
      <c r="K391" s="49"/>
      <c r="AY391" s="51"/>
      <c r="AZ391" s="51"/>
      <c r="BA391" s="51"/>
      <c r="BB391" s="51"/>
      <c r="BC391" s="51"/>
      <c r="BD391" s="51"/>
      <c r="BE391" s="51"/>
      <c r="BF391" s="51"/>
      <c r="BG391" s="51"/>
    </row>
    <row r="392" spans="1:59" s="3" customFormat="1" ht="14.25">
      <c r="A392" s="47"/>
      <c r="B392" s="47"/>
      <c r="C392" s="49"/>
      <c r="D392" s="49"/>
      <c r="E392" s="49"/>
      <c r="F392" s="49"/>
      <c r="G392" s="49"/>
      <c r="H392" s="49"/>
      <c r="I392" s="49"/>
      <c r="J392" s="49"/>
      <c r="K392" s="49"/>
      <c r="AY392" s="51"/>
      <c r="AZ392" s="51"/>
      <c r="BA392" s="51"/>
      <c r="BB392" s="51"/>
      <c r="BC392" s="51"/>
      <c r="BD392" s="51"/>
      <c r="BE392" s="51"/>
      <c r="BF392" s="51"/>
      <c r="BG392" s="51"/>
    </row>
    <row r="393" spans="1:59" s="3" customFormat="1" ht="14.25">
      <c r="A393" s="47"/>
      <c r="B393" s="47"/>
      <c r="C393" s="49"/>
      <c r="D393" s="49"/>
      <c r="E393" s="49"/>
      <c r="F393" s="49"/>
      <c r="G393" s="49"/>
      <c r="H393" s="49"/>
      <c r="I393" s="49"/>
      <c r="J393" s="49"/>
      <c r="K393" s="49"/>
      <c r="AY393" s="51"/>
      <c r="AZ393" s="51"/>
      <c r="BA393" s="51"/>
      <c r="BB393" s="51"/>
      <c r="BC393" s="51"/>
      <c r="BD393" s="51"/>
      <c r="BE393" s="51"/>
      <c r="BF393" s="51"/>
      <c r="BG393" s="51"/>
    </row>
    <row r="394" spans="1:59" s="3" customFormat="1" ht="14.25">
      <c r="A394" s="47"/>
      <c r="B394" s="47"/>
      <c r="C394" s="49"/>
      <c r="D394" s="49"/>
      <c r="E394" s="49"/>
      <c r="F394" s="49"/>
      <c r="G394" s="49"/>
      <c r="H394" s="49"/>
      <c r="I394" s="49"/>
      <c r="J394" s="49"/>
      <c r="K394" s="49"/>
      <c r="AY394" s="51"/>
      <c r="AZ394" s="51"/>
      <c r="BA394" s="51"/>
      <c r="BB394" s="51"/>
      <c r="BC394" s="51"/>
      <c r="BD394" s="51"/>
      <c r="BE394" s="51"/>
      <c r="BF394" s="51"/>
      <c r="BG394" s="51"/>
    </row>
    <row r="395" spans="1:59" s="3" customFormat="1" ht="14.25">
      <c r="A395" s="47"/>
      <c r="B395" s="47"/>
      <c r="C395" s="49"/>
      <c r="D395" s="49"/>
      <c r="E395" s="49"/>
      <c r="F395" s="49"/>
      <c r="G395" s="49"/>
      <c r="H395" s="49"/>
      <c r="I395" s="49"/>
      <c r="J395" s="49"/>
      <c r="K395" s="49"/>
      <c r="AY395" s="51"/>
      <c r="AZ395" s="51"/>
      <c r="BA395" s="51"/>
      <c r="BB395" s="51"/>
      <c r="BC395" s="51"/>
      <c r="BD395" s="51"/>
      <c r="BE395" s="51"/>
      <c r="BF395" s="51"/>
      <c r="BG395" s="51"/>
    </row>
    <row r="396" spans="1:59" s="3" customFormat="1" ht="14.25">
      <c r="A396" s="47"/>
      <c r="B396" s="47"/>
      <c r="C396" s="49"/>
      <c r="D396" s="49"/>
      <c r="E396" s="49"/>
      <c r="F396" s="49"/>
      <c r="G396" s="49"/>
      <c r="H396" s="49"/>
      <c r="I396" s="49"/>
      <c r="J396" s="49"/>
      <c r="K396" s="49"/>
      <c r="AY396" s="51"/>
      <c r="AZ396" s="51"/>
      <c r="BA396" s="51"/>
      <c r="BB396" s="51"/>
      <c r="BC396" s="51"/>
      <c r="BD396" s="51"/>
      <c r="BE396" s="51"/>
      <c r="BF396" s="51"/>
      <c r="BG396" s="51"/>
    </row>
    <row r="397" spans="1:59" s="3" customFormat="1" ht="14.25">
      <c r="A397" s="47"/>
      <c r="B397" s="47"/>
      <c r="C397" s="49"/>
      <c r="D397" s="49"/>
      <c r="E397" s="49"/>
      <c r="F397" s="49"/>
      <c r="G397" s="49"/>
      <c r="H397" s="49"/>
      <c r="I397" s="49"/>
      <c r="J397" s="49"/>
      <c r="K397" s="49"/>
      <c r="AY397" s="51"/>
      <c r="AZ397" s="51"/>
      <c r="BA397" s="51"/>
      <c r="BB397" s="51"/>
      <c r="BC397" s="51"/>
      <c r="BD397" s="51"/>
      <c r="BE397" s="51"/>
      <c r="BF397" s="51"/>
      <c r="BG397" s="51"/>
    </row>
    <row r="398" spans="1:59" s="3" customFormat="1" ht="14.25">
      <c r="A398" s="47"/>
      <c r="B398" s="47"/>
      <c r="C398" s="49"/>
      <c r="D398" s="49"/>
      <c r="E398" s="49"/>
      <c r="F398" s="49"/>
      <c r="G398" s="49"/>
      <c r="H398" s="49"/>
      <c r="I398" s="49"/>
      <c r="J398" s="49"/>
      <c r="K398" s="49"/>
      <c r="AY398" s="51"/>
      <c r="AZ398" s="51"/>
      <c r="BA398" s="51"/>
      <c r="BB398" s="51"/>
      <c r="BC398" s="51"/>
      <c r="BD398" s="51"/>
      <c r="BE398" s="51"/>
      <c r="BF398" s="51"/>
      <c r="BG398" s="51"/>
    </row>
    <row r="399" spans="1:59" s="3" customFormat="1" ht="14.25">
      <c r="A399" s="47"/>
      <c r="B399" s="47"/>
      <c r="C399" s="49"/>
      <c r="D399" s="49"/>
      <c r="E399" s="49"/>
      <c r="F399" s="49"/>
      <c r="G399" s="49"/>
      <c r="H399" s="49"/>
      <c r="I399" s="49"/>
      <c r="J399" s="49"/>
      <c r="K399" s="49"/>
      <c r="AY399" s="51"/>
      <c r="AZ399" s="51"/>
      <c r="BA399" s="51"/>
      <c r="BB399" s="51"/>
      <c r="BC399" s="51"/>
      <c r="BD399" s="51"/>
      <c r="BE399" s="51"/>
      <c r="BF399" s="51"/>
      <c r="BG399" s="51"/>
    </row>
    <row r="400" spans="1:59" s="3" customFormat="1" ht="14.25">
      <c r="A400" s="47"/>
      <c r="B400" s="47"/>
      <c r="C400" s="49"/>
      <c r="D400" s="49"/>
      <c r="E400" s="49"/>
      <c r="F400" s="49"/>
      <c r="G400" s="49"/>
      <c r="H400" s="49"/>
      <c r="I400" s="49"/>
      <c r="J400" s="49"/>
      <c r="K400" s="49"/>
      <c r="AY400" s="51"/>
      <c r="AZ400" s="51"/>
      <c r="BA400" s="51"/>
      <c r="BB400" s="51"/>
      <c r="BC400" s="51"/>
      <c r="BD400" s="51"/>
      <c r="BE400" s="51"/>
      <c r="BF400" s="51"/>
      <c r="BG400" s="51"/>
    </row>
    <row r="401" spans="1:59" s="3" customFormat="1" ht="14.25">
      <c r="A401" s="47"/>
      <c r="B401" s="47"/>
      <c r="C401" s="49"/>
      <c r="D401" s="49"/>
      <c r="E401" s="49"/>
      <c r="F401" s="49"/>
      <c r="G401" s="49"/>
      <c r="H401" s="49"/>
      <c r="I401" s="49"/>
      <c r="J401" s="49"/>
      <c r="K401" s="49"/>
      <c r="AY401" s="51"/>
      <c r="AZ401" s="51"/>
      <c r="BA401" s="51"/>
      <c r="BB401" s="51"/>
      <c r="BC401" s="51"/>
      <c r="BD401" s="51"/>
      <c r="BE401" s="51"/>
      <c r="BF401" s="51"/>
      <c r="BG401" s="51"/>
    </row>
    <row r="402" spans="1:59" s="3" customFormat="1" ht="14.25">
      <c r="A402" s="47"/>
      <c r="B402" s="47"/>
      <c r="C402" s="49"/>
      <c r="D402" s="49"/>
      <c r="E402" s="49"/>
      <c r="F402" s="49"/>
      <c r="G402" s="49"/>
      <c r="H402" s="49"/>
      <c r="I402" s="49"/>
      <c r="J402" s="49"/>
      <c r="K402" s="49"/>
      <c r="AY402" s="51"/>
      <c r="AZ402" s="51"/>
      <c r="BA402" s="51"/>
      <c r="BB402" s="51"/>
      <c r="BC402" s="51"/>
      <c r="BD402" s="51"/>
      <c r="BE402" s="51"/>
      <c r="BF402" s="51"/>
      <c r="BG402" s="51"/>
    </row>
    <row r="403" spans="1:59" s="3" customFormat="1" ht="14.25">
      <c r="A403" s="47"/>
      <c r="B403" s="47"/>
      <c r="C403" s="49"/>
      <c r="D403" s="49"/>
      <c r="E403" s="49"/>
      <c r="F403" s="49"/>
      <c r="G403" s="49"/>
      <c r="H403" s="49"/>
      <c r="I403" s="49"/>
      <c r="J403" s="49"/>
      <c r="K403" s="49"/>
      <c r="AY403" s="51"/>
      <c r="AZ403" s="51"/>
      <c r="BA403" s="51"/>
      <c r="BB403" s="51"/>
      <c r="BC403" s="51"/>
      <c r="BD403" s="51"/>
      <c r="BE403" s="51"/>
      <c r="BF403" s="51"/>
      <c r="BG403" s="51"/>
    </row>
    <row r="404" spans="1:59" s="3" customFormat="1" ht="14.25">
      <c r="A404" s="47"/>
      <c r="B404" s="47"/>
      <c r="C404" s="49"/>
      <c r="D404" s="49"/>
      <c r="E404" s="49"/>
      <c r="F404" s="49"/>
      <c r="G404" s="49"/>
      <c r="H404" s="49"/>
      <c r="I404" s="49"/>
      <c r="J404" s="49"/>
      <c r="K404" s="49"/>
      <c r="AY404" s="51"/>
      <c r="AZ404" s="51"/>
      <c r="BA404" s="51"/>
      <c r="BB404" s="51"/>
      <c r="BC404" s="51"/>
      <c r="BD404" s="51"/>
      <c r="BE404" s="51"/>
      <c r="BF404" s="51"/>
      <c r="BG404" s="51"/>
    </row>
    <row r="405" spans="1:59" s="3" customFormat="1" ht="14.25">
      <c r="A405" s="47"/>
      <c r="B405" s="47"/>
      <c r="C405" s="49"/>
      <c r="D405" s="49"/>
      <c r="E405" s="49"/>
      <c r="F405" s="49"/>
      <c r="G405" s="49"/>
      <c r="H405" s="49"/>
      <c r="I405" s="49"/>
      <c r="J405" s="49"/>
      <c r="K405" s="49"/>
      <c r="AY405" s="51"/>
      <c r="AZ405" s="51"/>
      <c r="BA405" s="51"/>
      <c r="BB405" s="51"/>
      <c r="BC405" s="51"/>
      <c r="BD405" s="51"/>
      <c r="BE405" s="51"/>
      <c r="BF405" s="51"/>
      <c r="BG405" s="51"/>
    </row>
    <row r="406" spans="1:59" s="3" customFormat="1" ht="14.25">
      <c r="A406" s="47"/>
      <c r="B406" s="47"/>
      <c r="C406" s="49"/>
      <c r="D406" s="49"/>
      <c r="E406" s="49"/>
      <c r="F406" s="49"/>
      <c r="G406" s="49"/>
      <c r="H406" s="49"/>
      <c r="I406" s="49"/>
      <c r="J406" s="49"/>
      <c r="K406" s="49"/>
      <c r="AY406" s="51"/>
      <c r="AZ406" s="51"/>
      <c r="BA406" s="51"/>
      <c r="BB406" s="51"/>
      <c r="BC406" s="51"/>
      <c r="BD406" s="51"/>
      <c r="BE406" s="51"/>
      <c r="BF406" s="51"/>
      <c r="BG406" s="51"/>
    </row>
    <row r="407" spans="1:59" s="3" customFormat="1" ht="14.25">
      <c r="A407" s="47"/>
      <c r="B407" s="47"/>
      <c r="C407" s="49"/>
      <c r="D407" s="49"/>
      <c r="E407" s="49"/>
      <c r="F407" s="49"/>
      <c r="G407" s="49"/>
      <c r="H407" s="49"/>
      <c r="I407" s="49"/>
      <c r="J407" s="49"/>
      <c r="K407" s="49"/>
      <c r="AY407" s="51"/>
      <c r="AZ407" s="51"/>
      <c r="BA407" s="51"/>
      <c r="BB407" s="51"/>
      <c r="BC407" s="51"/>
      <c r="BD407" s="51"/>
      <c r="BE407" s="51"/>
      <c r="BF407" s="51"/>
      <c r="BG407" s="51"/>
    </row>
    <row r="408" spans="1:59" s="3" customFormat="1" ht="14.25">
      <c r="A408" s="47"/>
      <c r="B408" s="47"/>
      <c r="C408" s="49"/>
      <c r="D408" s="49"/>
      <c r="E408" s="49"/>
      <c r="F408" s="49"/>
      <c r="G408" s="49"/>
      <c r="H408" s="49"/>
      <c r="I408" s="49"/>
      <c r="J408" s="49"/>
      <c r="K408" s="49"/>
      <c r="AY408" s="51"/>
      <c r="AZ408" s="51"/>
      <c r="BA408" s="51"/>
      <c r="BB408" s="51"/>
      <c r="BC408" s="51"/>
      <c r="BD408" s="51"/>
      <c r="BE408" s="51"/>
      <c r="BF408" s="51"/>
      <c r="BG408" s="51"/>
    </row>
    <row r="409" spans="1:59" s="3" customFormat="1" ht="14.25">
      <c r="A409" s="47"/>
      <c r="B409" s="47"/>
      <c r="C409" s="49"/>
      <c r="D409" s="49"/>
      <c r="E409" s="49"/>
      <c r="F409" s="49"/>
      <c r="G409" s="49"/>
      <c r="H409" s="49"/>
      <c r="I409" s="49"/>
      <c r="J409" s="49"/>
      <c r="K409" s="49"/>
      <c r="AY409" s="51"/>
      <c r="AZ409" s="51"/>
      <c r="BA409" s="51"/>
      <c r="BB409" s="51"/>
      <c r="BC409" s="51"/>
      <c r="BD409" s="51"/>
      <c r="BE409" s="51"/>
      <c r="BF409" s="51"/>
      <c r="BG409" s="51"/>
    </row>
    <row r="410" spans="1:59" s="3" customFormat="1" ht="14.25">
      <c r="A410" s="47"/>
      <c r="B410" s="47"/>
      <c r="C410" s="49"/>
      <c r="D410" s="49"/>
      <c r="E410" s="49"/>
      <c r="F410" s="49"/>
      <c r="G410" s="49"/>
      <c r="H410" s="49"/>
      <c r="I410" s="49"/>
      <c r="J410" s="49"/>
      <c r="K410" s="49"/>
      <c r="AY410" s="51"/>
      <c r="AZ410" s="51"/>
      <c r="BA410" s="51"/>
      <c r="BB410" s="51"/>
      <c r="BC410" s="51"/>
      <c r="BD410" s="51"/>
      <c r="BE410" s="51"/>
      <c r="BF410" s="51"/>
      <c r="BG410" s="51"/>
    </row>
    <row r="411" spans="1:59" s="3" customFormat="1" ht="14.25">
      <c r="A411" s="47"/>
      <c r="B411" s="47"/>
      <c r="C411" s="49"/>
      <c r="D411" s="49"/>
      <c r="E411" s="49"/>
      <c r="F411" s="49"/>
      <c r="G411" s="49"/>
      <c r="H411" s="49"/>
      <c r="I411" s="49"/>
      <c r="J411" s="49"/>
      <c r="K411" s="49"/>
      <c r="AY411" s="51"/>
      <c r="AZ411" s="51"/>
      <c r="BA411" s="51"/>
      <c r="BB411" s="51"/>
      <c r="BC411" s="51"/>
      <c r="BD411" s="51"/>
      <c r="BE411" s="51"/>
      <c r="BF411" s="51"/>
      <c r="BG411" s="51"/>
    </row>
    <row r="412" spans="1:59" s="3" customFormat="1" ht="14.25">
      <c r="A412" s="47"/>
      <c r="B412" s="47"/>
      <c r="C412" s="49"/>
      <c r="D412" s="49"/>
      <c r="E412" s="49"/>
      <c r="F412" s="49"/>
      <c r="G412" s="49"/>
      <c r="H412" s="49"/>
      <c r="I412" s="49"/>
      <c r="J412" s="49"/>
      <c r="K412" s="49"/>
      <c r="AY412" s="51"/>
      <c r="AZ412" s="51"/>
      <c r="BA412" s="51"/>
      <c r="BB412" s="51"/>
      <c r="BC412" s="51"/>
      <c r="BD412" s="51"/>
      <c r="BE412" s="51"/>
      <c r="BF412" s="51"/>
      <c r="BG412" s="51"/>
    </row>
    <row r="413" spans="1:59" s="3" customFormat="1" ht="14.25">
      <c r="A413" s="47"/>
      <c r="B413" s="47"/>
      <c r="C413" s="49"/>
      <c r="D413" s="49"/>
      <c r="E413" s="49"/>
      <c r="F413" s="49"/>
      <c r="G413" s="49"/>
      <c r="H413" s="49"/>
      <c r="I413" s="49"/>
      <c r="J413" s="49"/>
      <c r="K413" s="49"/>
      <c r="AY413" s="51"/>
      <c r="AZ413" s="51"/>
      <c r="BA413" s="51"/>
      <c r="BB413" s="51"/>
      <c r="BC413" s="51"/>
      <c r="BD413" s="51"/>
      <c r="BE413" s="51"/>
      <c r="BF413" s="51"/>
      <c r="BG413" s="51"/>
    </row>
    <row r="414" spans="1:59" s="3" customFormat="1" ht="14.25">
      <c r="A414" s="47"/>
      <c r="B414" s="47"/>
      <c r="C414" s="49"/>
      <c r="D414" s="49"/>
      <c r="E414" s="49"/>
      <c r="F414" s="49"/>
      <c r="G414" s="49"/>
      <c r="H414" s="49"/>
      <c r="I414" s="49"/>
      <c r="J414" s="49"/>
      <c r="K414" s="49"/>
      <c r="AY414" s="51"/>
      <c r="AZ414" s="51"/>
      <c r="BA414" s="51"/>
      <c r="BB414" s="51"/>
      <c r="BC414" s="51"/>
      <c r="BD414" s="51"/>
      <c r="BE414" s="51"/>
      <c r="BF414" s="51"/>
      <c r="BG414" s="51"/>
    </row>
    <row r="415" spans="1:59" s="3" customFormat="1" ht="14.25">
      <c r="A415" s="47"/>
      <c r="B415" s="47"/>
      <c r="C415" s="49"/>
      <c r="D415" s="49"/>
      <c r="E415" s="49"/>
      <c r="F415" s="49"/>
      <c r="G415" s="49"/>
      <c r="H415" s="49"/>
      <c r="I415" s="49"/>
      <c r="J415" s="49"/>
      <c r="K415" s="49"/>
      <c r="AY415" s="51"/>
      <c r="AZ415" s="51"/>
      <c r="BA415" s="51"/>
      <c r="BB415" s="51"/>
      <c r="BC415" s="51"/>
      <c r="BD415" s="51"/>
      <c r="BE415" s="51"/>
      <c r="BF415" s="51"/>
      <c r="BG415" s="51"/>
    </row>
    <row r="416" spans="1:59" s="3" customFormat="1" ht="14.25">
      <c r="A416" s="47"/>
      <c r="B416" s="47"/>
      <c r="C416" s="49"/>
      <c r="D416" s="49"/>
      <c r="E416" s="49"/>
      <c r="F416" s="49"/>
      <c r="G416" s="49"/>
      <c r="H416" s="49"/>
      <c r="I416" s="49"/>
      <c r="J416" s="49"/>
      <c r="K416" s="49"/>
      <c r="AY416" s="51"/>
      <c r="AZ416" s="51"/>
      <c r="BA416" s="51"/>
      <c r="BB416" s="51"/>
      <c r="BC416" s="51"/>
      <c r="BD416" s="51"/>
      <c r="BE416" s="51"/>
      <c r="BF416" s="51"/>
      <c r="BG416" s="51"/>
    </row>
    <row r="417" spans="1:59" s="3" customFormat="1" ht="14.25">
      <c r="A417" s="47"/>
      <c r="B417" s="47"/>
      <c r="C417" s="49"/>
      <c r="D417" s="49"/>
      <c r="E417" s="49"/>
      <c r="F417" s="49"/>
      <c r="G417" s="49"/>
      <c r="H417" s="49"/>
      <c r="I417" s="49"/>
      <c r="J417" s="49"/>
      <c r="K417" s="49"/>
      <c r="AY417" s="51"/>
      <c r="AZ417" s="51"/>
      <c r="BA417" s="51"/>
      <c r="BB417" s="51"/>
      <c r="BC417" s="51"/>
      <c r="BD417" s="51"/>
      <c r="BE417" s="51"/>
      <c r="BF417" s="51"/>
      <c r="BG417" s="51"/>
    </row>
    <row r="418" spans="1:59" s="3" customFormat="1" ht="14.25">
      <c r="A418" s="47"/>
      <c r="B418" s="47"/>
      <c r="C418" s="49"/>
      <c r="D418" s="49"/>
      <c r="E418" s="49"/>
      <c r="F418" s="49"/>
      <c r="G418" s="49"/>
      <c r="H418" s="49"/>
      <c r="I418" s="49"/>
      <c r="J418" s="49"/>
      <c r="K418" s="49"/>
      <c r="AY418" s="51"/>
      <c r="AZ418" s="51"/>
      <c r="BA418" s="51"/>
      <c r="BB418" s="51"/>
      <c r="BC418" s="51"/>
      <c r="BD418" s="51"/>
      <c r="BE418" s="51"/>
      <c r="BF418" s="51"/>
      <c r="BG418" s="51"/>
    </row>
    <row r="419" spans="1:59" s="3" customFormat="1" ht="14.25">
      <c r="A419" s="47"/>
      <c r="B419" s="47"/>
      <c r="C419" s="49"/>
      <c r="D419" s="49"/>
      <c r="E419" s="49"/>
      <c r="F419" s="49"/>
      <c r="G419" s="49"/>
      <c r="H419" s="49"/>
      <c r="I419" s="49"/>
      <c r="J419" s="49"/>
      <c r="K419" s="49"/>
      <c r="AY419" s="51"/>
      <c r="AZ419" s="51"/>
      <c r="BA419" s="51"/>
      <c r="BB419" s="51"/>
      <c r="BC419" s="51"/>
      <c r="BD419" s="51"/>
      <c r="BE419" s="51"/>
      <c r="BF419" s="51"/>
      <c r="BG419" s="51"/>
    </row>
    <row r="420" spans="1:59" s="3" customFormat="1" ht="14.25">
      <c r="A420" s="47"/>
      <c r="B420" s="47"/>
      <c r="C420" s="49"/>
      <c r="D420" s="49"/>
      <c r="E420" s="49"/>
      <c r="F420" s="49"/>
      <c r="G420" s="49"/>
      <c r="H420" s="49"/>
      <c r="I420" s="49"/>
      <c r="J420" s="49"/>
      <c r="K420" s="49"/>
      <c r="AY420" s="51"/>
      <c r="AZ420" s="51"/>
      <c r="BA420" s="51"/>
      <c r="BB420" s="51"/>
      <c r="BC420" s="51"/>
      <c r="BD420" s="51"/>
      <c r="BE420" s="51"/>
      <c r="BF420" s="51"/>
      <c r="BG420" s="51"/>
    </row>
    <row r="421" spans="1:59" s="3" customFormat="1" ht="14.25">
      <c r="A421" s="47"/>
      <c r="B421" s="47"/>
      <c r="C421" s="49"/>
      <c r="D421" s="49"/>
      <c r="E421" s="49"/>
      <c r="F421" s="49"/>
      <c r="G421" s="49"/>
      <c r="H421" s="49"/>
      <c r="I421" s="49"/>
      <c r="J421" s="49"/>
      <c r="K421" s="49"/>
      <c r="AY421" s="51"/>
      <c r="AZ421" s="51"/>
      <c r="BA421" s="51"/>
      <c r="BB421" s="51"/>
      <c r="BC421" s="51"/>
      <c r="BD421" s="51"/>
      <c r="BE421" s="51"/>
      <c r="BF421" s="51"/>
      <c r="BG421" s="51"/>
    </row>
    <row r="422" spans="1:59" s="3" customFormat="1" ht="14.25">
      <c r="A422" s="47"/>
      <c r="B422" s="47"/>
      <c r="C422" s="49"/>
      <c r="D422" s="49"/>
      <c r="E422" s="49"/>
      <c r="F422" s="49"/>
      <c r="G422" s="49"/>
      <c r="H422" s="49"/>
      <c r="I422" s="49"/>
      <c r="J422" s="49"/>
      <c r="K422" s="49"/>
      <c r="AY422" s="51"/>
      <c r="AZ422" s="51"/>
      <c r="BA422" s="51"/>
      <c r="BB422" s="51"/>
      <c r="BC422" s="51"/>
      <c r="BD422" s="51"/>
      <c r="BE422" s="51"/>
      <c r="BF422" s="51"/>
      <c r="BG422" s="51"/>
    </row>
    <row r="423" spans="1:59" s="3" customFormat="1" ht="14.25">
      <c r="A423" s="47"/>
      <c r="B423" s="47"/>
      <c r="C423" s="49"/>
      <c r="D423" s="49"/>
      <c r="E423" s="49"/>
      <c r="F423" s="49"/>
      <c r="G423" s="49"/>
      <c r="H423" s="49"/>
      <c r="I423" s="49"/>
      <c r="J423" s="49"/>
      <c r="K423" s="49"/>
      <c r="AY423" s="51"/>
      <c r="AZ423" s="51"/>
      <c r="BA423" s="51"/>
      <c r="BB423" s="51"/>
      <c r="BC423" s="51"/>
      <c r="BD423" s="51"/>
      <c r="BE423" s="51"/>
      <c r="BF423" s="51"/>
      <c r="BG423" s="51"/>
    </row>
    <row r="424" spans="1:59" s="3" customFormat="1" ht="14.25">
      <c r="A424" s="47"/>
      <c r="B424" s="47"/>
      <c r="C424" s="49"/>
      <c r="D424" s="49"/>
      <c r="E424" s="49"/>
      <c r="F424" s="49"/>
      <c r="G424" s="49"/>
      <c r="H424" s="49"/>
      <c r="I424" s="49"/>
      <c r="J424" s="49"/>
      <c r="K424" s="49"/>
      <c r="AY424" s="51"/>
      <c r="AZ424" s="51"/>
      <c r="BA424" s="51"/>
      <c r="BB424" s="51"/>
      <c r="BC424" s="51"/>
      <c r="BD424" s="51"/>
      <c r="BE424" s="51"/>
      <c r="BF424" s="51"/>
      <c r="BG424" s="51"/>
    </row>
    <row r="425" spans="1:59" s="3" customFormat="1" ht="14.25">
      <c r="A425" s="47"/>
      <c r="B425" s="47"/>
      <c r="C425" s="49"/>
      <c r="D425" s="49"/>
      <c r="E425" s="49"/>
      <c r="F425" s="49"/>
      <c r="G425" s="49"/>
      <c r="H425" s="49"/>
      <c r="I425" s="49"/>
      <c r="J425" s="49"/>
      <c r="K425" s="49"/>
      <c r="AY425" s="51"/>
      <c r="AZ425" s="51"/>
      <c r="BA425" s="51"/>
      <c r="BB425" s="51"/>
      <c r="BC425" s="51"/>
      <c r="BD425" s="51"/>
      <c r="BE425" s="51"/>
      <c r="BF425" s="51"/>
      <c r="BG425" s="51"/>
    </row>
    <row r="426" spans="1:59" s="3" customFormat="1" ht="14.25">
      <c r="A426" s="47"/>
      <c r="B426" s="47"/>
      <c r="C426" s="49"/>
      <c r="D426" s="49"/>
      <c r="E426" s="49"/>
      <c r="F426" s="49"/>
      <c r="G426" s="49"/>
      <c r="H426" s="49"/>
      <c r="I426" s="49"/>
      <c r="J426" s="49"/>
      <c r="K426" s="49"/>
      <c r="AY426" s="51"/>
      <c r="AZ426" s="51"/>
      <c r="BA426" s="51"/>
      <c r="BB426" s="51"/>
      <c r="BC426" s="51"/>
      <c r="BD426" s="51"/>
      <c r="BE426" s="51"/>
      <c r="BF426" s="51"/>
      <c r="BG426" s="51"/>
    </row>
    <row r="427" spans="1:59" s="3" customFormat="1" ht="14.25">
      <c r="A427" s="47"/>
      <c r="B427" s="47"/>
      <c r="C427" s="49"/>
      <c r="D427" s="49"/>
      <c r="E427" s="49"/>
      <c r="F427" s="49"/>
      <c r="G427" s="49"/>
      <c r="H427" s="49"/>
      <c r="I427" s="49"/>
      <c r="J427" s="49"/>
      <c r="K427" s="49"/>
      <c r="AY427" s="51"/>
      <c r="AZ427" s="51"/>
      <c r="BA427" s="51"/>
      <c r="BB427" s="51"/>
      <c r="BC427" s="51"/>
      <c r="BD427" s="51"/>
      <c r="BE427" s="51"/>
      <c r="BF427" s="51"/>
      <c r="BG427" s="51"/>
    </row>
    <row r="428" spans="1:59" s="3" customFormat="1" ht="14.25">
      <c r="A428" s="47"/>
      <c r="B428" s="47"/>
      <c r="C428" s="49"/>
      <c r="D428" s="49"/>
      <c r="E428" s="49"/>
      <c r="F428" s="49"/>
      <c r="G428" s="49"/>
      <c r="H428" s="49"/>
      <c r="I428" s="49"/>
      <c r="J428" s="49"/>
      <c r="K428" s="49"/>
      <c r="AY428" s="51"/>
      <c r="AZ428" s="51"/>
      <c r="BA428" s="51"/>
      <c r="BB428" s="51"/>
      <c r="BC428" s="51"/>
      <c r="BD428" s="51"/>
      <c r="BE428" s="51"/>
      <c r="BF428" s="51"/>
      <c r="BG428" s="51"/>
    </row>
    <row r="429" spans="1:59" s="3" customFormat="1" ht="14.25">
      <c r="A429" s="47"/>
      <c r="B429" s="47"/>
      <c r="C429" s="49"/>
      <c r="D429" s="49"/>
      <c r="E429" s="49"/>
      <c r="F429" s="49"/>
      <c r="G429" s="49"/>
      <c r="H429" s="49"/>
      <c r="I429" s="49"/>
      <c r="J429" s="49"/>
      <c r="K429" s="49"/>
      <c r="AY429" s="51"/>
      <c r="AZ429" s="51"/>
      <c r="BA429" s="51"/>
      <c r="BB429" s="51"/>
      <c r="BC429" s="51"/>
      <c r="BD429" s="51"/>
      <c r="BE429" s="51"/>
      <c r="BF429" s="51"/>
      <c r="BG429" s="51"/>
    </row>
    <row r="430" spans="1:59" s="3" customFormat="1" ht="14.25">
      <c r="A430" s="47"/>
      <c r="B430" s="47"/>
      <c r="C430" s="49"/>
      <c r="D430" s="49"/>
      <c r="E430" s="49"/>
      <c r="F430" s="49"/>
      <c r="G430" s="49"/>
      <c r="H430" s="49"/>
      <c r="I430" s="49"/>
      <c r="J430" s="49"/>
      <c r="K430" s="49"/>
      <c r="AY430" s="51"/>
      <c r="AZ430" s="51"/>
      <c r="BA430" s="51"/>
      <c r="BB430" s="51"/>
      <c r="BC430" s="51"/>
      <c r="BD430" s="51"/>
      <c r="BE430" s="51"/>
      <c r="BF430" s="51"/>
      <c r="BG430" s="51"/>
    </row>
    <row r="431" spans="1:59" s="3" customFormat="1" ht="14.25">
      <c r="A431" s="47"/>
      <c r="B431" s="47"/>
      <c r="C431" s="49"/>
      <c r="D431" s="49"/>
      <c r="E431" s="49"/>
      <c r="F431" s="49"/>
      <c r="G431" s="49"/>
      <c r="H431" s="49"/>
      <c r="I431" s="49"/>
      <c r="J431" s="49"/>
      <c r="K431" s="49"/>
      <c r="AY431" s="51"/>
      <c r="AZ431" s="51"/>
      <c r="BA431" s="51"/>
      <c r="BB431" s="51"/>
      <c r="BC431" s="51"/>
      <c r="BD431" s="51"/>
      <c r="BE431" s="51"/>
      <c r="BF431" s="51"/>
      <c r="BG431" s="51"/>
    </row>
    <row r="432" spans="1:59" s="3" customFormat="1" ht="14.25">
      <c r="A432" s="47"/>
      <c r="B432" s="47"/>
      <c r="C432" s="49"/>
      <c r="D432" s="49"/>
      <c r="E432" s="49"/>
      <c r="F432" s="49"/>
      <c r="G432" s="49"/>
      <c r="H432" s="49"/>
      <c r="I432" s="49"/>
      <c r="J432" s="49"/>
      <c r="K432" s="49"/>
      <c r="AY432" s="51"/>
      <c r="AZ432" s="51"/>
      <c r="BA432" s="51"/>
      <c r="BB432" s="51"/>
      <c r="BC432" s="51"/>
      <c r="BD432" s="51"/>
      <c r="BE432" s="51"/>
      <c r="BF432" s="51"/>
      <c r="BG432" s="51"/>
    </row>
    <row r="433" spans="1:59" s="3" customFormat="1" ht="14.25">
      <c r="A433" s="47"/>
      <c r="B433" s="47"/>
      <c r="C433" s="49"/>
      <c r="D433" s="49"/>
      <c r="E433" s="49"/>
      <c r="F433" s="49"/>
      <c r="G433" s="49"/>
      <c r="H433" s="49"/>
      <c r="I433" s="49"/>
      <c r="J433" s="49"/>
      <c r="K433" s="49"/>
      <c r="AY433" s="51"/>
      <c r="AZ433" s="51"/>
      <c r="BA433" s="51"/>
      <c r="BB433" s="51"/>
      <c r="BC433" s="51"/>
      <c r="BD433" s="51"/>
      <c r="BE433" s="51"/>
      <c r="BF433" s="51"/>
      <c r="BG433" s="51"/>
    </row>
    <row r="434" spans="1:59" s="3" customFormat="1" ht="14.25">
      <c r="A434" s="47"/>
      <c r="B434" s="47"/>
      <c r="C434" s="49"/>
      <c r="D434" s="49"/>
      <c r="E434" s="49"/>
      <c r="F434" s="49"/>
      <c r="G434" s="49"/>
      <c r="H434" s="49"/>
      <c r="I434" s="49"/>
      <c r="J434" s="49"/>
      <c r="K434" s="49"/>
      <c r="AY434" s="51"/>
      <c r="AZ434" s="51"/>
      <c r="BA434" s="51"/>
      <c r="BB434" s="51"/>
      <c r="BC434" s="51"/>
      <c r="BD434" s="51"/>
      <c r="BE434" s="51"/>
      <c r="BF434" s="51"/>
      <c r="BG434" s="51"/>
    </row>
    <row r="435" spans="1:59" s="3" customFormat="1" ht="14.25">
      <c r="A435" s="47"/>
      <c r="B435" s="47"/>
      <c r="C435" s="49"/>
      <c r="D435" s="49"/>
      <c r="E435" s="49"/>
      <c r="F435" s="49"/>
      <c r="G435" s="49"/>
      <c r="H435" s="49"/>
      <c r="I435" s="49"/>
      <c r="J435" s="49"/>
      <c r="K435" s="49"/>
      <c r="AY435" s="51"/>
      <c r="AZ435" s="51"/>
      <c r="BA435" s="51"/>
      <c r="BB435" s="51"/>
      <c r="BC435" s="51"/>
      <c r="BD435" s="51"/>
      <c r="BE435" s="51"/>
      <c r="BF435" s="51"/>
      <c r="BG435" s="51"/>
    </row>
    <row r="436" spans="1:59" s="3" customFormat="1" ht="14.25">
      <c r="A436" s="47"/>
      <c r="B436" s="47"/>
      <c r="C436" s="49"/>
      <c r="D436" s="49"/>
      <c r="E436" s="49"/>
      <c r="F436" s="49"/>
      <c r="G436" s="49"/>
      <c r="H436" s="49"/>
      <c r="I436" s="49"/>
      <c r="J436" s="49"/>
      <c r="K436" s="49"/>
      <c r="AY436" s="51"/>
      <c r="AZ436" s="51"/>
      <c r="BA436" s="51"/>
      <c r="BB436" s="51"/>
      <c r="BC436" s="51"/>
      <c r="BD436" s="51"/>
      <c r="BE436" s="51"/>
      <c r="BF436" s="51"/>
      <c r="BG436" s="51"/>
    </row>
    <row r="437" spans="1:59" s="3" customFormat="1" ht="14.25">
      <c r="A437" s="47"/>
      <c r="B437" s="47"/>
      <c r="C437" s="49"/>
      <c r="D437" s="49"/>
      <c r="E437" s="49"/>
      <c r="F437" s="49"/>
      <c r="G437" s="49"/>
      <c r="H437" s="49"/>
      <c r="I437" s="49"/>
      <c r="J437" s="49"/>
      <c r="K437" s="49"/>
      <c r="AY437" s="51"/>
      <c r="AZ437" s="51"/>
      <c r="BA437" s="51"/>
      <c r="BB437" s="51"/>
      <c r="BC437" s="51"/>
      <c r="BD437" s="51"/>
      <c r="BE437" s="51"/>
      <c r="BF437" s="51"/>
      <c r="BG437" s="51"/>
    </row>
    <row r="438" spans="1:59" s="3" customFormat="1" ht="14.25">
      <c r="A438" s="47"/>
      <c r="B438" s="47"/>
      <c r="C438" s="49"/>
      <c r="D438" s="49"/>
      <c r="E438" s="49"/>
      <c r="F438" s="49"/>
      <c r="G438" s="49"/>
      <c r="H438" s="49"/>
      <c r="I438" s="49"/>
      <c r="J438" s="49"/>
      <c r="K438" s="49"/>
      <c r="AY438" s="51"/>
      <c r="AZ438" s="51"/>
      <c r="BA438" s="51"/>
      <c r="BB438" s="51"/>
      <c r="BC438" s="51"/>
      <c r="BD438" s="51"/>
      <c r="BE438" s="51"/>
      <c r="BF438" s="51"/>
      <c r="BG438" s="51"/>
    </row>
    <row r="439" spans="1:59" s="3" customFormat="1" ht="14.25">
      <c r="A439" s="47"/>
      <c r="B439" s="47"/>
      <c r="C439" s="49"/>
      <c r="D439" s="49"/>
      <c r="E439" s="49"/>
      <c r="F439" s="49"/>
      <c r="G439" s="49"/>
      <c r="H439" s="49"/>
      <c r="I439" s="49"/>
      <c r="J439" s="49"/>
      <c r="K439" s="49"/>
      <c r="AY439" s="51"/>
      <c r="AZ439" s="51"/>
      <c r="BA439" s="51"/>
      <c r="BB439" s="51"/>
      <c r="BC439" s="51"/>
      <c r="BD439" s="51"/>
      <c r="BE439" s="51"/>
      <c r="BF439" s="51"/>
      <c r="BG439" s="51"/>
    </row>
    <row r="440" spans="1:59" s="3" customFormat="1" ht="14.25">
      <c r="A440" s="47"/>
      <c r="B440" s="47"/>
      <c r="C440" s="49"/>
      <c r="D440" s="49"/>
      <c r="E440" s="49"/>
      <c r="F440" s="49"/>
      <c r="G440" s="49"/>
      <c r="H440" s="49"/>
      <c r="I440" s="49"/>
      <c r="J440" s="49"/>
      <c r="K440" s="49"/>
      <c r="AY440" s="51"/>
      <c r="AZ440" s="51"/>
      <c r="BA440" s="51"/>
      <c r="BB440" s="51"/>
      <c r="BC440" s="51"/>
      <c r="BD440" s="51"/>
      <c r="BE440" s="51"/>
      <c r="BF440" s="51"/>
      <c r="BG440" s="51"/>
    </row>
    <row r="441" spans="1:59" s="3" customFormat="1" ht="14.25">
      <c r="A441" s="47"/>
      <c r="B441" s="47"/>
      <c r="C441" s="49"/>
      <c r="D441" s="49"/>
      <c r="E441" s="49"/>
      <c r="F441" s="49"/>
      <c r="G441" s="49"/>
      <c r="H441" s="49"/>
      <c r="I441" s="49"/>
      <c r="J441" s="49"/>
      <c r="K441" s="49"/>
      <c r="AY441" s="51"/>
      <c r="AZ441" s="51"/>
      <c r="BA441" s="51"/>
      <c r="BB441" s="51"/>
      <c r="BC441" s="51"/>
      <c r="BD441" s="51"/>
      <c r="BE441" s="51"/>
      <c r="BF441" s="51"/>
      <c r="BG441" s="51"/>
    </row>
    <row r="442" spans="1:59" s="3" customFormat="1" ht="14.25">
      <c r="A442" s="47"/>
      <c r="B442" s="47"/>
      <c r="C442" s="49"/>
      <c r="D442" s="49"/>
      <c r="E442" s="49"/>
      <c r="F442" s="49"/>
      <c r="G442" s="49"/>
      <c r="H442" s="49"/>
      <c r="I442" s="49"/>
      <c r="J442" s="49"/>
      <c r="K442" s="49"/>
      <c r="AY442" s="51"/>
      <c r="AZ442" s="51"/>
      <c r="BA442" s="51"/>
      <c r="BB442" s="51"/>
      <c r="BC442" s="51"/>
      <c r="BD442" s="51"/>
      <c r="BE442" s="51"/>
      <c r="BF442" s="51"/>
      <c r="BG442" s="51"/>
    </row>
    <row r="443" spans="1:59" s="3" customFormat="1" ht="14.25">
      <c r="A443" s="47"/>
      <c r="B443" s="47"/>
      <c r="C443" s="49"/>
      <c r="D443" s="49"/>
      <c r="E443" s="49"/>
      <c r="F443" s="49"/>
      <c r="G443" s="49"/>
      <c r="H443" s="49"/>
      <c r="I443" s="49"/>
      <c r="J443" s="49"/>
      <c r="K443" s="49"/>
      <c r="AY443" s="51"/>
      <c r="AZ443" s="51"/>
      <c r="BA443" s="51"/>
      <c r="BB443" s="51"/>
      <c r="BC443" s="51"/>
      <c r="BD443" s="51"/>
      <c r="BE443" s="51"/>
      <c r="BF443" s="51"/>
      <c r="BG443" s="51"/>
    </row>
    <row r="444" spans="1:59" s="3" customFormat="1" ht="14.25">
      <c r="A444" s="47"/>
      <c r="B444" s="47"/>
      <c r="C444" s="49"/>
      <c r="D444" s="49"/>
      <c r="E444" s="49"/>
      <c r="F444" s="49"/>
      <c r="G444" s="49"/>
      <c r="H444" s="49"/>
      <c r="I444" s="49"/>
      <c r="J444" s="49"/>
      <c r="K444" s="49"/>
      <c r="AY444" s="51"/>
      <c r="AZ444" s="51"/>
      <c r="BA444" s="51"/>
      <c r="BB444" s="51"/>
      <c r="BC444" s="51"/>
      <c r="BD444" s="51"/>
      <c r="BE444" s="51"/>
      <c r="BF444" s="51"/>
      <c r="BG444" s="51"/>
    </row>
    <row r="445" spans="1:59" s="3" customFormat="1" ht="14.25">
      <c r="A445" s="47"/>
      <c r="B445" s="47"/>
      <c r="C445" s="49"/>
      <c r="D445" s="49"/>
      <c r="E445" s="49"/>
      <c r="F445" s="49"/>
      <c r="G445" s="49"/>
      <c r="H445" s="49"/>
      <c r="I445" s="49"/>
      <c r="J445" s="49"/>
      <c r="K445" s="49"/>
      <c r="AY445" s="51"/>
      <c r="AZ445" s="51"/>
      <c r="BA445" s="51"/>
      <c r="BB445" s="51"/>
      <c r="BC445" s="51"/>
      <c r="BD445" s="51"/>
      <c r="BE445" s="51"/>
      <c r="BF445" s="51"/>
      <c r="BG445" s="51"/>
    </row>
    <row r="446" spans="1:59" s="3" customFormat="1" ht="14.25">
      <c r="A446" s="47"/>
      <c r="B446" s="47"/>
      <c r="C446" s="49"/>
      <c r="D446" s="49"/>
      <c r="E446" s="49"/>
      <c r="F446" s="49"/>
      <c r="G446" s="49"/>
      <c r="H446" s="49"/>
      <c r="I446" s="49"/>
      <c r="J446" s="49"/>
      <c r="K446" s="49"/>
      <c r="AY446" s="51"/>
      <c r="AZ446" s="51"/>
      <c r="BA446" s="51"/>
      <c r="BB446" s="51"/>
      <c r="BC446" s="51"/>
      <c r="BD446" s="51"/>
      <c r="BE446" s="51"/>
      <c r="BF446" s="51"/>
      <c r="BG446" s="51"/>
    </row>
    <row r="447" spans="1:59" s="3" customFormat="1" ht="14.25">
      <c r="A447" s="47"/>
      <c r="B447" s="47"/>
      <c r="C447" s="49"/>
      <c r="D447" s="49"/>
      <c r="E447" s="49"/>
      <c r="F447" s="49"/>
      <c r="G447" s="49"/>
      <c r="H447" s="49"/>
      <c r="I447" s="49"/>
      <c r="J447" s="49"/>
      <c r="K447" s="49"/>
      <c r="AY447" s="51"/>
      <c r="AZ447" s="51"/>
      <c r="BA447" s="51"/>
      <c r="BB447" s="51"/>
      <c r="BC447" s="51"/>
      <c r="BD447" s="51"/>
      <c r="BE447" s="51"/>
      <c r="BF447" s="51"/>
      <c r="BG447" s="51"/>
    </row>
    <row r="448" spans="1:59" s="3" customFormat="1" ht="14.25">
      <c r="A448" s="47"/>
      <c r="B448" s="47"/>
      <c r="C448" s="49"/>
      <c r="D448" s="49"/>
      <c r="E448" s="49"/>
      <c r="F448" s="49"/>
      <c r="G448" s="49"/>
      <c r="H448" s="49"/>
      <c r="I448" s="49"/>
      <c r="J448" s="49"/>
      <c r="K448" s="49"/>
      <c r="AY448" s="51"/>
      <c r="AZ448" s="51"/>
      <c r="BA448" s="51"/>
      <c r="BB448" s="51"/>
      <c r="BC448" s="51"/>
      <c r="BD448" s="51"/>
      <c r="BE448" s="51"/>
      <c r="BF448" s="51"/>
      <c r="BG448" s="51"/>
    </row>
    <row r="449" spans="1:59" s="3" customFormat="1" ht="14.25">
      <c r="A449" s="47"/>
      <c r="B449" s="47"/>
      <c r="C449" s="49"/>
      <c r="D449" s="49"/>
      <c r="E449" s="49"/>
      <c r="F449" s="49"/>
      <c r="G449" s="49"/>
      <c r="H449" s="49"/>
      <c r="I449" s="49"/>
      <c r="J449" s="49"/>
      <c r="K449" s="49"/>
      <c r="AY449" s="51"/>
      <c r="AZ449" s="51"/>
      <c r="BA449" s="51"/>
      <c r="BB449" s="51"/>
      <c r="BC449" s="51"/>
      <c r="BD449" s="51"/>
      <c r="BE449" s="51"/>
      <c r="BF449" s="51"/>
      <c r="BG449" s="51"/>
    </row>
    <row r="450" spans="1:59" s="3" customFormat="1" ht="14.25">
      <c r="A450" s="47"/>
      <c r="B450" s="47"/>
      <c r="C450" s="49"/>
      <c r="D450" s="49"/>
      <c r="E450" s="49"/>
      <c r="F450" s="49"/>
      <c r="G450" s="49"/>
      <c r="H450" s="49"/>
      <c r="I450" s="49"/>
      <c r="J450" s="49"/>
      <c r="K450" s="49"/>
      <c r="AY450" s="51"/>
      <c r="AZ450" s="51"/>
      <c r="BA450" s="51"/>
      <c r="BB450" s="51"/>
      <c r="BC450" s="51"/>
      <c r="BD450" s="51"/>
      <c r="BE450" s="51"/>
      <c r="BF450" s="51"/>
      <c r="BG450" s="51"/>
    </row>
    <row r="451" spans="1:59" s="3" customFormat="1" ht="14.25">
      <c r="A451" s="47"/>
      <c r="B451" s="47"/>
      <c r="C451" s="49"/>
      <c r="D451" s="49"/>
      <c r="E451" s="49"/>
      <c r="F451" s="49"/>
      <c r="G451" s="49"/>
      <c r="H451" s="49"/>
      <c r="I451" s="49"/>
      <c r="J451" s="49"/>
      <c r="K451" s="49"/>
      <c r="AY451" s="51"/>
      <c r="AZ451" s="51"/>
      <c r="BA451" s="51"/>
      <c r="BB451" s="51"/>
      <c r="BC451" s="51"/>
      <c r="BD451" s="51"/>
      <c r="BE451" s="51"/>
      <c r="BF451" s="51"/>
      <c r="BG451" s="51"/>
    </row>
    <row r="452" spans="1:59" s="3" customFormat="1" ht="14.25">
      <c r="A452" s="47"/>
      <c r="B452" s="47"/>
      <c r="C452" s="49"/>
      <c r="D452" s="49"/>
      <c r="E452" s="49"/>
      <c r="F452" s="49"/>
      <c r="G452" s="49"/>
      <c r="H452" s="49"/>
      <c r="I452" s="49"/>
      <c r="J452" s="49"/>
      <c r="K452" s="49"/>
      <c r="AY452" s="51"/>
      <c r="AZ452" s="51"/>
      <c r="BA452" s="51"/>
      <c r="BB452" s="51"/>
      <c r="BC452" s="51"/>
      <c r="BD452" s="51"/>
      <c r="BE452" s="51"/>
      <c r="BF452" s="51"/>
      <c r="BG452" s="51"/>
    </row>
    <row r="453" spans="1:59" s="3" customFormat="1" ht="14.25">
      <c r="A453" s="47"/>
      <c r="B453" s="47"/>
      <c r="C453" s="49"/>
      <c r="D453" s="49"/>
      <c r="E453" s="49"/>
      <c r="F453" s="49"/>
      <c r="G453" s="49"/>
      <c r="H453" s="49"/>
      <c r="I453" s="49"/>
      <c r="J453" s="49"/>
      <c r="K453" s="49"/>
      <c r="AY453" s="51"/>
      <c r="AZ453" s="51"/>
      <c r="BA453" s="51"/>
      <c r="BB453" s="51"/>
      <c r="BC453" s="51"/>
      <c r="BD453" s="51"/>
      <c r="BE453" s="51"/>
      <c r="BF453" s="51"/>
      <c r="BG453" s="51"/>
    </row>
    <row r="454" spans="1:59" s="3" customFormat="1" ht="14.25">
      <c r="A454" s="47"/>
      <c r="B454" s="47"/>
      <c r="C454" s="49"/>
      <c r="D454" s="49"/>
      <c r="E454" s="49"/>
      <c r="F454" s="49"/>
      <c r="G454" s="49"/>
      <c r="H454" s="49"/>
      <c r="I454" s="49"/>
      <c r="J454" s="49"/>
      <c r="K454" s="49"/>
      <c r="AY454" s="51"/>
      <c r="AZ454" s="51"/>
      <c r="BA454" s="51"/>
      <c r="BB454" s="51"/>
      <c r="BC454" s="51"/>
      <c r="BD454" s="51"/>
      <c r="BE454" s="51"/>
      <c r="BF454" s="51"/>
      <c r="BG454" s="51"/>
    </row>
    <row r="455" spans="1:59" s="3" customFormat="1" ht="14.25">
      <c r="A455" s="47"/>
      <c r="B455" s="47"/>
      <c r="C455" s="49"/>
      <c r="D455" s="49"/>
      <c r="E455" s="49"/>
      <c r="F455" s="49"/>
      <c r="G455" s="49"/>
      <c r="H455" s="49"/>
      <c r="I455" s="49"/>
      <c r="J455" s="49"/>
      <c r="K455" s="49"/>
      <c r="AY455" s="51"/>
      <c r="AZ455" s="51"/>
      <c r="BA455" s="51"/>
      <c r="BB455" s="51"/>
      <c r="BC455" s="51"/>
      <c r="BD455" s="51"/>
      <c r="BE455" s="51"/>
      <c r="BF455" s="51"/>
      <c r="BG455" s="51"/>
    </row>
    <row r="456" spans="1:59" s="3" customFormat="1" ht="14.25">
      <c r="A456" s="47"/>
      <c r="B456" s="47"/>
      <c r="C456" s="49"/>
      <c r="D456" s="49"/>
      <c r="E456" s="49"/>
      <c r="F456" s="49"/>
      <c r="G456" s="49"/>
      <c r="H456" s="49"/>
      <c r="I456" s="49"/>
      <c r="J456" s="49"/>
      <c r="K456" s="49"/>
      <c r="AY456" s="51"/>
      <c r="AZ456" s="51"/>
      <c r="BA456" s="51"/>
      <c r="BB456" s="51"/>
      <c r="BC456" s="51"/>
      <c r="BD456" s="51"/>
      <c r="BE456" s="51"/>
      <c r="BF456" s="51"/>
      <c r="BG456" s="51"/>
    </row>
    <row r="457" spans="1:59" s="3" customFormat="1" ht="14.25">
      <c r="A457" s="47"/>
      <c r="B457" s="47"/>
      <c r="C457" s="49"/>
      <c r="D457" s="49"/>
      <c r="E457" s="49"/>
      <c r="F457" s="49"/>
      <c r="G457" s="49"/>
      <c r="H457" s="49"/>
      <c r="I457" s="49"/>
      <c r="J457" s="49"/>
      <c r="K457" s="49"/>
      <c r="AY457" s="51"/>
      <c r="AZ457" s="51"/>
      <c r="BA457" s="51"/>
      <c r="BB457" s="51"/>
      <c r="BC457" s="51"/>
      <c r="BD457" s="51"/>
      <c r="BE457" s="51"/>
      <c r="BF457" s="51"/>
      <c r="BG457" s="51"/>
    </row>
    <row r="458" spans="1:59" s="3" customFormat="1" ht="14.25">
      <c r="A458" s="47"/>
      <c r="B458" s="47"/>
      <c r="C458" s="49"/>
      <c r="D458" s="49"/>
      <c r="E458" s="49"/>
      <c r="F458" s="49"/>
      <c r="G458" s="49"/>
      <c r="H458" s="49"/>
      <c r="I458" s="49"/>
      <c r="J458" s="49"/>
      <c r="K458" s="49"/>
      <c r="AY458" s="51"/>
      <c r="AZ458" s="51"/>
      <c r="BA458" s="51"/>
      <c r="BB458" s="51"/>
      <c r="BC458" s="51"/>
      <c r="BD458" s="51"/>
      <c r="BE458" s="51"/>
      <c r="BF458" s="51"/>
      <c r="BG458" s="51"/>
    </row>
    <row r="459" spans="1:59" s="3" customFormat="1" ht="14.25">
      <c r="A459" s="47"/>
      <c r="B459" s="47"/>
      <c r="C459" s="49"/>
      <c r="D459" s="49"/>
      <c r="E459" s="49"/>
      <c r="F459" s="49"/>
      <c r="G459" s="49"/>
      <c r="H459" s="49"/>
      <c r="I459" s="49"/>
      <c r="J459" s="49"/>
      <c r="K459" s="49"/>
      <c r="AY459" s="51"/>
      <c r="AZ459" s="51"/>
      <c r="BA459" s="51"/>
      <c r="BB459" s="51"/>
      <c r="BC459" s="51"/>
      <c r="BD459" s="51"/>
      <c r="BE459" s="51"/>
      <c r="BF459" s="51"/>
      <c r="BG459" s="51"/>
    </row>
    <row r="460" spans="1:59" s="3" customFormat="1" ht="14.25">
      <c r="A460" s="47"/>
      <c r="B460" s="47"/>
      <c r="C460" s="49"/>
      <c r="D460" s="49"/>
      <c r="E460" s="49"/>
      <c r="F460" s="49"/>
      <c r="G460" s="49"/>
      <c r="H460" s="49"/>
      <c r="I460" s="49"/>
      <c r="J460" s="49"/>
      <c r="K460" s="49"/>
      <c r="AY460" s="51"/>
      <c r="AZ460" s="51"/>
      <c r="BA460" s="51"/>
      <c r="BB460" s="51"/>
      <c r="BC460" s="51"/>
      <c r="BD460" s="51"/>
      <c r="BE460" s="51"/>
      <c r="BF460" s="51"/>
      <c r="BG460" s="51"/>
    </row>
    <row r="461" spans="1:59" s="3" customFormat="1" ht="14.25">
      <c r="A461" s="47"/>
      <c r="B461" s="47"/>
      <c r="C461" s="49"/>
      <c r="D461" s="49"/>
      <c r="E461" s="49"/>
      <c r="F461" s="49"/>
      <c r="G461" s="49"/>
      <c r="H461" s="49"/>
      <c r="I461" s="49"/>
      <c r="J461" s="49"/>
      <c r="K461" s="49"/>
      <c r="AY461" s="51"/>
      <c r="AZ461" s="51"/>
      <c r="BA461" s="51"/>
      <c r="BB461" s="51"/>
      <c r="BC461" s="51"/>
      <c r="BD461" s="51"/>
      <c r="BE461" s="51"/>
      <c r="BF461" s="51"/>
      <c r="BG461" s="51"/>
    </row>
    <row r="462" spans="1:59" s="3" customFormat="1" ht="14.25">
      <c r="A462" s="47"/>
      <c r="B462" s="47"/>
      <c r="C462" s="49"/>
      <c r="D462" s="49"/>
      <c r="E462" s="49"/>
      <c r="F462" s="49"/>
      <c r="G462" s="49"/>
      <c r="H462" s="49"/>
      <c r="I462" s="49"/>
      <c r="J462" s="49"/>
      <c r="K462" s="49"/>
      <c r="AY462" s="51"/>
      <c r="AZ462" s="51"/>
      <c r="BA462" s="51"/>
      <c r="BB462" s="51"/>
      <c r="BC462" s="51"/>
      <c r="BD462" s="51"/>
      <c r="BE462" s="51"/>
      <c r="BF462" s="51"/>
      <c r="BG462" s="51"/>
    </row>
    <row r="463" spans="1:59" s="3" customFormat="1" ht="14.25">
      <c r="A463" s="47"/>
      <c r="B463" s="47"/>
      <c r="C463" s="49"/>
      <c r="D463" s="49"/>
      <c r="E463" s="49"/>
      <c r="F463" s="49"/>
      <c r="G463" s="49"/>
      <c r="H463" s="49"/>
      <c r="I463" s="49"/>
      <c r="J463" s="49"/>
      <c r="K463" s="49"/>
      <c r="AY463" s="51"/>
      <c r="AZ463" s="51"/>
      <c r="BA463" s="51"/>
      <c r="BB463" s="51"/>
      <c r="BC463" s="51"/>
      <c r="BD463" s="51"/>
      <c r="BE463" s="51"/>
      <c r="BF463" s="51"/>
      <c r="BG463" s="51"/>
    </row>
    <row r="464" spans="1:59" s="3" customFormat="1" ht="14.25">
      <c r="A464" s="47"/>
      <c r="B464" s="47"/>
      <c r="C464" s="49"/>
      <c r="D464" s="49"/>
      <c r="E464" s="49"/>
      <c r="F464" s="49"/>
      <c r="G464" s="49"/>
      <c r="H464" s="49"/>
      <c r="I464" s="49"/>
      <c r="J464" s="49"/>
      <c r="K464" s="49"/>
      <c r="AY464" s="51"/>
      <c r="AZ464" s="51"/>
      <c r="BA464" s="51"/>
      <c r="BB464" s="51"/>
      <c r="BC464" s="51"/>
      <c r="BD464" s="51"/>
      <c r="BE464" s="51"/>
      <c r="BF464" s="51"/>
      <c r="BG464" s="51"/>
    </row>
    <row r="465" spans="1:59" s="3" customFormat="1" ht="14.25">
      <c r="A465" s="47"/>
      <c r="B465" s="47"/>
      <c r="C465" s="49"/>
      <c r="D465" s="49"/>
      <c r="E465" s="49"/>
      <c r="F465" s="49"/>
      <c r="G465" s="49"/>
      <c r="H465" s="49"/>
      <c r="I465" s="49"/>
      <c r="J465" s="49"/>
      <c r="K465" s="49"/>
      <c r="AY465" s="51"/>
      <c r="AZ465" s="51"/>
      <c r="BA465" s="51"/>
      <c r="BB465" s="51"/>
      <c r="BC465" s="51"/>
      <c r="BD465" s="51"/>
      <c r="BE465" s="51"/>
      <c r="BF465" s="51"/>
      <c r="BG465" s="51"/>
    </row>
    <row r="466" spans="1:59" s="3" customFormat="1" ht="14.25">
      <c r="A466" s="47"/>
      <c r="B466" s="47"/>
      <c r="C466" s="49"/>
      <c r="D466" s="49"/>
      <c r="E466" s="49"/>
      <c r="F466" s="49"/>
      <c r="G466" s="49"/>
      <c r="H466" s="49"/>
      <c r="I466" s="49"/>
      <c r="J466" s="49"/>
      <c r="K466" s="49"/>
      <c r="AY466" s="51"/>
      <c r="AZ466" s="51"/>
      <c r="BA466" s="51"/>
      <c r="BB466" s="51"/>
      <c r="BC466" s="51"/>
      <c r="BD466" s="51"/>
      <c r="BE466" s="51"/>
      <c r="BF466" s="51"/>
      <c r="BG466" s="51"/>
    </row>
    <row r="467" spans="1:59" s="3" customFormat="1" ht="14.25">
      <c r="A467" s="47"/>
      <c r="B467" s="47"/>
      <c r="C467" s="49"/>
      <c r="D467" s="49"/>
      <c r="E467" s="49"/>
      <c r="F467" s="49"/>
      <c r="G467" s="49"/>
      <c r="H467" s="49"/>
      <c r="I467" s="49"/>
      <c r="J467" s="49"/>
      <c r="K467" s="49"/>
      <c r="AY467" s="51"/>
      <c r="AZ467" s="51"/>
      <c r="BA467" s="51"/>
      <c r="BB467" s="51"/>
      <c r="BC467" s="51"/>
      <c r="BD467" s="51"/>
      <c r="BE467" s="51"/>
      <c r="BF467" s="51"/>
      <c r="BG467" s="51"/>
    </row>
    <row r="468" spans="1:59" s="3" customFormat="1" ht="14.25">
      <c r="A468" s="47"/>
      <c r="B468" s="47"/>
      <c r="C468" s="49"/>
      <c r="D468" s="49"/>
      <c r="E468" s="49"/>
      <c r="F468" s="49"/>
      <c r="G468" s="49"/>
      <c r="H468" s="49"/>
      <c r="I468" s="49"/>
      <c r="J468" s="49"/>
      <c r="K468" s="49"/>
      <c r="AY468" s="51"/>
      <c r="AZ468" s="51"/>
      <c r="BA468" s="51"/>
      <c r="BB468" s="51"/>
      <c r="BC468" s="51"/>
      <c r="BD468" s="51"/>
      <c r="BE468" s="51"/>
      <c r="BF468" s="51"/>
      <c r="BG468" s="51"/>
    </row>
    <row r="469" spans="1:59" s="3" customFormat="1" ht="14.25">
      <c r="A469" s="47"/>
      <c r="B469" s="47"/>
      <c r="C469" s="49"/>
      <c r="D469" s="49"/>
      <c r="E469" s="49"/>
      <c r="F469" s="49"/>
      <c r="G469" s="49"/>
      <c r="H469" s="49"/>
      <c r="I469" s="49"/>
      <c r="J469" s="49"/>
      <c r="K469" s="49"/>
      <c r="AY469" s="51"/>
      <c r="AZ469" s="51"/>
      <c r="BA469" s="51"/>
      <c r="BB469" s="51"/>
      <c r="BC469" s="51"/>
      <c r="BD469" s="51"/>
      <c r="BE469" s="51"/>
      <c r="BF469" s="51"/>
      <c r="BG469" s="51"/>
    </row>
    <row r="470" spans="1:59" s="3" customFormat="1" ht="14.25">
      <c r="A470" s="47"/>
      <c r="B470" s="47"/>
      <c r="C470" s="49"/>
      <c r="D470" s="49"/>
      <c r="E470" s="49"/>
      <c r="F470" s="49"/>
      <c r="G470" s="49"/>
      <c r="H470" s="49"/>
      <c r="I470" s="49"/>
      <c r="J470" s="49"/>
      <c r="K470" s="49"/>
      <c r="AY470" s="51"/>
      <c r="AZ470" s="51"/>
      <c r="BA470" s="51"/>
      <c r="BB470" s="51"/>
      <c r="BC470" s="51"/>
      <c r="BD470" s="51"/>
      <c r="BE470" s="51"/>
      <c r="BF470" s="51"/>
      <c r="BG470" s="51"/>
    </row>
    <row r="471" spans="1:59" s="3" customFormat="1" ht="14.25">
      <c r="A471" s="47"/>
      <c r="B471" s="47"/>
      <c r="C471" s="49"/>
      <c r="D471" s="49"/>
      <c r="E471" s="49"/>
      <c r="F471" s="49"/>
      <c r="G471" s="49"/>
      <c r="H471" s="49"/>
      <c r="I471" s="49"/>
      <c r="J471" s="49"/>
      <c r="K471" s="49"/>
      <c r="AY471" s="51"/>
      <c r="AZ471" s="51"/>
      <c r="BA471" s="51"/>
      <c r="BB471" s="51"/>
      <c r="BC471" s="51"/>
      <c r="BD471" s="51"/>
      <c r="BE471" s="51"/>
      <c r="BF471" s="51"/>
      <c r="BG471" s="51"/>
    </row>
    <row r="472" spans="1:59" s="3" customFormat="1" ht="14.25">
      <c r="A472" s="47"/>
      <c r="B472" s="47"/>
      <c r="C472" s="49"/>
      <c r="D472" s="49"/>
      <c r="E472" s="49"/>
      <c r="F472" s="49"/>
      <c r="G472" s="49"/>
      <c r="H472" s="49"/>
      <c r="I472" s="49"/>
      <c r="J472" s="49"/>
      <c r="K472" s="49"/>
      <c r="AY472" s="51"/>
      <c r="AZ472" s="51"/>
      <c r="BA472" s="51"/>
      <c r="BB472" s="51"/>
      <c r="BC472" s="51"/>
      <c r="BD472" s="51"/>
      <c r="BE472" s="51"/>
      <c r="BF472" s="51"/>
      <c r="BG472" s="51"/>
    </row>
    <row r="473" spans="1:59" s="3" customFormat="1" ht="14.25">
      <c r="A473" s="47"/>
      <c r="B473" s="47"/>
      <c r="C473" s="49"/>
      <c r="D473" s="49"/>
      <c r="E473" s="49"/>
      <c r="F473" s="49"/>
      <c r="G473" s="49"/>
      <c r="H473" s="49"/>
      <c r="I473" s="49"/>
      <c r="J473" s="49"/>
      <c r="K473" s="49"/>
      <c r="AY473" s="51"/>
      <c r="AZ473" s="51"/>
      <c r="BA473" s="51"/>
      <c r="BB473" s="51"/>
      <c r="BC473" s="51"/>
      <c r="BD473" s="51"/>
      <c r="BE473" s="51"/>
      <c r="BF473" s="51"/>
      <c r="BG473" s="51"/>
    </row>
    <row r="474" spans="1:59" s="3" customFormat="1" ht="14.25">
      <c r="A474" s="47"/>
      <c r="B474" s="47"/>
      <c r="C474" s="49"/>
      <c r="D474" s="49"/>
      <c r="E474" s="49"/>
      <c r="F474" s="49"/>
      <c r="G474" s="49"/>
      <c r="H474" s="49"/>
      <c r="I474" s="49"/>
      <c r="J474" s="49"/>
      <c r="K474" s="49"/>
      <c r="AY474" s="51"/>
      <c r="AZ474" s="51"/>
      <c r="BA474" s="51"/>
      <c r="BB474" s="51"/>
      <c r="BC474" s="51"/>
      <c r="BD474" s="51"/>
      <c r="BE474" s="51"/>
      <c r="BF474" s="51"/>
      <c r="BG474" s="51"/>
    </row>
    <row r="475" spans="1:59" s="3" customFormat="1" ht="14.25">
      <c r="A475" s="47"/>
      <c r="B475" s="47"/>
      <c r="C475" s="49"/>
      <c r="D475" s="49"/>
      <c r="E475" s="49"/>
      <c r="F475" s="49"/>
      <c r="G475" s="49"/>
      <c r="H475" s="49"/>
      <c r="I475" s="49"/>
      <c r="J475" s="49"/>
      <c r="K475" s="49"/>
      <c r="AY475" s="51"/>
      <c r="AZ475" s="51"/>
      <c r="BA475" s="51"/>
      <c r="BB475" s="51"/>
      <c r="BC475" s="51"/>
      <c r="BD475" s="51"/>
      <c r="BE475" s="51"/>
      <c r="BF475" s="51"/>
      <c r="BG475" s="51"/>
    </row>
    <row r="476" spans="1:59" s="3" customFormat="1" ht="14.25">
      <c r="A476" s="47"/>
      <c r="B476" s="47"/>
      <c r="C476" s="49"/>
      <c r="D476" s="49"/>
      <c r="E476" s="49"/>
      <c r="F476" s="49"/>
      <c r="G476" s="49"/>
      <c r="H476" s="49"/>
      <c r="I476" s="49"/>
      <c r="J476" s="49"/>
      <c r="K476" s="49"/>
      <c r="AY476" s="51"/>
      <c r="AZ476" s="51"/>
      <c r="BA476" s="51"/>
      <c r="BB476" s="51"/>
      <c r="BC476" s="51"/>
      <c r="BD476" s="51"/>
      <c r="BE476" s="51"/>
      <c r="BF476" s="51"/>
      <c r="BG476" s="51"/>
    </row>
    <row r="477" spans="1:59" s="3" customFormat="1" ht="14.25">
      <c r="A477" s="47"/>
      <c r="B477" s="47"/>
      <c r="C477" s="49"/>
      <c r="D477" s="49"/>
      <c r="E477" s="49"/>
      <c r="F477" s="49"/>
      <c r="G477" s="49"/>
      <c r="H477" s="49"/>
      <c r="I477" s="49"/>
      <c r="J477" s="49"/>
      <c r="K477" s="49"/>
      <c r="AY477" s="51"/>
      <c r="AZ477" s="51"/>
      <c r="BA477" s="51"/>
      <c r="BB477" s="51"/>
      <c r="BC477" s="51"/>
      <c r="BD477" s="51"/>
      <c r="BE477" s="51"/>
      <c r="BF477" s="51"/>
      <c r="BG477" s="51"/>
    </row>
    <row r="478" spans="1:59" s="3" customFormat="1" ht="14.25">
      <c r="A478" s="47"/>
      <c r="B478" s="47"/>
      <c r="C478" s="49"/>
      <c r="D478" s="49"/>
      <c r="E478" s="49"/>
      <c r="F478" s="49"/>
      <c r="G478" s="49"/>
      <c r="H478" s="49"/>
      <c r="I478" s="49"/>
      <c r="J478" s="49"/>
      <c r="K478" s="49"/>
      <c r="AY478" s="51"/>
      <c r="AZ478" s="51"/>
      <c r="BA478" s="51"/>
      <c r="BB478" s="51"/>
      <c r="BC478" s="51"/>
      <c r="BD478" s="51"/>
      <c r="BE478" s="51"/>
      <c r="BF478" s="51"/>
      <c r="BG478" s="51"/>
    </row>
    <row r="479" spans="1:59" s="3" customFormat="1" ht="14.25">
      <c r="A479" s="47"/>
      <c r="B479" s="47"/>
      <c r="C479" s="49"/>
      <c r="D479" s="49"/>
      <c r="E479" s="49"/>
      <c r="F479" s="49"/>
      <c r="G479" s="49"/>
      <c r="H479" s="49"/>
      <c r="I479" s="49"/>
      <c r="J479" s="49"/>
      <c r="K479" s="49"/>
      <c r="AY479" s="51"/>
      <c r="AZ479" s="51"/>
      <c r="BA479" s="51"/>
      <c r="BB479" s="51"/>
      <c r="BC479" s="51"/>
      <c r="BD479" s="51"/>
      <c r="BE479" s="51"/>
      <c r="BF479" s="51"/>
      <c r="BG479" s="51"/>
    </row>
    <row r="480" spans="1:59" s="3" customFormat="1" ht="14.25">
      <c r="A480" s="47"/>
      <c r="B480" s="47"/>
      <c r="C480" s="49"/>
      <c r="D480" s="49"/>
      <c r="E480" s="49"/>
      <c r="F480" s="49"/>
      <c r="G480" s="49"/>
      <c r="H480" s="49"/>
      <c r="I480" s="49"/>
      <c r="J480" s="49"/>
      <c r="K480" s="49"/>
      <c r="AY480" s="51"/>
      <c r="AZ480" s="51"/>
      <c r="BA480" s="51"/>
      <c r="BB480" s="51"/>
      <c r="BC480" s="51"/>
      <c r="BD480" s="51"/>
      <c r="BE480" s="51"/>
      <c r="BF480" s="51"/>
      <c r="BG480" s="51"/>
    </row>
    <row r="481" spans="1:59" s="3" customFormat="1" ht="14.25">
      <c r="A481" s="47"/>
      <c r="B481" s="47"/>
      <c r="C481" s="49"/>
      <c r="D481" s="49"/>
      <c r="E481" s="49"/>
      <c r="F481" s="49"/>
      <c r="G481" s="49"/>
      <c r="H481" s="49"/>
      <c r="I481" s="49"/>
      <c r="J481" s="49"/>
      <c r="K481" s="49"/>
      <c r="AY481" s="51"/>
      <c r="AZ481" s="51"/>
      <c r="BA481" s="51"/>
      <c r="BB481" s="51"/>
      <c r="BC481" s="51"/>
      <c r="BD481" s="51"/>
      <c r="BE481" s="51"/>
      <c r="BF481" s="51"/>
      <c r="BG481" s="51"/>
    </row>
    <row r="482" spans="1:59" s="3" customFormat="1" ht="14.25">
      <c r="A482" s="47"/>
      <c r="B482" s="47"/>
      <c r="C482" s="49"/>
      <c r="D482" s="49"/>
      <c r="E482" s="49"/>
      <c r="F482" s="49"/>
      <c r="G482" s="49"/>
      <c r="H482" s="49"/>
      <c r="I482" s="49"/>
      <c r="J482" s="49"/>
      <c r="K482" s="49"/>
      <c r="AY482" s="51"/>
      <c r="AZ482" s="51"/>
      <c r="BA482" s="51"/>
      <c r="BB482" s="51"/>
      <c r="BC482" s="51"/>
      <c r="BD482" s="51"/>
      <c r="BE482" s="51"/>
      <c r="BF482" s="51"/>
      <c r="BG482" s="51"/>
    </row>
    <row r="483" spans="1:59" s="3" customFormat="1" ht="14.25">
      <c r="A483" s="47"/>
      <c r="B483" s="47"/>
      <c r="C483" s="49"/>
      <c r="D483" s="49"/>
      <c r="E483" s="49"/>
      <c r="F483" s="49"/>
      <c r="G483" s="49"/>
      <c r="H483" s="49"/>
      <c r="I483" s="49"/>
      <c r="J483" s="49"/>
      <c r="K483" s="49"/>
      <c r="AY483" s="51"/>
      <c r="AZ483" s="51"/>
      <c r="BA483" s="51"/>
      <c r="BB483" s="51"/>
      <c r="BC483" s="51"/>
      <c r="BD483" s="51"/>
      <c r="BE483" s="51"/>
      <c r="BF483" s="51"/>
      <c r="BG483" s="51"/>
    </row>
    <row r="484" spans="1:59" s="3" customFormat="1" ht="14.25">
      <c r="A484" s="47"/>
      <c r="B484" s="47"/>
      <c r="C484" s="49"/>
      <c r="D484" s="49"/>
      <c r="E484" s="49"/>
      <c r="F484" s="49"/>
      <c r="G484" s="49"/>
      <c r="H484" s="49"/>
      <c r="I484" s="49"/>
      <c r="J484" s="49"/>
      <c r="K484" s="49"/>
      <c r="AY484" s="51"/>
      <c r="AZ484" s="51"/>
      <c r="BA484" s="51"/>
      <c r="BB484" s="51"/>
      <c r="BC484" s="51"/>
      <c r="BD484" s="51"/>
      <c r="BE484" s="51"/>
      <c r="BF484" s="51"/>
      <c r="BG484" s="51"/>
    </row>
    <row r="485" spans="1:59" s="3" customFormat="1" ht="14.25">
      <c r="A485" s="47"/>
      <c r="B485" s="47"/>
      <c r="C485" s="49"/>
      <c r="D485" s="49"/>
      <c r="E485" s="49"/>
      <c r="F485" s="49"/>
      <c r="G485" s="49"/>
      <c r="H485" s="49"/>
      <c r="I485" s="49"/>
      <c r="J485" s="49"/>
      <c r="K485" s="49"/>
      <c r="AY485" s="51"/>
      <c r="AZ485" s="51"/>
      <c r="BA485" s="51"/>
      <c r="BB485" s="51"/>
      <c r="BC485" s="51"/>
      <c r="BD485" s="51"/>
      <c r="BE485" s="51"/>
      <c r="BF485" s="51"/>
      <c r="BG485" s="51"/>
    </row>
    <row r="486" spans="1:59" s="3" customFormat="1" ht="14.25">
      <c r="A486" s="47"/>
      <c r="B486" s="47"/>
      <c r="C486" s="49"/>
      <c r="D486" s="49"/>
      <c r="E486" s="49"/>
      <c r="F486" s="49"/>
      <c r="G486" s="49"/>
      <c r="H486" s="49"/>
      <c r="I486" s="49"/>
      <c r="J486" s="49"/>
      <c r="K486" s="49"/>
      <c r="AY486" s="51"/>
      <c r="AZ486" s="51"/>
      <c r="BA486" s="51"/>
      <c r="BB486" s="51"/>
      <c r="BC486" s="51"/>
      <c r="BD486" s="51"/>
      <c r="BE486" s="51"/>
      <c r="BF486" s="51"/>
      <c r="BG486" s="51"/>
    </row>
    <row r="487" spans="1:59" s="3" customFormat="1" ht="14.25">
      <c r="A487" s="47"/>
      <c r="B487" s="47"/>
      <c r="C487" s="49"/>
      <c r="D487" s="49"/>
      <c r="E487" s="49"/>
      <c r="F487" s="49"/>
      <c r="G487" s="49"/>
      <c r="H487" s="49"/>
      <c r="I487" s="49"/>
      <c r="J487" s="49"/>
      <c r="K487" s="49"/>
      <c r="AY487" s="51"/>
      <c r="AZ487" s="51"/>
      <c r="BA487" s="51"/>
      <c r="BB487" s="51"/>
      <c r="BC487" s="51"/>
      <c r="BD487" s="51"/>
      <c r="BE487" s="51"/>
      <c r="BF487" s="51"/>
      <c r="BG487" s="51"/>
    </row>
    <row r="488" spans="1:59" s="3" customFormat="1" ht="14.25">
      <c r="A488" s="47"/>
      <c r="B488" s="47"/>
      <c r="C488" s="49"/>
      <c r="D488" s="49"/>
      <c r="E488" s="49"/>
      <c r="F488" s="49"/>
      <c r="G488" s="49"/>
      <c r="H488" s="49"/>
      <c r="I488" s="49"/>
      <c r="J488" s="49"/>
      <c r="K488" s="49"/>
      <c r="AY488" s="51"/>
      <c r="AZ488" s="51"/>
      <c r="BA488" s="51"/>
      <c r="BB488" s="51"/>
      <c r="BC488" s="51"/>
      <c r="BD488" s="51"/>
      <c r="BE488" s="51"/>
      <c r="BF488" s="51"/>
      <c r="BG488" s="51"/>
    </row>
    <row r="489" spans="1:59" s="3" customFormat="1" ht="14.25">
      <c r="A489" s="47"/>
      <c r="B489" s="47"/>
      <c r="C489" s="49"/>
      <c r="D489" s="49"/>
      <c r="E489" s="49"/>
      <c r="F489" s="49"/>
      <c r="G489" s="49"/>
      <c r="H489" s="49"/>
      <c r="I489" s="49"/>
      <c r="J489" s="49"/>
      <c r="K489" s="49"/>
      <c r="AY489" s="51"/>
      <c r="AZ489" s="51"/>
      <c r="BA489" s="51"/>
      <c r="BB489" s="51"/>
      <c r="BC489" s="51"/>
      <c r="BD489" s="51"/>
      <c r="BE489" s="51"/>
      <c r="BF489" s="51"/>
      <c r="BG489" s="51"/>
    </row>
    <row r="490" spans="1:59" s="3" customFormat="1" ht="14.25">
      <c r="A490" s="47"/>
      <c r="B490" s="47"/>
      <c r="C490" s="49"/>
      <c r="D490" s="49"/>
      <c r="E490" s="49"/>
      <c r="F490" s="49"/>
      <c r="G490" s="49"/>
      <c r="H490" s="49"/>
      <c r="I490" s="49"/>
      <c r="J490" s="49"/>
      <c r="K490" s="49"/>
      <c r="AY490" s="51"/>
      <c r="AZ490" s="51"/>
      <c r="BA490" s="51"/>
      <c r="BB490" s="51"/>
      <c r="BC490" s="51"/>
      <c r="BD490" s="51"/>
      <c r="BE490" s="51"/>
      <c r="BF490" s="51"/>
      <c r="BG490" s="51"/>
    </row>
    <row r="491" spans="1:59" s="3" customFormat="1" ht="14.25">
      <c r="A491" s="47"/>
      <c r="B491" s="47"/>
      <c r="C491" s="49"/>
      <c r="D491" s="49"/>
      <c r="E491" s="49"/>
      <c r="F491" s="49"/>
      <c r="G491" s="49"/>
      <c r="H491" s="49"/>
      <c r="I491" s="49"/>
      <c r="J491" s="49"/>
      <c r="K491" s="49"/>
      <c r="AY491" s="51"/>
      <c r="AZ491" s="51"/>
      <c r="BA491" s="51"/>
      <c r="BB491" s="51"/>
      <c r="BC491" s="51"/>
      <c r="BD491" s="51"/>
      <c r="BE491" s="51"/>
      <c r="BF491" s="51"/>
      <c r="BG491" s="51"/>
    </row>
    <row r="492" spans="1:59" s="3" customFormat="1" ht="14.25">
      <c r="A492" s="47"/>
      <c r="B492" s="47"/>
      <c r="C492" s="49"/>
      <c r="D492" s="49"/>
      <c r="E492" s="49"/>
      <c r="F492" s="49"/>
      <c r="G492" s="49"/>
      <c r="H492" s="49"/>
      <c r="I492" s="49"/>
      <c r="J492" s="49"/>
      <c r="K492" s="49"/>
      <c r="AY492" s="51"/>
      <c r="AZ492" s="51"/>
      <c r="BA492" s="51"/>
      <c r="BB492" s="51"/>
      <c r="BC492" s="51"/>
      <c r="BD492" s="51"/>
      <c r="BE492" s="51"/>
      <c r="BF492" s="51"/>
      <c r="BG492" s="51"/>
    </row>
    <row r="493" spans="1:59" s="3" customFormat="1" ht="14.25">
      <c r="A493" s="47"/>
      <c r="B493" s="47"/>
      <c r="C493" s="49"/>
      <c r="D493" s="49"/>
      <c r="E493" s="49"/>
      <c r="F493" s="49"/>
      <c r="G493" s="49"/>
      <c r="H493" s="49"/>
      <c r="I493" s="49"/>
      <c r="J493" s="49"/>
      <c r="K493" s="49"/>
      <c r="AY493" s="51"/>
      <c r="AZ493" s="51"/>
      <c r="BA493" s="51"/>
      <c r="BB493" s="51"/>
      <c r="BC493" s="51"/>
      <c r="BD493" s="51"/>
      <c r="BE493" s="51"/>
      <c r="BF493" s="51"/>
      <c r="BG493" s="51"/>
    </row>
    <row r="494" spans="1:59" s="3" customFormat="1" ht="14.25">
      <c r="A494" s="47"/>
      <c r="B494" s="47"/>
      <c r="C494" s="49"/>
      <c r="D494" s="49"/>
      <c r="E494" s="49"/>
      <c r="F494" s="49"/>
      <c r="G494" s="49"/>
      <c r="H494" s="49"/>
      <c r="I494" s="49"/>
      <c r="J494" s="49"/>
      <c r="K494" s="49"/>
      <c r="AY494" s="51"/>
      <c r="AZ494" s="51"/>
      <c r="BA494" s="51"/>
      <c r="BB494" s="51"/>
      <c r="BC494" s="51"/>
      <c r="BD494" s="51"/>
      <c r="BE494" s="51"/>
      <c r="BF494" s="51"/>
      <c r="BG494" s="51"/>
    </row>
    <row r="495" spans="1:59" s="3" customFormat="1" ht="14.25">
      <c r="A495" s="47"/>
      <c r="B495" s="47"/>
      <c r="C495" s="49"/>
      <c r="D495" s="49"/>
      <c r="E495" s="49"/>
      <c r="F495" s="49"/>
      <c r="G495" s="49"/>
      <c r="H495" s="49"/>
      <c r="I495" s="49"/>
      <c r="J495" s="49"/>
      <c r="K495" s="49"/>
      <c r="AY495" s="51"/>
      <c r="AZ495" s="51"/>
      <c r="BA495" s="51"/>
      <c r="BB495" s="51"/>
      <c r="BC495" s="51"/>
      <c r="BD495" s="51"/>
      <c r="BE495" s="51"/>
      <c r="BF495" s="51"/>
      <c r="BG495" s="51"/>
    </row>
    <row r="496" spans="1:59" s="3" customFormat="1" ht="14.25">
      <c r="A496" s="47"/>
      <c r="B496" s="47"/>
      <c r="C496" s="49"/>
      <c r="D496" s="49"/>
      <c r="E496" s="49"/>
      <c r="F496" s="49"/>
      <c r="G496" s="49"/>
      <c r="H496" s="49"/>
      <c r="I496" s="49"/>
      <c r="J496" s="49"/>
      <c r="K496" s="49"/>
      <c r="AY496" s="51"/>
      <c r="AZ496" s="51"/>
      <c r="BA496" s="51"/>
      <c r="BB496" s="51"/>
      <c r="BC496" s="51"/>
      <c r="BD496" s="51"/>
      <c r="BE496" s="51"/>
      <c r="BF496" s="51"/>
      <c r="BG496" s="51"/>
    </row>
    <row r="497" spans="1:59" s="3" customFormat="1" ht="14.25">
      <c r="A497" s="47"/>
      <c r="B497" s="47"/>
      <c r="C497" s="49"/>
      <c r="D497" s="49"/>
      <c r="E497" s="49"/>
      <c r="F497" s="49"/>
      <c r="G497" s="49"/>
      <c r="H497" s="49"/>
      <c r="I497" s="49"/>
      <c r="J497" s="49"/>
      <c r="K497" s="49"/>
      <c r="AY497" s="51"/>
      <c r="AZ497" s="51"/>
      <c r="BA497" s="51"/>
      <c r="BB497" s="51"/>
      <c r="BC497" s="51"/>
      <c r="BD497" s="51"/>
      <c r="BE497" s="51"/>
      <c r="BF497" s="51"/>
      <c r="BG497" s="51"/>
    </row>
    <row r="498" spans="1:59" s="3" customFormat="1" ht="14.25">
      <c r="A498" s="47"/>
      <c r="B498" s="47"/>
      <c r="C498" s="49"/>
      <c r="D498" s="49"/>
      <c r="E498" s="49"/>
      <c r="F498" s="49"/>
      <c r="G498" s="49"/>
      <c r="H498" s="49"/>
      <c r="I498" s="49"/>
      <c r="J498" s="49"/>
      <c r="K498" s="49"/>
      <c r="AY498" s="51"/>
      <c r="AZ498" s="51"/>
      <c r="BA498" s="51"/>
      <c r="BB498" s="51"/>
      <c r="BC498" s="51"/>
      <c r="BD498" s="51"/>
      <c r="BE498" s="51"/>
      <c r="BF498" s="51"/>
      <c r="BG498" s="51"/>
    </row>
    <row r="499" spans="1:59" s="3" customFormat="1" ht="14.25">
      <c r="A499" s="47"/>
      <c r="B499" s="47"/>
      <c r="C499" s="49"/>
      <c r="D499" s="49"/>
      <c r="E499" s="49"/>
      <c r="F499" s="49"/>
      <c r="G499" s="49"/>
      <c r="H499" s="49"/>
      <c r="I499" s="49"/>
      <c r="J499" s="49"/>
      <c r="K499" s="49"/>
      <c r="AY499" s="51"/>
      <c r="AZ499" s="51"/>
      <c r="BA499" s="51"/>
      <c r="BB499" s="51"/>
      <c r="BC499" s="51"/>
      <c r="BD499" s="51"/>
      <c r="BE499" s="51"/>
      <c r="BF499" s="51"/>
      <c r="BG499" s="51"/>
    </row>
    <row r="500" spans="1:59" s="3" customFormat="1" ht="14.25">
      <c r="A500" s="47"/>
      <c r="B500" s="47"/>
      <c r="C500" s="49"/>
      <c r="D500" s="49"/>
      <c r="E500" s="49"/>
      <c r="F500" s="49"/>
      <c r="G500" s="49"/>
      <c r="H500" s="49"/>
      <c r="I500" s="49"/>
      <c r="J500" s="49"/>
      <c r="K500" s="49"/>
      <c r="AY500" s="51"/>
      <c r="AZ500" s="51"/>
      <c r="BA500" s="51"/>
      <c r="BB500" s="51"/>
      <c r="BC500" s="51"/>
      <c r="BD500" s="51"/>
      <c r="BE500" s="51"/>
      <c r="BF500" s="51"/>
      <c r="BG500" s="51"/>
    </row>
    <row r="501" spans="1:59" s="3" customFormat="1" ht="14.25">
      <c r="A501" s="47"/>
      <c r="B501" s="47"/>
      <c r="C501" s="49"/>
      <c r="D501" s="49"/>
      <c r="E501" s="49"/>
      <c r="F501" s="49"/>
      <c r="G501" s="49"/>
      <c r="H501" s="49"/>
      <c r="I501" s="49"/>
      <c r="J501" s="49"/>
      <c r="K501" s="49"/>
      <c r="AY501" s="51"/>
      <c r="AZ501" s="51"/>
      <c r="BA501" s="51"/>
      <c r="BB501" s="51"/>
      <c r="BC501" s="51"/>
      <c r="BD501" s="51"/>
      <c r="BE501" s="51"/>
      <c r="BF501" s="51"/>
      <c r="BG501" s="51"/>
    </row>
    <row r="502" spans="1:59" s="3" customFormat="1" ht="14.25">
      <c r="A502" s="47"/>
      <c r="B502" s="47"/>
      <c r="C502" s="49"/>
      <c r="D502" s="49"/>
      <c r="E502" s="49"/>
      <c r="F502" s="49"/>
      <c r="G502" s="49"/>
      <c r="H502" s="49"/>
      <c r="I502" s="49"/>
      <c r="J502" s="49"/>
      <c r="K502" s="49"/>
      <c r="AY502" s="51"/>
      <c r="AZ502" s="51"/>
      <c r="BA502" s="51"/>
      <c r="BB502" s="51"/>
      <c r="BC502" s="51"/>
      <c r="BD502" s="51"/>
      <c r="BE502" s="51"/>
      <c r="BF502" s="51"/>
      <c r="BG502" s="51"/>
    </row>
    <row r="503" spans="1:59" s="3" customFormat="1" ht="14.25">
      <c r="A503" s="47"/>
      <c r="B503" s="47"/>
      <c r="C503" s="49"/>
      <c r="D503" s="49"/>
      <c r="E503" s="49"/>
      <c r="F503" s="49"/>
      <c r="G503" s="49"/>
      <c r="H503" s="49"/>
      <c r="I503" s="49"/>
      <c r="J503" s="49"/>
      <c r="K503" s="49"/>
      <c r="AY503" s="51"/>
      <c r="AZ503" s="51"/>
      <c r="BA503" s="51"/>
      <c r="BB503" s="51"/>
      <c r="BC503" s="51"/>
      <c r="BD503" s="51"/>
      <c r="BE503" s="51"/>
      <c r="BF503" s="51"/>
      <c r="BG503" s="51"/>
    </row>
    <row r="504" spans="1:59" s="3" customFormat="1" ht="14.25">
      <c r="A504" s="47"/>
      <c r="B504" s="47"/>
      <c r="C504" s="49"/>
      <c r="D504" s="49"/>
      <c r="E504" s="49"/>
      <c r="F504" s="49"/>
      <c r="G504" s="49"/>
      <c r="H504" s="49"/>
      <c r="I504" s="49"/>
      <c r="J504" s="49"/>
      <c r="K504" s="49"/>
      <c r="AY504" s="51"/>
      <c r="AZ504" s="51"/>
      <c r="BA504" s="51"/>
      <c r="BB504" s="51"/>
      <c r="BC504" s="51"/>
      <c r="BD504" s="51"/>
      <c r="BE504" s="51"/>
      <c r="BF504" s="51"/>
      <c r="BG504" s="51"/>
    </row>
    <row r="505" spans="1:59" s="3" customFormat="1" ht="14.25">
      <c r="A505" s="47"/>
      <c r="B505" s="47"/>
      <c r="C505" s="49"/>
      <c r="D505" s="49"/>
      <c r="E505" s="49"/>
      <c r="F505" s="49"/>
      <c r="G505" s="49"/>
      <c r="H505" s="49"/>
      <c r="I505" s="49"/>
      <c r="J505" s="49"/>
      <c r="K505" s="49"/>
      <c r="AY505" s="51"/>
      <c r="AZ505" s="51"/>
      <c r="BA505" s="51"/>
      <c r="BB505" s="51"/>
      <c r="BC505" s="51"/>
      <c r="BD505" s="51"/>
      <c r="BE505" s="51"/>
      <c r="BF505" s="51"/>
      <c r="BG505" s="51"/>
    </row>
    <row r="506" spans="1:59" s="3" customFormat="1" ht="14.25">
      <c r="A506" s="47"/>
      <c r="B506" s="47"/>
      <c r="C506" s="49"/>
      <c r="D506" s="49"/>
      <c r="E506" s="49"/>
      <c r="F506" s="49"/>
      <c r="G506" s="49"/>
      <c r="H506" s="49"/>
      <c r="I506" s="49"/>
      <c r="J506" s="49"/>
      <c r="K506" s="49"/>
      <c r="AY506" s="51"/>
      <c r="AZ506" s="51"/>
      <c r="BA506" s="51"/>
      <c r="BB506" s="51"/>
      <c r="BC506" s="51"/>
      <c r="BD506" s="51"/>
      <c r="BE506" s="51"/>
      <c r="BF506" s="51"/>
      <c r="BG506" s="51"/>
    </row>
    <row r="507" spans="1:59" s="3" customFormat="1" ht="14.25">
      <c r="A507" s="47"/>
      <c r="B507" s="47"/>
      <c r="C507" s="49"/>
      <c r="D507" s="49"/>
      <c r="E507" s="49"/>
      <c r="F507" s="49"/>
      <c r="G507" s="49"/>
      <c r="H507" s="49"/>
      <c r="I507" s="49"/>
      <c r="J507" s="49"/>
      <c r="K507" s="49"/>
      <c r="AY507" s="51"/>
      <c r="AZ507" s="51"/>
      <c r="BA507" s="51"/>
      <c r="BB507" s="51"/>
      <c r="BC507" s="51"/>
      <c r="BD507" s="51"/>
      <c r="BE507" s="51"/>
      <c r="BF507" s="51"/>
      <c r="BG507" s="51"/>
    </row>
    <row r="508" spans="1:59" s="3" customFormat="1" ht="14.25">
      <c r="A508" s="47"/>
      <c r="B508" s="47"/>
      <c r="C508" s="49"/>
      <c r="D508" s="49"/>
      <c r="E508" s="49"/>
      <c r="F508" s="49"/>
      <c r="G508" s="49"/>
      <c r="H508" s="49"/>
      <c r="I508" s="49"/>
      <c r="J508" s="49"/>
      <c r="K508" s="49"/>
      <c r="AY508" s="51"/>
      <c r="AZ508" s="51"/>
      <c r="BA508" s="51"/>
      <c r="BB508" s="51"/>
      <c r="BC508" s="51"/>
      <c r="BD508" s="51"/>
      <c r="BE508" s="51"/>
      <c r="BF508" s="51"/>
      <c r="BG508" s="51"/>
    </row>
    <row r="509" spans="1:59" s="3" customFormat="1" ht="14.25">
      <c r="A509" s="47"/>
      <c r="B509" s="47"/>
      <c r="C509" s="49"/>
      <c r="D509" s="49"/>
      <c r="E509" s="49"/>
      <c r="F509" s="49"/>
      <c r="G509" s="49"/>
      <c r="H509" s="49"/>
      <c r="I509" s="49"/>
      <c r="J509" s="49"/>
      <c r="K509" s="49"/>
      <c r="AY509" s="51"/>
      <c r="AZ509" s="51"/>
      <c r="BA509" s="51"/>
      <c r="BB509" s="51"/>
      <c r="BC509" s="51"/>
      <c r="BD509" s="51"/>
      <c r="BE509" s="51"/>
      <c r="BF509" s="51"/>
      <c r="BG509" s="51"/>
    </row>
    <row r="510" spans="1:59" s="3" customFormat="1" ht="14.25">
      <c r="A510" s="47"/>
      <c r="B510" s="47"/>
      <c r="C510" s="49"/>
      <c r="D510" s="49"/>
      <c r="E510" s="49"/>
      <c r="F510" s="49"/>
      <c r="G510" s="49"/>
      <c r="H510" s="49"/>
      <c r="I510" s="49"/>
      <c r="J510" s="49"/>
      <c r="K510" s="49"/>
      <c r="AY510" s="51"/>
      <c r="AZ510" s="51"/>
      <c r="BA510" s="51"/>
      <c r="BB510" s="51"/>
      <c r="BC510" s="51"/>
      <c r="BD510" s="51"/>
      <c r="BE510" s="51"/>
      <c r="BF510" s="51"/>
      <c r="BG510" s="51"/>
    </row>
    <row r="511" spans="1:59" s="3" customFormat="1" ht="14.25">
      <c r="A511" s="47"/>
      <c r="B511" s="47"/>
      <c r="C511" s="49"/>
      <c r="D511" s="49"/>
      <c r="E511" s="49"/>
      <c r="F511" s="49"/>
      <c r="G511" s="49"/>
      <c r="H511" s="49"/>
      <c r="I511" s="49"/>
      <c r="J511" s="49"/>
      <c r="K511" s="49"/>
      <c r="AY511" s="51"/>
      <c r="AZ511" s="51"/>
      <c r="BA511" s="51"/>
      <c r="BB511" s="51"/>
      <c r="BC511" s="51"/>
      <c r="BD511" s="51"/>
      <c r="BE511" s="51"/>
      <c r="BF511" s="51"/>
      <c r="BG511" s="51"/>
    </row>
    <row r="512" spans="1:59" s="3" customFormat="1" ht="14.25">
      <c r="A512" s="47"/>
      <c r="B512" s="47"/>
      <c r="C512" s="49"/>
      <c r="D512" s="49"/>
      <c r="E512" s="49"/>
      <c r="F512" s="49"/>
      <c r="G512" s="49"/>
      <c r="H512" s="49"/>
      <c r="I512" s="49"/>
      <c r="J512" s="49"/>
      <c r="K512" s="49"/>
      <c r="AY512" s="51"/>
      <c r="AZ512" s="51"/>
      <c r="BA512" s="51"/>
      <c r="BB512" s="51"/>
      <c r="BC512" s="51"/>
      <c r="BD512" s="51"/>
      <c r="BE512" s="51"/>
      <c r="BF512" s="51"/>
      <c r="BG512" s="51"/>
    </row>
    <row r="513" spans="1:59" s="3" customFormat="1" ht="14.25">
      <c r="A513" s="47"/>
      <c r="B513" s="47"/>
      <c r="C513" s="49"/>
      <c r="D513" s="49"/>
      <c r="E513" s="49"/>
      <c r="F513" s="49"/>
      <c r="G513" s="49"/>
      <c r="H513" s="49"/>
      <c r="I513" s="49"/>
      <c r="J513" s="49"/>
      <c r="K513" s="49"/>
      <c r="AY513" s="51"/>
      <c r="AZ513" s="51"/>
      <c r="BA513" s="51"/>
      <c r="BB513" s="51"/>
      <c r="BC513" s="51"/>
      <c r="BD513" s="51"/>
      <c r="BE513" s="51"/>
      <c r="BF513" s="51"/>
      <c r="BG513" s="51"/>
    </row>
    <row r="514" spans="1:59" s="3" customFormat="1" ht="14.25">
      <c r="A514" s="47"/>
      <c r="B514" s="47"/>
      <c r="C514" s="49"/>
      <c r="D514" s="49"/>
      <c r="E514" s="49"/>
      <c r="F514" s="49"/>
      <c r="G514" s="49"/>
      <c r="H514" s="49"/>
      <c r="I514" s="49"/>
      <c r="J514" s="49"/>
      <c r="K514" s="49"/>
      <c r="AY514" s="51"/>
      <c r="AZ514" s="51"/>
      <c r="BA514" s="51"/>
      <c r="BB514" s="51"/>
      <c r="BC514" s="51"/>
      <c r="BD514" s="51"/>
      <c r="BE514" s="51"/>
      <c r="BF514" s="51"/>
      <c r="BG514" s="51"/>
    </row>
    <row r="515" spans="1:59" s="3" customFormat="1" ht="14.25">
      <c r="A515" s="47"/>
      <c r="B515" s="47"/>
      <c r="C515" s="49"/>
      <c r="D515" s="49"/>
      <c r="E515" s="49"/>
      <c r="F515" s="49"/>
      <c r="G515" s="49"/>
      <c r="H515" s="49"/>
      <c r="I515" s="49"/>
      <c r="J515" s="49"/>
      <c r="K515" s="49"/>
      <c r="AY515" s="51"/>
      <c r="AZ515" s="51"/>
      <c r="BA515" s="51"/>
      <c r="BB515" s="51"/>
      <c r="BC515" s="51"/>
      <c r="BD515" s="51"/>
      <c r="BE515" s="51"/>
      <c r="BF515" s="51"/>
      <c r="BG515" s="51"/>
    </row>
    <row r="516" spans="1:59" s="3" customFormat="1" ht="14.25">
      <c r="A516" s="47"/>
      <c r="B516" s="47"/>
      <c r="C516" s="49"/>
      <c r="D516" s="49"/>
      <c r="E516" s="49"/>
      <c r="F516" s="49"/>
      <c r="G516" s="49"/>
      <c r="H516" s="49"/>
      <c r="I516" s="49"/>
      <c r="J516" s="49"/>
      <c r="K516" s="49"/>
      <c r="AY516" s="51"/>
      <c r="AZ516" s="51"/>
      <c r="BA516" s="51"/>
      <c r="BB516" s="51"/>
      <c r="BC516" s="51"/>
      <c r="BD516" s="51"/>
      <c r="BE516" s="51"/>
      <c r="BF516" s="51"/>
      <c r="BG516" s="51"/>
    </row>
    <row r="517" spans="1:59" s="3" customFormat="1" ht="14.25">
      <c r="A517" s="47"/>
      <c r="B517" s="47"/>
      <c r="C517" s="49"/>
      <c r="D517" s="49"/>
      <c r="E517" s="49"/>
      <c r="F517" s="49"/>
      <c r="G517" s="49"/>
      <c r="H517" s="49"/>
      <c r="I517" s="49"/>
      <c r="J517" s="49"/>
      <c r="K517" s="49"/>
      <c r="AY517" s="51"/>
      <c r="AZ517" s="51"/>
      <c r="BA517" s="51"/>
      <c r="BB517" s="51"/>
      <c r="BC517" s="51"/>
      <c r="BD517" s="51"/>
      <c r="BE517" s="51"/>
      <c r="BF517" s="51"/>
      <c r="BG517" s="51"/>
    </row>
    <row r="518" spans="1:59" s="3" customFormat="1" ht="14.25">
      <c r="A518" s="47"/>
      <c r="B518" s="47"/>
      <c r="C518" s="49"/>
      <c r="D518" s="49"/>
      <c r="E518" s="49"/>
      <c r="F518" s="49"/>
      <c r="G518" s="49"/>
      <c r="H518" s="49"/>
      <c r="I518" s="49"/>
      <c r="J518" s="49"/>
      <c r="K518" s="49"/>
      <c r="AY518" s="51"/>
      <c r="AZ518" s="51"/>
      <c r="BA518" s="51"/>
      <c r="BB518" s="51"/>
      <c r="BC518" s="51"/>
      <c r="BD518" s="51"/>
      <c r="BE518" s="51"/>
      <c r="BF518" s="51"/>
      <c r="BG518" s="51"/>
    </row>
    <row r="519" spans="1:59" s="3" customFormat="1" ht="14.25">
      <c r="A519" s="47"/>
      <c r="B519" s="47"/>
      <c r="C519" s="49"/>
      <c r="D519" s="49"/>
      <c r="E519" s="49"/>
      <c r="F519" s="49"/>
      <c r="G519" s="49"/>
      <c r="H519" s="49"/>
      <c r="I519" s="49"/>
      <c r="J519" s="49"/>
      <c r="K519" s="49"/>
      <c r="AY519" s="51"/>
      <c r="AZ519" s="51"/>
      <c r="BA519" s="51"/>
      <c r="BB519" s="51"/>
      <c r="BC519" s="51"/>
      <c r="BD519" s="51"/>
      <c r="BE519" s="51"/>
      <c r="BF519" s="51"/>
      <c r="BG519" s="51"/>
    </row>
    <row r="520" spans="1:59" s="3" customFormat="1" ht="14.25">
      <c r="A520" s="47"/>
      <c r="B520" s="47"/>
      <c r="C520" s="49"/>
      <c r="D520" s="49"/>
      <c r="E520" s="49"/>
      <c r="F520" s="49"/>
      <c r="G520" s="49"/>
      <c r="H520" s="49"/>
      <c r="I520" s="49"/>
      <c r="J520" s="49"/>
      <c r="K520" s="49"/>
      <c r="AY520" s="51"/>
      <c r="AZ520" s="51"/>
      <c r="BA520" s="51"/>
      <c r="BB520" s="51"/>
      <c r="BC520" s="51"/>
      <c r="BD520" s="51"/>
      <c r="BE520" s="51"/>
      <c r="BF520" s="51"/>
      <c r="BG520" s="51"/>
    </row>
    <row r="521" spans="1:59" s="3" customFormat="1" ht="14.25">
      <c r="A521" s="47"/>
      <c r="B521" s="47"/>
      <c r="C521" s="49"/>
      <c r="D521" s="49"/>
      <c r="E521" s="49"/>
      <c r="F521" s="49"/>
      <c r="G521" s="49"/>
      <c r="H521" s="49"/>
      <c r="I521" s="49"/>
      <c r="J521" s="49"/>
      <c r="K521" s="49"/>
      <c r="AY521" s="51"/>
      <c r="AZ521" s="51"/>
      <c r="BA521" s="51"/>
      <c r="BB521" s="51"/>
      <c r="BC521" s="51"/>
      <c r="BD521" s="51"/>
      <c r="BE521" s="51"/>
      <c r="BF521" s="51"/>
      <c r="BG521" s="51"/>
    </row>
    <row r="522" spans="1:59" s="3" customFormat="1" ht="14.25">
      <c r="A522" s="47"/>
      <c r="B522" s="47"/>
      <c r="C522" s="49"/>
      <c r="D522" s="49"/>
      <c r="E522" s="49"/>
      <c r="F522" s="49"/>
      <c r="G522" s="49"/>
      <c r="H522" s="49"/>
      <c r="I522" s="49"/>
      <c r="J522" s="49"/>
      <c r="K522" s="49"/>
      <c r="AY522" s="51"/>
      <c r="AZ522" s="51"/>
      <c r="BA522" s="51"/>
      <c r="BB522" s="51"/>
      <c r="BC522" s="51"/>
      <c r="BD522" s="51"/>
      <c r="BE522" s="51"/>
      <c r="BF522" s="51"/>
      <c r="BG522" s="51"/>
    </row>
    <row r="523" spans="1:59" s="3" customFormat="1" ht="14.25">
      <c r="A523" s="47"/>
      <c r="B523" s="47"/>
      <c r="C523" s="49"/>
      <c r="D523" s="49"/>
      <c r="E523" s="49"/>
      <c r="F523" s="49"/>
      <c r="G523" s="49"/>
      <c r="H523" s="49"/>
      <c r="I523" s="49"/>
      <c r="J523" s="49"/>
      <c r="K523" s="49"/>
      <c r="AY523" s="51"/>
      <c r="AZ523" s="51"/>
      <c r="BA523" s="51"/>
      <c r="BB523" s="51"/>
      <c r="BC523" s="51"/>
      <c r="BD523" s="51"/>
      <c r="BE523" s="51"/>
      <c r="BF523" s="51"/>
      <c r="BG523" s="51"/>
    </row>
    <row r="524" spans="1:59" s="3" customFormat="1" ht="14.25">
      <c r="A524" s="47"/>
      <c r="B524" s="47"/>
      <c r="C524" s="49"/>
      <c r="D524" s="49"/>
      <c r="E524" s="49"/>
      <c r="F524" s="49"/>
      <c r="G524" s="49"/>
      <c r="H524" s="49"/>
      <c r="I524" s="49"/>
      <c r="J524" s="49"/>
      <c r="K524" s="49"/>
      <c r="AY524" s="51"/>
      <c r="AZ524" s="51"/>
      <c r="BA524" s="51"/>
      <c r="BB524" s="51"/>
      <c r="BC524" s="51"/>
      <c r="BD524" s="51"/>
      <c r="BE524" s="51"/>
      <c r="BF524" s="51"/>
      <c r="BG524" s="51"/>
    </row>
    <row r="525" spans="1:59" s="3" customFormat="1" ht="14.25">
      <c r="A525" s="47"/>
      <c r="B525" s="47"/>
      <c r="C525" s="49"/>
      <c r="D525" s="49"/>
      <c r="E525" s="49"/>
      <c r="F525" s="49"/>
      <c r="G525" s="49"/>
      <c r="H525" s="49"/>
      <c r="I525" s="49"/>
      <c r="J525" s="49"/>
      <c r="K525" s="49"/>
      <c r="AY525" s="51"/>
      <c r="AZ525" s="51"/>
      <c r="BA525" s="51"/>
      <c r="BB525" s="51"/>
      <c r="BC525" s="51"/>
      <c r="BD525" s="51"/>
      <c r="BE525" s="51"/>
      <c r="BF525" s="51"/>
      <c r="BG525" s="51"/>
    </row>
    <row r="526" spans="1:59" s="3" customFormat="1" ht="14.25">
      <c r="A526" s="47"/>
      <c r="B526" s="47"/>
      <c r="C526" s="49"/>
      <c r="D526" s="49"/>
      <c r="E526" s="49"/>
      <c r="F526" s="49"/>
      <c r="G526" s="49"/>
      <c r="H526" s="49"/>
      <c r="I526" s="49"/>
      <c r="J526" s="49"/>
      <c r="K526" s="49"/>
      <c r="AY526" s="51"/>
      <c r="AZ526" s="51"/>
      <c r="BA526" s="51"/>
      <c r="BB526" s="51"/>
      <c r="BC526" s="51"/>
      <c r="BD526" s="51"/>
      <c r="BE526" s="51"/>
      <c r="BF526" s="51"/>
      <c r="BG526" s="51"/>
    </row>
    <row r="527" spans="1:59" s="3" customFormat="1" ht="14.25">
      <c r="A527" s="47"/>
      <c r="B527" s="47"/>
      <c r="C527" s="49"/>
      <c r="D527" s="49"/>
      <c r="E527" s="49"/>
      <c r="F527" s="49"/>
      <c r="G527" s="49"/>
      <c r="H527" s="49"/>
      <c r="I527" s="49"/>
      <c r="J527" s="49"/>
      <c r="K527" s="49"/>
      <c r="AY527" s="51"/>
      <c r="AZ527" s="51"/>
      <c r="BA527" s="51"/>
      <c r="BB527" s="51"/>
      <c r="BC527" s="51"/>
      <c r="BD527" s="51"/>
      <c r="BE527" s="51"/>
      <c r="BF527" s="51"/>
      <c r="BG527" s="51"/>
    </row>
    <row r="528" spans="1:59" s="3" customFormat="1" ht="14.25">
      <c r="A528" s="47"/>
      <c r="B528" s="47"/>
      <c r="C528" s="49"/>
      <c r="D528" s="49"/>
      <c r="E528" s="49"/>
      <c r="F528" s="49"/>
      <c r="G528" s="49"/>
      <c r="H528" s="49"/>
      <c r="I528" s="49"/>
      <c r="J528" s="49"/>
      <c r="K528" s="49"/>
      <c r="AY528" s="51"/>
      <c r="AZ528" s="51"/>
      <c r="BA528" s="51"/>
      <c r="BB528" s="51"/>
      <c r="BC528" s="51"/>
      <c r="BD528" s="51"/>
      <c r="BE528" s="51"/>
      <c r="BF528" s="51"/>
      <c r="BG528" s="51"/>
    </row>
    <row r="529" spans="1:59" s="3" customFormat="1" ht="14.25">
      <c r="A529" s="47"/>
      <c r="B529" s="47"/>
      <c r="C529" s="49"/>
      <c r="D529" s="49"/>
      <c r="E529" s="49"/>
      <c r="F529" s="49"/>
      <c r="G529" s="49"/>
      <c r="H529" s="49"/>
      <c r="I529" s="49"/>
      <c r="J529" s="49"/>
      <c r="K529" s="49"/>
      <c r="AY529" s="51"/>
      <c r="AZ529" s="51"/>
      <c r="BA529" s="51"/>
      <c r="BB529" s="51"/>
      <c r="BC529" s="51"/>
      <c r="BD529" s="51"/>
      <c r="BE529" s="51"/>
      <c r="BF529" s="51"/>
      <c r="BG529" s="51"/>
    </row>
    <row r="530" spans="1:59" s="3" customFormat="1" ht="14.25">
      <c r="A530" s="47"/>
      <c r="B530" s="47"/>
      <c r="C530" s="49"/>
      <c r="D530" s="49"/>
      <c r="E530" s="49"/>
      <c r="F530" s="49"/>
      <c r="G530" s="49"/>
      <c r="H530" s="49"/>
      <c r="I530" s="49"/>
      <c r="J530" s="49"/>
      <c r="K530" s="49"/>
      <c r="AY530" s="51"/>
      <c r="AZ530" s="51"/>
      <c r="BA530" s="51"/>
      <c r="BB530" s="51"/>
      <c r="BC530" s="51"/>
      <c r="BD530" s="51"/>
      <c r="BE530" s="51"/>
      <c r="BF530" s="51"/>
      <c r="BG530" s="51"/>
    </row>
    <row r="531" spans="1:59" s="3" customFormat="1" ht="14.25">
      <c r="A531" s="47"/>
      <c r="B531" s="47"/>
      <c r="C531" s="49"/>
      <c r="D531" s="49"/>
      <c r="E531" s="49"/>
      <c r="F531" s="49"/>
      <c r="G531" s="49"/>
      <c r="H531" s="49"/>
      <c r="I531" s="49"/>
      <c r="J531" s="49"/>
      <c r="K531" s="49"/>
      <c r="AY531" s="51"/>
      <c r="AZ531" s="51"/>
      <c r="BA531" s="51"/>
      <c r="BB531" s="51"/>
      <c r="BC531" s="51"/>
      <c r="BD531" s="51"/>
      <c r="BE531" s="51"/>
      <c r="BF531" s="51"/>
      <c r="BG531" s="51"/>
    </row>
    <row r="532" spans="1:59" s="3" customFormat="1" ht="14.25">
      <c r="A532" s="47"/>
      <c r="B532" s="47"/>
      <c r="C532" s="49"/>
      <c r="D532" s="49"/>
      <c r="E532" s="49"/>
      <c r="F532" s="49"/>
      <c r="G532" s="49"/>
      <c r="H532" s="49"/>
      <c r="I532" s="49"/>
      <c r="J532" s="49"/>
      <c r="K532" s="49"/>
      <c r="AY532" s="51"/>
      <c r="AZ532" s="51"/>
      <c r="BA532" s="51"/>
      <c r="BB532" s="51"/>
      <c r="BC532" s="51"/>
      <c r="BD532" s="51"/>
      <c r="BE532" s="51"/>
      <c r="BF532" s="51"/>
      <c r="BG532" s="51"/>
    </row>
    <row r="533" spans="1:59" s="3" customFormat="1" ht="14.25">
      <c r="A533" s="47"/>
      <c r="B533" s="47"/>
      <c r="C533" s="49"/>
      <c r="D533" s="49"/>
      <c r="E533" s="49"/>
      <c r="F533" s="49"/>
      <c r="G533" s="49"/>
      <c r="H533" s="49"/>
      <c r="I533" s="49"/>
      <c r="J533" s="49"/>
      <c r="K533" s="49"/>
      <c r="AY533" s="51"/>
      <c r="AZ533" s="51"/>
      <c r="BA533" s="51"/>
      <c r="BB533" s="51"/>
      <c r="BC533" s="51"/>
      <c r="BD533" s="51"/>
      <c r="BE533" s="51"/>
      <c r="BF533" s="51"/>
      <c r="BG533" s="51"/>
    </row>
    <row r="534" spans="1:59" s="3" customFormat="1" ht="14.25">
      <c r="A534" s="47"/>
      <c r="B534" s="47"/>
      <c r="C534" s="49"/>
      <c r="D534" s="49"/>
      <c r="E534" s="49"/>
      <c r="F534" s="49"/>
      <c r="G534" s="49"/>
      <c r="H534" s="49"/>
      <c r="I534" s="49"/>
      <c r="J534" s="49"/>
      <c r="K534" s="49"/>
      <c r="AY534" s="51"/>
      <c r="AZ534" s="51"/>
      <c r="BA534" s="51"/>
      <c r="BB534" s="51"/>
      <c r="BC534" s="51"/>
      <c r="BD534" s="51"/>
      <c r="BE534" s="51"/>
      <c r="BF534" s="51"/>
      <c r="BG534" s="51"/>
    </row>
    <row r="535" spans="1:59" s="3" customFormat="1" ht="14.25">
      <c r="A535" s="47"/>
      <c r="B535" s="47"/>
      <c r="C535" s="49"/>
      <c r="D535" s="49"/>
      <c r="E535" s="49"/>
      <c r="F535" s="49"/>
      <c r="G535" s="49"/>
      <c r="H535" s="49"/>
      <c r="I535" s="49"/>
      <c r="J535" s="49"/>
      <c r="K535" s="49"/>
      <c r="AY535" s="51"/>
      <c r="AZ535" s="51"/>
      <c r="BA535" s="51"/>
      <c r="BB535" s="51"/>
      <c r="BC535" s="51"/>
      <c r="BD535" s="51"/>
      <c r="BE535" s="51"/>
      <c r="BF535" s="51"/>
      <c r="BG535" s="51"/>
    </row>
    <row r="536" spans="1:59" s="3" customFormat="1" ht="14.25">
      <c r="A536" s="47"/>
      <c r="B536" s="47"/>
      <c r="C536" s="49"/>
      <c r="D536" s="49"/>
      <c r="E536" s="49"/>
      <c r="F536" s="49"/>
      <c r="G536" s="49"/>
      <c r="H536" s="49"/>
      <c r="I536" s="49"/>
      <c r="J536" s="49"/>
      <c r="K536" s="49"/>
      <c r="AY536" s="51"/>
      <c r="AZ536" s="51"/>
      <c r="BA536" s="51"/>
      <c r="BB536" s="51"/>
      <c r="BC536" s="51"/>
      <c r="BD536" s="51"/>
      <c r="BE536" s="51"/>
      <c r="BF536" s="51"/>
      <c r="BG536" s="51"/>
    </row>
    <row r="537" spans="1:59" s="3" customFormat="1" ht="14.25">
      <c r="A537" s="47"/>
      <c r="B537" s="47"/>
      <c r="C537" s="49"/>
      <c r="D537" s="49"/>
      <c r="E537" s="49"/>
      <c r="F537" s="49"/>
      <c r="G537" s="49"/>
      <c r="H537" s="49"/>
      <c r="I537" s="49"/>
      <c r="J537" s="49"/>
      <c r="K537" s="49"/>
      <c r="AY537" s="51"/>
      <c r="AZ537" s="51"/>
      <c r="BA537" s="51"/>
      <c r="BB537" s="51"/>
      <c r="BC537" s="51"/>
      <c r="BD537" s="51"/>
      <c r="BE537" s="51"/>
      <c r="BF537" s="51"/>
      <c r="BG537" s="51"/>
    </row>
    <row r="538" spans="1:59" s="3" customFormat="1" ht="14.25">
      <c r="A538" s="47"/>
      <c r="B538" s="47"/>
      <c r="C538" s="49"/>
      <c r="D538" s="49"/>
      <c r="E538" s="49"/>
      <c r="F538" s="49"/>
      <c r="G538" s="49"/>
      <c r="H538" s="49"/>
      <c r="I538" s="49"/>
      <c r="J538" s="49"/>
      <c r="K538" s="49"/>
      <c r="AY538" s="51"/>
      <c r="AZ538" s="51"/>
      <c r="BA538" s="51"/>
      <c r="BB538" s="51"/>
      <c r="BC538" s="51"/>
      <c r="BD538" s="51"/>
      <c r="BE538" s="51"/>
      <c r="BF538" s="51"/>
      <c r="BG538" s="51"/>
    </row>
    <row r="539" spans="1:59" s="3" customFormat="1" ht="14.25">
      <c r="A539" s="47"/>
      <c r="B539" s="47"/>
      <c r="C539" s="49"/>
      <c r="D539" s="49"/>
      <c r="E539" s="49"/>
      <c r="F539" s="49"/>
      <c r="G539" s="49"/>
      <c r="H539" s="49"/>
      <c r="I539" s="49"/>
      <c r="J539" s="49"/>
      <c r="K539" s="49"/>
      <c r="AY539" s="51"/>
      <c r="AZ539" s="51"/>
      <c r="BA539" s="51"/>
      <c r="BB539" s="51"/>
      <c r="BC539" s="51"/>
      <c r="BD539" s="51"/>
      <c r="BE539" s="51"/>
      <c r="BF539" s="51"/>
      <c r="BG539" s="51"/>
    </row>
    <row r="540" spans="1:59" s="3" customFormat="1" ht="14.25">
      <c r="A540" s="47"/>
      <c r="B540" s="47"/>
      <c r="C540" s="49"/>
      <c r="D540" s="49"/>
      <c r="E540" s="49"/>
      <c r="F540" s="49"/>
      <c r="G540" s="49"/>
      <c r="H540" s="49"/>
      <c r="I540" s="49"/>
      <c r="J540" s="49"/>
      <c r="K540" s="49"/>
      <c r="AY540" s="51"/>
      <c r="AZ540" s="51"/>
      <c r="BA540" s="51"/>
      <c r="BB540" s="51"/>
      <c r="BC540" s="51"/>
      <c r="BD540" s="51"/>
      <c r="BE540" s="51"/>
      <c r="BF540" s="51"/>
      <c r="BG540" s="51"/>
    </row>
    <row r="541" spans="1:59" s="3" customFormat="1" ht="14.25">
      <c r="A541" s="47"/>
      <c r="B541" s="47"/>
      <c r="C541" s="49"/>
      <c r="D541" s="49"/>
      <c r="E541" s="49"/>
      <c r="F541" s="49"/>
      <c r="G541" s="49"/>
      <c r="H541" s="49"/>
      <c r="I541" s="49"/>
      <c r="J541" s="49"/>
      <c r="K541" s="49"/>
      <c r="AY541" s="51"/>
      <c r="AZ541" s="51"/>
      <c r="BA541" s="51"/>
      <c r="BB541" s="51"/>
      <c r="BC541" s="51"/>
      <c r="BD541" s="51"/>
      <c r="BE541" s="51"/>
      <c r="BF541" s="51"/>
      <c r="BG541" s="51"/>
    </row>
    <row r="542" spans="1:59" s="3" customFormat="1" ht="14.25">
      <c r="A542" s="47"/>
      <c r="B542" s="47"/>
      <c r="C542" s="49"/>
      <c r="D542" s="49"/>
      <c r="E542" s="49"/>
      <c r="F542" s="49"/>
      <c r="G542" s="49"/>
      <c r="H542" s="49"/>
      <c r="I542" s="49"/>
      <c r="J542" s="49"/>
      <c r="K542" s="49"/>
      <c r="AY542" s="51"/>
      <c r="AZ542" s="51"/>
      <c r="BA542" s="51"/>
      <c r="BB542" s="51"/>
      <c r="BC542" s="51"/>
      <c r="BD542" s="51"/>
      <c r="BE542" s="51"/>
      <c r="BF542" s="51"/>
      <c r="BG542" s="51"/>
    </row>
    <row r="543" spans="1:59" s="3" customFormat="1" ht="14.25">
      <c r="A543" s="47"/>
      <c r="B543" s="47"/>
      <c r="C543" s="49"/>
      <c r="D543" s="49"/>
      <c r="E543" s="49"/>
      <c r="F543" s="49"/>
      <c r="G543" s="49"/>
      <c r="H543" s="49"/>
      <c r="I543" s="49"/>
      <c r="J543" s="49"/>
      <c r="K543" s="49"/>
      <c r="AY543" s="51"/>
      <c r="AZ543" s="51"/>
      <c r="BA543" s="51"/>
      <c r="BB543" s="51"/>
      <c r="BC543" s="51"/>
      <c r="BD543" s="51"/>
      <c r="BE543" s="51"/>
      <c r="BF543" s="51"/>
      <c r="BG543" s="51"/>
    </row>
    <row r="544" spans="1:59" s="3" customFormat="1" ht="14.25">
      <c r="A544" s="47"/>
      <c r="B544" s="47"/>
      <c r="C544" s="49"/>
      <c r="D544" s="49"/>
      <c r="E544" s="49"/>
      <c r="F544" s="49"/>
      <c r="G544" s="49"/>
      <c r="H544" s="49"/>
      <c r="I544" s="49"/>
      <c r="J544" s="49"/>
      <c r="K544" s="49"/>
      <c r="AY544" s="51"/>
      <c r="AZ544" s="51"/>
      <c r="BA544" s="51"/>
      <c r="BB544" s="51"/>
      <c r="BC544" s="51"/>
      <c r="BD544" s="51"/>
      <c r="BE544" s="51"/>
      <c r="BF544" s="51"/>
      <c r="BG544" s="51"/>
    </row>
    <row r="545" spans="1:59" s="3" customFormat="1" ht="14.25">
      <c r="A545" s="47"/>
      <c r="B545" s="47"/>
      <c r="C545" s="49"/>
      <c r="D545" s="49"/>
      <c r="E545" s="49"/>
      <c r="F545" s="49"/>
      <c r="G545" s="49"/>
      <c r="H545" s="49"/>
      <c r="I545" s="49"/>
      <c r="J545" s="49"/>
      <c r="K545" s="49"/>
      <c r="AY545" s="51"/>
      <c r="AZ545" s="51"/>
      <c r="BA545" s="51"/>
      <c r="BB545" s="51"/>
      <c r="BC545" s="51"/>
      <c r="BD545" s="51"/>
      <c r="BE545" s="51"/>
      <c r="BF545" s="51"/>
      <c r="BG545" s="51"/>
    </row>
    <row r="546" spans="1:59" s="3" customFormat="1" ht="14.25">
      <c r="A546" s="47"/>
      <c r="B546" s="47"/>
      <c r="C546" s="49"/>
      <c r="D546" s="49"/>
      <c r="E546" s="49"/>
      <c r="F546" s="49"/>
      <c r="G546" s="49"/>
      <c r="H546" s="49"/>
      <c r="I546" s="49"/>
      <c r="J546" s="49"/>
      <c r="K546" s="49"/>
      <c r="AY546" s="51"/>
      <c r="AZ546" s="51"/>
      <c r="BA546" s="51"/>
      <c r="BB546" s="51"/>
      <c r="BC546" s="51"/>
      <c r="BD546" s="51"/>
      <c r="BE546" s="51"/>
      <c r="BF546" s="51"/>
      <c r="BG546" s="51"/>
    </row>
    <row r="547" spans="1:59" s="3" customFormat="1" ht="14.25">
      <c r="A547" s="47"/>
      <c r="B547" s="47"/>
      <c r="C547" s="49"/>
      <c r="D547" s="49"/>
      <c r="E547" s="49"/>
      <c r="F547" s="49"/>
      <c r="G547" s="49"/>
      <c r="H547" s="49"/>
      <c r="I547" s="49"/>
      <c r="J547" s="49"/>
      <c r="K547" s="49"/>
      <c r="AY547" s="51"/>
      <c r="AZ547" s="51"/>
      <c r="BA547" s="51"/>
      <c r="BB547" s="51"/>
      <c r="BC547" s="51"/>
      <c r="BD547" s="51"/>
      <c r="BE547" s="51"/>
      <c r="BF547" s="51"/>
      <c r="BG547" s="51"/>
    </row>
    <row r="548" spans="1:59" s="3" customFormat="1" ht="14.25">
      <c r="A548" s="47"/>
      <c r="B548" s="47"/>
      <c r="C548" s="49"/>
      <c r="D548" s="49"/>
      <c r="E548" s="49"/>
      <c r="F548" s="49"/>
      <c r="G548" s="49"/>
      <c r="H548" s="49"/>
      <c r="I548" s="49"/>
      <c r="J548" s="49"/>
      <c r="K548" s="49"/>
      <c r="AY548" s="51"/>
      <c r="AZ548" s="51"/>
      <c r="BA548" s="51"/>
      <c r="BB548" s="51"/>
      <c r="BC548" s="51"/>
      <c r="BD548" s="51"/>
      <c r="BE548" s="51"/>
      <c r="BF548" s="51"/>
      <c r="BG548" s="51"/>
    </row>
    <row r="549" spans="1:59" s="3" customFormat="1" ht="14.25">
      <c r="A549" s="47"/>
      <c r="B549" s="47"/>
      <c r="C549" s="49"/>
      <c r="D549" s="49"/>
      <c r="E549" s="49"/>
      <c r="F549" s="49"/>
      <c r="G549" s="49"/>
      <c r="H549" s="49"/>
      <c r="I549" s="49"/>
      <c r="J549" s="49"/>
      <c r="K549" s="49"/>
      <c r="AY549" s="51"/>
      <c r="AZ549" s="51"/>
      <c r="BA549" s="51"/>
      <c r="BB549" s="51"/>
      <c r="BC549" s="51"/>
      <c r="BD549" s="51"/>
      <c r="BE549" s="51"/>
      <c r="BF549" s="51"/>
      <c r="BG549" s="51"/>
    </row>
    <row r="550" spans="1:59" s="3" customFormat="1" ht="14.25">
      <c r="A550" s="47"/>
      <c r="B550" s="47"/>
      <c r="C550" s="49"/>
      <c r="D550" s="49"/>
      <c r="E550" s="49"/>
      <c r="F550" s="49"/>
      <c r="G550" s="49"/>
      <c r="H550" s="49"/>
      <c r="I550" s="49"/>
      <c r="J550" s="49"/>
      <c r="K550" s="49"/>
      <c r="AY550" s="51"/>
      <c r="AZ550" s="51"/>
      <c r="BA550" s="51"/>
      <c r="BB550" s="51"/>
      <c r="BC550" s="51"/>
      <c r="BD550" s="51"/>
      <c r="BE550" s="51"/>
      <c r="BF550" s="51"/>
      <c r="BG550" s="51"/>
    </row>
    <row r="551" spans="1:59" s="3" customFormat="1" ht="14.25">
      <c r="A551" s="47"/>
      <c r="B551" s="47"/>
      <c r="C551" s="49"/>
      <c r="D551" s="49"/>
      <c r="E551" s="49"/>
      <c r="F551" s="49"/>
      <c r="G551" s="49"/>
      <c r="H551" s="49"/>
      <c r="I551" s="49"/>
      <c r="J551" s="49"/>
      <c r="K551" s="49"/>
      <c r="AY551" s="51"/>
      <c r="AZ551" s="51"/>
      <c r="BA551" s="51"/>
      <c r="BB551" s="51"/>
      <c r="BC551" s="51"/>
      <c r="BD551" s="51"/>
      <c r="BE551" s="51"/>
      <c r="BF551" s="51"/>
      <c r="BG551" s="51"/>
    </row>
    <row r="552" spans="1:59" s="3" customFormat="1" ht="14.25">
      <c r="A552" s="47"/>
      <c r="B552" s="47"/>
      <c r="C552" s="49"/>
      <c r="D552" s="49"/>
      <c r="E552" s="49"/>
      <c r="F552" s="49"/>
      <c r="G552" s="49"/>
      <c r="H552" s="49"/>
      <c r="I552" s="49"/>
      <c r="J552" s="49"/>
      <c r="K552" s="49"/>
      <c r="AY552" s="51"/>
      <c r="AZ552" s="51"/>
      <c r="BA552" s="51"/>
      <c r="BB552" s="51"/>
      <c r="BC552" s="51"/>
      <c r="BD552" s="51"/>
      <c r="BE552" s="51"/>
      <c r="BF552" s="51"/>
      <c r="BG552" s="51"/>
    </row>
    <row r="553" spans="1:59" s="3" customFormat="1" ht="14.25">
      <c r="A553" s="47"/>
      <c r="B553" s="47"/>
      <c r="C553" s="49"/>
      <c r="D553" s="49"/>
      <c r="E553" s="49"/>
      <c r="F553" s="49"/>
      <c r="G553" s="49"/>
      <c r="H553" s="49"/>
      <c r="I553" s="49"/>
      <c r="J553" s="49"/>
      <c r="K553" s="49"/>
      <c r="AY553" s="51"/>
      <c r="AZ553" s="51"/>
      <c r="BA553" s="51"/>
      <c r="BB553" s="51"/>
      <c r="BC553" s="51"/>
      <c r="BD553" s="51"/>
      <c r="BE553" s="51"/>
      <c r="BF553" s="51"/>
      <c r="BG553" s="51"/>
    </row>
    <row r="554" spans="1:59" s="3" customFormat="1" ht="14.25">
      <c r="A554" s="47"/>
      <c r="B554" s="47"/>
      <c r="C554" s="49"/>
      <c r="D554" s="49"/>
      <c r="E554" s="49"/>
      <c r="F554" s="49"/>
      <c r="G554" s="49"/>
      <c r="H554" s="49"/>
      <c r="I554" s="49"/>
      <c r="J554" s="49"/>
      <c r="K554" s="49"/>
      <c r="AY554" s="51"/>
      <c r="AZ554" s="51"/>
      <c r="BA554" s="51"/>
      <c r="BB554" s="51"/>
      <c r="BC554" s="51"/>
      <c r="BD554" s="51"/>
      <c r="BE554" s="51"/>
      <c r="BF554" s="51"/>
      <c r="BG554" s="51"/>
    </row>
    <row r="555" spans="1:59" s="3" customFormat="1" ht="14.25">
      <c r="A555" s="47"/>
      <c r="B555" s="47"/>
      <c r="C555" s="49"/>
      <c r="D555" s="49"/>
      <c r="E555" s="49"/>
      <c r="F555" s="49"/>
      <c r="G555" s="49"/>
      <c r="H555" s="49"/>
      <c r="I555" s="49"/>
      <c r="J555" s="49"/>
      <c r="K555" s="49"/>
      <c r="AY555" s="51"/>
      <c r="AZ555" s="51"/>
      <c r="BA555" s="51"/>
      <c r="BB555" s="51"/>
      <c r="BC555" s="51"/>
      <c r="BD555" s="51"/>
      <c r="BE555" s="51"/>
      <c r="BF555" s="51"/>
      <c r="BG555" s="51"/>
    </row>
    <row r="556" spans="1:59" s="3" customFormat="1" ht="14.25">
      <c r="A556" s="47"/>
      <c r="B556" s="47"/>
      <c r="C556" s="49"/>
      <c r="D556" s="49"/>
      <c r="E556" s="49"/>
      <c r="F556" s="49"/>
      <c r="G556" s="49"/>
      <c r="H556" s="49"/>
      <c r="I556" s="49"/>
      <c r="J556" s="49"/>
      <c r="K556" s="49"/>
      <c r="AY556" s="51"/>
      <c r="AZ556" s="51"/>
      <c r="BA556" s="51"/>
      <c r="BB556" s="51"/>
      <c r="BC556" s="51"/>
      <c r="BD556" s="51"/>
      <c r="BE556" s="51"/>
      <c r="BF556" s="51"/>
      <c r="BG556" s="51"/>
    </row>
    <row r="557" spans="1:59" s="3" customFormat="1" ht="14.25">
      <c r="A557" s="47"/>
      <c r="B557" s="47"/>
      <c r="C557" s="49"/>
      <c r="D557" s="49"/>
      <c r="E557" s="49"/>
      <c r="F557" s="49"/>
      <c r="G557" s="49"/>
      <c r="H557" s="49"/>
      <c r="I557" s="49"/>
      <c r="J557" s="49"/>
      <c r="K557" s="49"/>
      <c r="AY557" s="51"/>
      <c r="AZ557" s="51"/>
      <c r="BA557" s="51"/>
      <c r="BB557" s="51"/>
      <c r="BC557" s="51"/>
      <c r="BD557" s="51"/>
      <c r="BE557" s="51"/>
      <c r="BF557" s="51"/>
      <c r="BG557" s="51"/>
    </row>
    <row r="558" spans="1:59" s="3" customFormat="1" ht="14.25">
      <c r="A558" s="47"/>
      <c r="B558" s="47"/>
      <c r="C558" s="49"/>
      <c r="D558" s="49"/>
      <c r="E558" s="49"/>
      <c r="F558" s="49"/>
      <c r="G558" s="49"/>
      <c r="H558" s="49"/>
      <c r="I558" s="49"/>
      <c r="J558" s="49"/>
      <c r="K558" s="49"/>
      <c r="AY558" s="51"/>
      <c r="AZ558" s="51"/>
      <c r="BA558" s="51"/>
      <c r="BB558" s="51"/>
      <c r="BC558" s="51"/>
      <c r="BD558" s="51"/>
      <c r="BE558" s="51"/>
      <c r="BF558" s="51"/>
      <c r="BG558" s="51"/>
    </row>
    <row r="559" spans="1:59" s="3" customFormat="1" ht="14.25">
      <c r="A559" s="47"/>
      <c r="B559" s="47"/>
      <c r="C559" s="49"/>
      <c r="D559" s="49"/>
      <c r="E559" s="49"/>
      <c r="F559" s="49"/>
      <c r="G559" s="49"/>
      <c r="H559" s="49"/>
      <c r="I559" s="49"/>
      <c r="J559" s="49"/>
      <c r="K559" s="49"/>
      <c r="AY559" s="51"/>
      <c r="AZ559" s="51"/>
      <c r="BA559" s="51"/>
      <c r="BB559" s="51"/>
      <c r="BC559" s="51"/>
      <c r="BD559" s="51"/>
      <c r="BE559" s="51"/>
      <c r="BF559" s="51"/>
      <c r="BG559" s="51"/>
    </row>
    <row r="560" spans="1:59" s="3" customFormat="1" ht="14.25">
      <c r="A560" s="47"/>
      <c r="B560" s="47"/>
      <c r="C560" s="49"/>
      <c r="D560" s="49"/>
      <c r="E560" s="49"/>
      <c r="F560" s="49"/>
      <c r="G560" s="49"/>
      <c r="H560" s="49"/>
      <c r="I560" s="49"/>
      <c r="J560" s="49"/>
      <c r="K560" s="49"/>
      <c r="AY560" s="51"/>
      <c r="AZ560" s="51"/>
      <c r="BA560" s="51"/>
      <c r="BB560" s="51"/>
      <c r="BC560" s="51"/>
      <c r="BD560" s="51"/>
      <c r="BE560" s="51"/>
      <c r="BF560" s="51"/>
      <c r="BG560" s="51"/>
    </row>
    <row r="561" spans="1:59" s="3" customFormat="1" ht="14.25">
      <c r="A561" s="47"/>
      <c r="B561" s="47"/>
      <c r="C561" s="49"/>
      <c r="D561" s="49"/>
      <c r="E561" s="49"/>
      <c r="F561" s="49"/>
      <c r="G561" s="49"/>
      <c r="H561" s="49"/>
      <c r="I561" s="49"/>
      <c r="J561" s="49"/>
      <c r="K561" s="49"/>
      <c r="AY561" s="51"/>
      <c r="AZ561" s="51"/>
      <c r="BA561" s="51"/>
      <c r="BB561" s="51"/>
      <c r="BC561" s="51"/>
      <c r="BD561" s="51"/>
      <c r="BE561" s="51"/>
      <c r="BF561" s="51"/>
      <c r="BG561" s="51"/>
    </row>
    <row r="562" spans="1:59" s="3" customFormat="1" ht="14.25">
      <c r="A562" s="47"/>
      <c r="B562" s="47"/>
      <c r="C562" s="49"/>
      <c r="D562" s="49"/>
      <c r="E562" s="49"/>
      <c r="F562" s="49"/>
      <c r="G562" s="49"/>
      <c r="H562" s="49"/>
      <c r="I562" s="49"/>
      <c r="J562" s="49"/>
      <c r="K562" s="49"/>
      <c r="AY562" s="51"/>
      <c r="AZ562" s="51"/>
      <c r="BA562" s="51"/>
      <c r="BB562" s="51"/>
      <c r="BC562" s="51"/>
      <c r="BD562" s="51"/>
      <c r="BE562" s="51"/>
      <c r="BF562" s="51"/>
      <c r="BG562" s="51"/>
    </row>
    <row r="563" spans="1:59" s="3" customFormat="1" ht="14.25">
      <c r="A563" s="47"/>
      <c r="B563" s="47"/>
      <c r="C563" s="49"/>
      <c r="D563" s="49"/>
      <c r="E563" s="49"/>
      <c r="F563" s="49"/>
      <c r="G563" s="49"/>
      <c r="H563" s="49"/>
      <c r="I563" s="49"/>
      <c r="J563" s="49"/>
      <c r="K563" s="49"/>
      <c r="AY563" s="51"/>
      <c r="AZ563" s="51"/>
      <c r="BA563" s="51"/>
      <c r="BB563" s="51"/>
      <c r="BC563" s="51"/>
      <c r="BD563" s="51"/>
      <c r="BE563" s="51"/>
      <c r="BF563" s="51"/>
      <c r="BG563" s="51"/>
    </row>
    <row r="564" spans="1:59" s="3" customFormat="1" ht="14.25">
      <c r="A564" s="47"/>
      <c r="B564" s="47"/>
      <c r="C564" s="49"/>
      <c r="D564" s="49"/>
      <c r="E564" s="49"/>
      <c r="F564" s="49"/>
      <c r="G564" s="49"/>
      <c r="H564" s="49"/>
      <c r="I564" s="49"/>
      <c r="J564" s="49"/>
      <c r="K564" s="49"/>
      <c r="AY564" s="51"/>
      <c r="AZ564" s="51"/>
      <c r="BA564" s="51"/>
      <c r="BB564" s="51"/>
      <c r="BC564" s="51"/>
      <c r="BD564" s="51"/>
      <c r="BE564" s="51"/>
      <c r="BF564" s="51"/>
      <c r="BG564" s="51"/>
    </row>
    <row r="565" spans="1:59" s="3" customFormat="1" ht="14.25">
      <c r="A565" s="47"/>
      <c r="B565" s="47"/>
      <c r="C565" s="49"/>
      <c r="D565" s="49"/>
      <c r="E565" s="49"/>
      <c r="F565" s="49"/>
      <c r="G565" s="49"/>
      <c r="H565" s="49"/>
      <c r="I565" s="49"/>
      <c r="J565" s="49"/>
      <c r="K565" s="49"/>
      <c r="AY565" s="51"/>
      <c r="AZ565" s="51"/>
      <c r="BA565" s="51"/>
      <c r="BB565" s="51"/>
      <c r="BC565" s="51"/>
      <c r="BD565" s="51"/>
      <c r="BE565" s="51"/>
      <c r="BF565" s="51"/>
      <c r="BG565" s="51"/>
    </row>
    <row r="566" spans="1:59" s="3" customFormat="1" ht="14.25">
      <c r="A566" s="47"/>
      <c r="B566" s="47"/>
      <c r="C566" s="49"/>
      <c r="D566" s="49"/>
      <c r="E566" s="49"/>
      <c r="F566" s="49"/>
      <c r="G566" s="49"/>
      <c r="H566" s="49"/>
      <c r="I566" s="49"/>
      <c r="J566" s="49"/>
      <c r="K566" s="49"/>
      <c r="AY566" s="51"/>
      <c r="AZ566" s="51"/>
      <c r="BA566" s="51"/>
      <c r="BB566" s="51"/>
      <c r="BC566" s="51"/>
      <c r="BD566" s="51"/>
      <c r="BE566" s="51"/>
      <c r="BF566" s="51"/>
      <c r="BG566" s="51"/>
    </row>
    <row r="567" spans="1:59" s="3" customFormat="1" ht="14.25">
      <c r="A567" s="47"/>
      <c r="B567" s="47"/>
      <c r="C567" s="49"/>
      <c r="D567" s="49"/>
      <c r="E567" s="49"/>
      <c r="F567" s="49"/>
      <c r="G567" s="49"/>
      <c r="H567" s="49"/>
      <c r="I567" s="49"/>
      <c r="J567" s="49"/>
      <c r="K567" s="49"/>
      <c r="AY567" s="51"/>
      <c r="AZ567" s="51"/>
      <c r="BA567" s="51"/>
      <c r="BB567" s="51"/>
      <c r="BC567" s="51"/>
      <c r="BD567" s="51"/>
      <c r="BE567" s="51"/>
      <c r="BF567" s="51"/>
      <c r="BG567" s="51"/>
    </row>
    <row r="568" spans="1:59" s="3" customFormat="1" ht="14.25">
      <c r="A568" s="47"/>
      <c r="B568" s="47"/>
      <c r="C568" s="49"/>
      <c r="D568" s="49"/>
      <c r="E568" s="49"/>
      <c r="F568" s="49"/>
      <c r="G568" s="49"/>
      <c r="H568" s="49"/>
      <c r="I568" s="49"/>
      <c r="J568" s="49"/>
      <c r="K568" s="49"/>
      <c r="AY568" s="51"/>
      <c r="AZ568" s="51"/>
      <c r="BA568" s="51"/>
      <c r="BB568" s="51"/>
      <c r="BC568" s="51"/>
      <c r="BD568" s="51"/>
      <c r="BE568" s="51"/>
      <c r="BF568" s="51"/>
      <c r="BG568" s="51"/>
    </row>
    <row r="569" spans="1:59" s="3" customFormat="1" ht="14.25">
      <c r="A569" s="47"/>
      <c r="B569" s="47"/>
      <c r="C569" s="49"/>
      <c r="D569" s="49"/>
      <c r="E569" s="49"/>
      <c r="F569" s="49"/>
      <c r="G569" s="49"/>
      <c r="H569" s="49"/>
      <c r="I569" s="49"/>
      <c r="J569" s="49"/>
      <c r="K569" s="49"/>
      <c r="AY569" s="51"/>
      <c r="AZ569" s="51"/>
      <c r="BA569" s="51"/>
      <c r="BB569" s="51"/>
      <c r="BC569" s="51"/>
      <c r="BD569" s="51"/>
      <c r="BE569" s="51"/>
      <c r="BF569" s="51"/>
      <c r="BG569" s="51"/>
    </row>
    <row r="570" spans="1:59" s="3" customFormat="1" ht="14.25">
      <c r="A570" s="47"/>
      <c r="B570" s="47"/>
      <c r="C570" s="49"/>
      <c r="D570" s="49"/>
      <c r="E570" s="49"/>
      <c r="F570" s="49"/>
      <c r="G570" s="49"/>
      <c r="H570" s="49"/>
      <c r="I570" s="49"/>
      <c r="J570" s="49"/>
      <c r="K570" s="49"/>
      <c r="AY570" s="51"/>
      <c r="AZ570" s="51"/>
      <c r="BA570" s="51"/>
      <c r="BB570" s="51"/>
      <c r="BC570" s="51"/>
      <c r="BD570" s="51"/>
      <c r="BE570" s="51"/>
      <c r="BF570" s="51"/>
      <c r="BG570" s="51"/>
    </row>
    <row r="571" spans="1:59" s="3" customFormat="1" ht="14.25">
      <c r="A571" s="47"/>
      <c r="B571" s="47"/>
      <c r="C571" s="49"/>
      <c r="D571" s="49"/>
      <c r="E571" s="49"/>
      <c r="F571" s="49"/>
      <c r="G571" s="49"/>
      <c r="H571" s="49"/>
      <c r="I571" s="49"/>
      <c r="J571" s="49"/>
      <c r="K571" s="49"/>
      <c r="AY571" s="51"/>
      <c r="AZ571" s="51"/>
      <c r="BA571" s="51"/>
      <c r="BB571" s="51"/>
      <c r="BC571" s="51"/>
      <c r="BD571" s="51"/>
      <c r="BE571" s="51"/>
      <c r="BF571" s="51"/>
      <c r="BG571" s="51"/>
    </row>
    <row r="572" spans="1:59" s="3" customFormat="1" ht="14.25">
      <c r="A572" s="47"/>
      <c r="B572" s="47"/>
      <c r="C572" s="49"/>
      <c r="D572" s="49"/>
      <c r="E572" s="49"/>
      <c r="F572" s="49"/>
      <c r="G572" s="49"/>
      <c r="H572" s="49"/>
      <c r="I572" s="49"/>
      <c r="J572" s="49"/>
      <c r="K572" s="49"/>
      <c r="AY572" s="51"/>
      <c r="AZ572" s="51"/>
      <c r="BA572" s="51"/>
      <c r="BB572" s="51"/>
      <c r="BC572" s="51"/>
      <c r="BD572" s="51"/>
      <c r="BE572" s="51"/>
      <c r="BF572" s="51"/>
      <c r="BG572" s="51"/>
    </row>
    <row r="573" spans="1:59" s="3" customFormat="1" ht="14.25">
      <c r="A573" s="47"/>
      <c r="B573" s="47"/>
      <c r="C573" s="49"/>
      <c r="D573" s="49"/>
      <c r="E573" s="49"/>
      <c r="F573" s="49"/>
      <c r="G573" s="49"/>
      <c r="H573" s="49"/>
      <c r="I573" s="49"/>
      <c r="J573" s="49"/>
      <c r="K573" s="49"/>
      <c r="AY573" s="51"/>
      <c r="AZ573" s="51"/>
      <c r="BA573" s="51"/>
      <c r="BB573" s="51"/>
      <c r="BC573" s="51"/>
      <c r="BD573" s="51"/>
      <c r="BE573" s="51"/>
      <c r="BF573" s="51"/>
      <c r="BG573" s="51"/>
    </row>
    <row r="574" spans="1:59" s="3" customFormat="1" ht="14.25">
      <c r="A574" s="47"/>
      <c r="B574" s="47"/>
      <c r="C574" s="49"/>
      <c r="D574" s="49"/>
      <c r="E574" s="49"/>
      <c r="F574" s="49"/>
      <c r="G574" s="49"/>
      <c r="H574" s="49"/>
      <c r="I574" s="49"/>
      <c r="J574" s="49"/>
      <c r="K574" s="49"/>
      <c r="AY574" s="51"/>
      <c r="AZ574" s="51"/>
      <c r="BA574" s="51"/>
      <c r="BB574" s="51"/>
      <c r="BC574" s="51"/>
      <c r="BD574" s="51"/>
      <c r="BE574" s="51"/>
      <c r="BF574" s="51"/>
      <c r="BG574" s="51"/>
    </row>
    <row r="575" spans="1:59" s="3" customFormat="1" ht="14.25">
      <c r="A575" s="47"/>
      <c r="B575" s="47"/>
      <c r="C575" s="49"/>
      <c r="D575" s="49"/>
      <c r="E575" s="49"/>
      <c r="F575" s="49"/>
      <c r="G575" s="49"/>
      <c r="H575" s="49"/>
      <c r="I575" s="49"/>
      <c r="J575" s="49"/>
      <c r="K575" s="49"/>
      <c r="AY575" s="51"/>
      <c r="AZ575" s="51"/>
      <c r="BA575" s="51"/>
      <c r="BB575" s="51"/>
      <c r="BC575" s="51"/>
      <c r="BD575" s="51"/>
      <c r="BE575" s="51"/>
      <c r="BF575" s="51"/>
      <c r="BG575" s="51"/>
    </row>
    <row r="576" spans="1:59" s="3" customFormat="1" ht="14.25">
      <c r="A576" s="47"/>
      <c r="B576" s="47"/>
      <c r="C576" s="49"/>
      <c r="D576" s="49"/>
      <c r="E576" s="49"/>
      <c r="F576" s="49"/>
      <c r="G576" s="49"/>
      <c r="H576" s="49"/>
      <c r="I576" s="49"/>
      <c r="J576" s="49"/>
      <c r="K576" s="49"/>
      <c r="AY576" s="51"/>
      <c r="AZ576" s="51"/>
      <c r="BA576" s="51"/>
      <c r="BB576" s="51"/>
      <c r="BC576" s="51"/>
      <c r="BD576" s="51"/>
      <c r="BE576" s="51"/>
      <c r="BF576" s="51"/>
      <c r="BG576" s="51"/>
    </row>
    <row r="577" spans="1:59" s="3" customFormat="1" ht="14.25">
      <c r="A577" s="47"/>
      <c r="B577" s="47"/>
      <c r="C577" s="49"/>
      <c r="D577" s="49"/>
      <c r="E577" s="49"/>
      <c r="F577" s="49"/>
      <c r="G577" s="49"/>
      <c r="H577" s="49"/>
      <c r="I577" s="49"/>
      <c r="J577" s="49"/>
      <c r="K577" s="49"/>
      <c r="AY577" s="51"/>
      <c r="AZ577" s="51"/>
      <c r="BA577" s="51"/>
      <c r="BB577" s="51"/>
      <c r="BC577" s="51"/>
      <c r="BD577" s="51"/>
      <c r="BE577" s="51"/>
      <c r="BF577" s="51"/>
      <c r="BG577" s="51"/>
    </row>
    <row r="578" spans="1:59" s="3" customFormat="1" ht="14.25">
      <c r="A578" s="47"/>
      <c r="B578" s="47"/>
      <c r="C578" s="49"/>
      <c r="D578" s="49"/>
      <c r="E578" s="49"/>
      <c r="F578" s="49"/>
      <c r="G578" s="49"/>
      <c r="H578" s="49"/>
      <c r="I578" s="49"/>
      <c r="J578" s="49"/>
      <c r="K578" s="49"/>
      <c r="AY578" s="51"/>
      <c r="AZ578" s="51"/>
      <c r="BA578" s="51"/>
      <c r="BB578" s="51"/>
      <c r="BC578" s="51"/>
      <c r="BD578" s="51"/>
      <c r="BE578" s="51"/>
      <c r="BF578" s="51"/>
      <c r="BG578" s="51"/>
    </row>
    <row r="579" spans="1:59" s="3" customFormat="1" ht="14.25">
      <c r="A579" s="47"/>
      <c r="B579" s="47"/>
      <c r="C579" s="49"/>
      <c r="D579" s="49"/>
      <c r="E579" s="49"/>
      <c r="F579" s="49"/>
      <c r="G579" s="49"/>
      <c r="H579" s="49"/>
      <c r="I579" s="49"/>
      <c r="J579" s="49"/>
      <c r="K579" s="49"/>
      <c r="AY579" s="51"/>
      <c r="AZ579" s="51"/>
      <c r="BA579" s="51"/>
      <c r="BB579" s="51"/>
      <c r="BC579" s="51"/>
      <c r="BD579" s="51"/>
      <c r="BE579" s="51"/>
      <c r="BF579" s="51"/>
      <c r="BG579" s="51"/>
    </row>
    <row r="580" spans="1:59" s="3" customFormat="1" ht="14.25">
      <c r="A580" s="47"/>
      <c r="B580" s="47"/>
      <c r="C580" s="49"/>
      <c r="D580" s="49"/>
      <c r="E580" s="49"/>
      <c r="F580" s="49"/>
      <c r="G580" s="49"/>
      <c r="H580" s="49"/>
      <c r="I580" s="49"/>
      <c r="J580" s="49"/>
      <c r="K580" s="49"/>
      <c r="AY580" s="51"/>
      <c r="AZ580" s="51"/>
      <c r="BA580" s="51"/>
      <c r="BB580" s="51"/>
      <c r="BC580" s="51"/>
      <c r="BD580" s="51"/>
      <c r="BE580" s="51"/>
      <c r="BF580" s="51"/>
      <c r="BG580" s="51"/>
    </row>
    <row r="581" spans="1:59" s="3" customFormat="1" ht="14.25">
      <c r="A581" s="47"/>
      <c r="B581" s="47"/>
      <c r="C581" s="49"/>
      <c r="D581" s="49"/>
      <c r="E581" s="49"/>
      <c r="F581" s="49"/>
      <c r="G581" s="49"/>
      <c r="H581" s="49"/>
      <c r="I581" s="49"/>
      <c r="J581" s="49"/>
      <c r="K581" s="49"/>
      <c r="AY581" s="51"/>
      <c r="AZ581" s="51"/>
      <c r="BA581" s="51"/>
      <c r="BB581" s="51"/>
      <c r="BC581" s="51"/>
      <c r="BD581" s="51"/>
      <c r="BE581" s="51"/>
      <c r="BF581" s="51"/>
      <c r="BG581" s="51"/>
    </row>
    <row r="582" spans="1:59" s="3" customFormat="1" ht="14.25">
      <c r="A582" s="47"/>
      <c r="B582" s="47"/>
      <c r="C582" s="49"/>
      <c r="D582" s="49"/>
      <c r="E582" s="49"/>
      <c r="F582" s="49"/>
      <c r="G582" s="49"/>
      <c r="H582" s="49"/>
      <c r="I582" s="49"/>
      <c r="J582" s="49"/>
      <c r="K582" s="49"/>
      <c r="AY582" s="51"/>
      <c r="AZ582" s="51"/>
      <c r="BA582" s="51"/>
      <c r="BB582" s="51"/>
      <c r="BC582" s="51"/>
      <c r="BD582" s="51"/>
      <c r="BE582" s="51"/>
      <c r="BF582" s="51"/>
      <c r="BG582" s="51"/>
    </row>
    <row r="583" spans="1:59" s="3" customFormat="1" ht="14.25">
      <c r="A583" s="47"/>
      <c r="B583" s="47"/>
      <c r="C583" s="49"/>
      <c r="D583" s="49"/>
      <c r="E583" s="49"/>
      <c r="F583" s="49"/>
      <c r="G583" s="49"/>
      <c r="H583" s="49"/>
      <c r="I583" s="49"/>
      <c r="J583" s="49"/>
      <c r="K583" s="49"/>
      <c r="AY583" s="51"/>
      <c r="AZ583" s="51"/>
      <c r="BA583" s="51"/>
      <c r="BB583" s="51"/>
      <c r="BC583" s="51"/>
      <c r="BD583" s="51"/>
      <c r="BE583" s="51"/>
      <c r="BF583" s="51"/>
      <c r="BG583" s="51"/>
    </row>
    <row r="584" spans="1:59" s="3" customFormat="1" ht="14.25">
      <c r="A584" s="47"/>
      <c r="B584" s="47"/>
      <c r="C584" s="49"/>
      <c r="D584" s="49"/>
      <c r="E584" s="49"/>
      <c r="F584" s="49"/>
      <c r="G584" s="49"/>
      <c r="H584" s="49"/>
      <c r="I584" s="49"/>
      <c r="J584" s="49"/>
      <c r="K584" s="49"/>
      <c r="AY584" s="51"/>
      <c r="AZ584" s="51"/>
      <c r="BA584" s="51"/>
      <c r="BB584" s="51"/>
      <c r="BC584" s="51"/>
      <c r="BD584" s="51"/>
      <c r="BE584" s="51"/>
      <c r="BF584" s="51"/>
      <c r="BG584" s="51"/>
    </row>
    <row r="585" spans="1:59" s="3" customFormat="1" ht="14.25">
      <c r="A585" s="47"/>
      <c r="B585" s="47"/>
      <c r="C585" s="49"/>
      <c r="D585" s="49"/>
      <c r="E585" s="49"/>
      <c r="F585" s="49"/>
      <c r="G585" s="49"/>
      <c r="H585" s="49"/>
      <c r="I585" s="49"/>
      <c r="J585" s="49"/>
      <c r="K585" s="49"/>
      <c r="AY585" s="51"/>
      <c r="AZ585" s="51"/>
      <c r="BA585" s="51"/>
      <c r="BB585" s="51"/>
      <c r="BC585" s="51"/>
      <c r="BD585" s="51"/>
      <c r="BE585" s="51"/>
      <c r="BF585" s="51"/>
      <c r="BG585" s="51"/>
    </row>
    <row r="586" spans="1:59" s="3" customFormat="1" ht="14.25">
      <c r="A586" s="47"/>
      <c r="B586" s="47"/>
      <c r="C586" s="49"/>
      <c r="D586" s="49"/>
      <c r="E586" s="49"/>
      <c r="F586" s="49"/>
      <c r="G586" s="49"/>
      <c r="H586" s="49"/>
      <c r="I586" s="49"/>
      <c r="J586" s="49"/>
      <c r="K586" s="49"/>
      <c r="AY586" s="51"/>
      <c r="AZ586" s="51"/>
      <c r="BA586" s="51"/>
      <c r="BB586" s="51"/>
      <c r="BC586" s="51"/>
      <c r="BD586" s="51"/>
      <c r="BE586" s="51"/>
      <c r="BF586" s="51"/>
      <c r="BG586" s="51"/>
    </row>
    <row r="587" spans="1:59" s="3" customFormat="1" ht="14.25">
      <c r="A587" s="47"/>
      <c r="B587" s="47"/>
      <c r="C587" s="49"/>
      <c r="D587" s="49"/>
      <c r="E587" s="49"/>
      <c r="F587" s="49"/>
      <c r="G587" s="49"/>
      <c r="H587" s="49"/>
      <c r="I587" s="49"/>
      <c r="J587" s="49"/>
      <c r="K587" s="49"/>
      <c r="AY587" s="51"/>
      <c r="AZ587" s="51"/>
      <c r="BA587" s="51"/>
      <c r="BB587" s="51"/>
      <c r="BC587" s="51"/>
      <c r="BD587" s="51"/>
      <c r="BE587" s="51"/>
      <c r="BF587" s="51"/>
      <c r="BG587" s="51"/>
    </row>
    <row r="588" spans="1:59" s="3" customFormat="1" ht="14.25">
      <c r="A588" s="47"/>
      <c r="B588" s="47"/>
      <c r="C588" s="49"/>
      <c r="D588" s="49"/>
      <c r="E588" s="49"/>
      <c r="F588" s="49"/>
      <c r="G588" s="49"/>
      <c r="H588" s="49"/>
      <c r="I588" s="49"/>
      <c r="J588" s="49"/>
      <c r="K588" s="49"/>
      <c r="AY588" s="51"/>
      <c r="AZ588" s="51"/>
      <c r="BA588" s="51"/>
      <c r="BB588" s="51"/>
      <c r="BC588" s="51"/>
      <c r="BD588" s="51"/>
      <c r="BE588" s="51"/>
      <c r="BF588" s="51"/>
      <c r="BG588" s="51"/>
    </row>
    <row r="589" spans="1:59" s="3" customFormat="1" ht="14.25">
      <c r="A589" s="47"/>
      <c r="B589" s="47"/>
      <c r="C589" s="49"/>
      <c r="D589" s="49"/>
      <c r="E589" s="49"/>
      <c r="F589" s="49"/>
      <c r="G589" s="49"/>
      <c r="H589" s="49"/>
      <c r="I589" s="49"/>
      <c r="J589" s="49"/>
      <c r="K589" s="49"/>
      <c r="AY589" s="51"/>
      <c r="AZ589" s="51"/>
      <c r="BA589" s="51"/>
      <c r="BB589" s="51"/>
      <c r="BC589" s="51"/>
      <c r="BD589" s="51"/>
      <c r="BE589" s="51"/>
      <c r="BF589" s="51"/>
      <c r="BG589" s="51"/>
    </row>
    <row r="590" spans="1:59" s="3" customFormat="1" ht="14.25">
      <c r="A590" s="47"/>
      <c r="B590" s="47"/>
      <c r="C590" s="49"/>
      <c r="D590" s="49"/>
      <c r="E590" s="49"/>
      <c r="F590" s="49"/>
      <c r="G590" s="49"/>
      <c r="H590" s="49"/>
      <c r="I590" s="49"/>
      <c r="J590" s="49"/>
      <c r="K590" s="49"/>
      <c r="AY590" s="51"/>
      <c r="AZ590" s="51"/>
      <c r="BA590" s="51"/>
      <c r="BB590" s="51"/>
      <c r="BC590" s="51"/>
      <c r="BD590" s="51"/>
      <c r="BE590" s="51"/>
      <c r="BF590" s="51"/>
      <c r="BG590" s="51"/>
    </row>
    <row r="591" spans="1:59" s="3" customFormat="1" ht="14.25">
      <c r="A591" s="47"/>
      <c r="B591" s="47"/>
      <c r="C591" s="49"/>
      <c r="D591" s="49"/>
      <c r="E591" s="49"/>
      <c r="F591" s="49"/>
      <c r="G591" s="49"/>
      <c r="H591" s="49"/>
      <c r="I591" s="49"/>
      <c r="J591" s="49"/>
      <c r="K591" s="49"/>
      <c r="AY591" s="51"/>
      <c r="AZ591" s="51"/>
      <c r="BA591" s="51"/>
      <c r="BB591" s="51"/>
      <c r="BC591" s="51"/>
      <c r="BD591" s="51"/>
      <c r="BE591" s="51"/>
      <c r="BF591" s="51"/>
      <c r="BG591" s="51"/>
    </row>
    <row r="592" spans="1:59" s="3" customFormat="1" ht="14.25">
      <c r="A592" s="47"/>
      <c r="B592" s="47"/>
      <c r="C592" s="49"/>
      <c r="D592" s="49"/>
      <c r="E592" s="49"/>
      <c r="F592" s="49"/>
      <c r="G592" s="49"/>
      <c r="H592" s="49"/>
      <c r="I592" s="49"/>
      <c r="J592" s="49"/>
      <c r="K592" s="49"/>
      <c r="AY592" s="51"/>
      <c r="AZ592" s="51"/>
      <c r="BA592" s="51"/>
      <c r="BB592" s="51"/>
      <c r="BC592" s="51"/>
      <c r="BD592" s="51"/>
      <c r="BE592" s="51"/>
      <c r="BF592" s="51"/>
      <c r="BG592" s="51"/>
    </row>
    <row r="593" spans="1:59" s="3" customFormat="1" ht="14.25">
      <c r="A593" s="47"/>
      <c r="B593" s="47"/>
      <c r="C593" s="49"/>
      <c r="D593" s="49"/>
      <c r="E593" s="49"/>
      <c r="F593" s="49"/>
      <c r="G593" s="49"/>
      <c r="H593" s="49"/>
      <c r="I593" s="49"/>
      <c r="J593" s="49"/>
      <c r="K593" s="49"/>
      <c r="AY593" s="51"/>
      <c r="AZ593" s="51"/>
      <c r="BA593" s="51"/>
      <c r="BB593" s="51"/>
      <c r="BC593" s="51"/>
      <c r="BD593" s="51"/>
      <c r="BE593" s="51"/>
      <c r="BF593" s="51"/>
      <c r="BG593" s="51"/>
    </row>
    <row r="594" spans="1:59" s="3" customFormat="1" ht="14.25">
      <c r="A594" s="47"/>
      <c r="B594" s="47"/>
      <c r="C594" s="49"/>
      <c r="D594" s="49"/>
      <c r="E594" s="49"/>
      <c r="F594" s="49"/>
      <c r="G594" s="49"/>
      <c r="H594" s="49"/>
      <c r="I594" s="49"/>
      <c r="J594" s="49"/>
      <c r="K594" s="49"/>
      <c r="AY594" s="51"/>
      <c r="AZ594" s="51"/>
      <c r="BA594" s="51"/>
      <c r="BB594" s="51"/>
      <c r="BC594" s="51"/>
      <c r="BD594" s="51"/>
      <c r="BE594" s="51"/>
      <c r="BF594" s="51"/>
      <c r="BG594" s="51"/>
    </row>
    <row r="595" spans="1:59" s="3" customFormat="1" ht="14.25">
      <c r="A595" s="47"/>
      <c r="B595" s="47"/>
      <c r="C595" s="49"/>
      <c r="D595" s="49"/>
      <c r="E595" s="49"/>
      <c r="F595" s="49"/>
      <c r="G595" s="49"/>
      <c r="H595" s="49"/>
      <c r="I595" s="49"/>
      <c r="J595" s="49"/>
      <c r="K595" s="49"/>
      <c r="AY595" s="51"/>
      <c r="AZ595" s="51"/>
      <c r="BA595" s="51"/>
      <c r="BB595" s="51"/>
      <c r="BC595" s="51"/>
      <c r="BD595" s="51"/>
      <c r="BE595" s="51"/>
      <c r="BF595" s="51"/>
      <c r="BG595" s="51"/>
    </row>
    <row r="596" spans="1:59" s="3" customFormat="1" ht="14.25">
      <c r="A596" s="47"/>
      <c r="B596" s="47"/>
      <c r="C596" s="49"/>
      <c r="D596" s="49"/>
      <c r="E596" s="49"/>
      <c r="F596" s="49"/>
      <c r="G596" s="49"/>
      <c r="H596" s="49"/>
      <c r="I596" s="49"/>
      <c r="J596" s="49"/>
      <c r="K596" s="49"/>
      <c r="AY596" s="51"/>
      <c r="AZ596" s="51"/>
      <c r="BA596" s="51"/>
      <c r="BB596" s="51"/>
      <c r="BC596" s="51"/>
      <c r="BD596" s="51"/>
      <c r="BE596" s="51"/>
      <c r="BF596" s="51"/>
      <c r="BG596" s="51"/>
    </row>
    <row r="597" spans="1:59" s="3" customFormat="1" ht="14.25">
      <c r="A597" s="47"/>
      <c r="B597" s="47"/>
      <c r="C597" s="49"/>
      <c r="D597" s="49"/>
      <c r="E597" s="49"/>
      <c r="F597" s="49"/>
      <c r="G597" s="49"/>
      <c r="H597" s="49"/>
      <c r="I597" s="49"/>
      <c r="J597" s="49"/>
      <c r="K597" s="49"/>
      <c r="AY597" s="51"/>
      <c r="AZ597" s="51"/>
      <c r="BA597" s="51"/>
      <c r="BB597" s="51"/>
      <c r="BC597" s="51"/>
      <c r="BD597" s="51"/>
      <c r="BE597" s="51"/>
      <c r="BF597" s="51"/>
      <c r="BG597" s="51"/>
    </row>
    <row r="598" spans="1:59" s="3" customFormat="1" ht="14.25">
      <c r="A598" s="47"/>
      <c r="B598" s="47"/>
      <c r="C598" s="49"/>
      <c r="D598" s="49"/>
      <c r="E598" s="49"/>
      <c r="F598" s="49"/>
      <c r="G598" s="49"/>
      <c r="H598" s="49"/>
      <c r="I598" s="49"/>
      <c r="J598" s="49"/>
      <c r="K598" s="49"/>
      <c r="AY598" s="51"/>
      <c r="AZ598" s="51"/>
      <c r="BA598" s="51"/>
      <c r="BB598" s="51"/>
      <c r="BC598" s="51"/>
      <c r="BD598" s="51"/>
      <c r="BE598" s="51"/>
      <c r="BF598" s="51"/>
      <c r="BG598" s="51"/>
    </row>
    <row r="599" spans="1:59" s="3" customFormat="1" ht="14.25">
      <c r="A599" s="47"/>
      <c r="B599" s="47"/>
      <c r="C599" s="49"/>
      <c r="D599" s="49"/>
      <c r="E599" s="49"/>
      <c r="F599" s="49"/>
      <c r="G599" s="49"/>
      <c r="H599" s="49"/>
      <c r="I599" s="49"/>
      <c r="J599" s="49"/>
      <c r="K599" s="49"/>
      <c r="AY599" s="51"/>
      <c r="AZ599" s="51"/>
      <c r="BA599" s="51"/>
      <c r="BB599" s="51"/>
      <c r="BC599" s="51"/>
      <c r="BD599" s="51"/>
      <c r="BE599" s="51"/>
      <c r="BF599" s="51"/>
      <c r="BG599" s="51"/>
    </row>
    <row r="600" spans="1:59" s="3" customFormat="1" ht="14.25">
      <c r="A600" s="47"/>
      <c r="B600" s="47"/>
      <c r="C600" s="49"/>
      <c r="D600" s="49"/>
      <c r="E600" s="49"/>
      <c r="F600" s="49"/>
      <c r="G600" s="49"/>
      <c r="H600" s="49"/>
      <c r="I600" s="49"/>
      <c r="J600" s="49"/>
      <c r="K600" s="49"/>
      <c r="AY600" s="51"/>
      <c r="AZ600" s="51"/>
      <c r="BA600" s="51"/>
      <c r="BB600" s="51"/>
      <c r="BC600" s="51"/>
      <c r="BD600" s="51"/>
      <c r="BE600" s="51"/>
      <c r="BF600" s="51"/>
      <c r="BG600" s="51"/>
    </row>
    <row r="601" spans="1:59" s="3" customFormat="1" ht="14.25">
      <c r="A601" s="47"/>
      <c r="B601" s="47"/>
      <c r="C601" s="49"/>
      <c r="D601" s="49"/>
      <c r="E601" s="49"/>
      <c r="F601" s="49"/>
      <c r="G601" s="49"/>
      <c r="H601" s="49"/>
      <c r="I601" s="49"/>
      <c r="J601" s="49"/>
      <c r="K601" s="49"/>
      <c r="AY601" s="51"/>
      <c r="AZ601" s="51"/>
      <c r="BA601" s="51"/>
      <c r="BB601" s="51"/>
      <c r="BC601" s="51"/>
      <c r="BD601" s="51"/>
      <c r="BE601" s="51"/>
      <c r="BF601" s="51"/>
      <c r="BG601" s="51"/>
    </row>
    <row r="602" spans="1:59" s="3" customFormat="1" ht="14.25">
      <c r="A602" s="47"/>
      <c r="B602" s="47"/>
      <c r="C602" s="49"/>
      <c r="D602" s="49"/>
      <c r="E602" s="49"/>
      <c r="F602" s="49"/>
      <c r="G602" s="49"/>
      <c r="H602" s="49"/>
      <c r="I602" s="49"/>
      <c r="J602" s="49"/>
      <c r="K602" s="49"/>
      <c r="AY602" s="51"/>
      <c r="AZ602" s="51"/>
      <c r="BA602" s="51"/>
      <c r="BB602" s="51"/>
      <c r="BC602" s="51"/>
      <c r="BD602" s="51"/>
      <c r="BE602" s="51"/>
      <c r="BF602" s="51"/>
      <c r="BG602" s="51"/>
    </row>
    <row r="603" spans="1:59" s="3" customFormat="1" ht="14.25">
      <c r="A603" s="47"/>
      <c r="B603" s="47"/>
      <c r="C603" s="49"/>
      <c r="D603" s="49"/>
      <c r="E603" s="49"/>
      <c r="F603" s="49"/>
      <c r="G603" s="49"/>
      <c r="H603" s="49"/>
      <c r="I603" s="49"/>
      <c r="J603" s="49"/>
      <c r="K603" s="49"/>
      <c r="AY603" s="51"/>
      <c r="AZ603" s="51"/>
      <c r="BA603" s="51"/>
      <c r="BB603" s="51"/>
      <c r="BC603" s="51"/>
      <c r="BD603" s="51"/>
      <c r="BE603" s="51"/>
      <c r="BF603" s="51"/>
      <c r="BG603" s="51"/>
    </row>
    <row r="604" spans="1:59" s="3" customFormat="1" ht="14.25">
      <c r="A604" s="47"/>
      <c r="B604" s="47"/>
      <c r="C604" s="49"/>
      <c r="D604" s="49"/>
      <c r="E604" s="49"/>
      <c r="F604" s="49"/>
      <c r="G604" s="49"/>
      <c r="H604" s="49"/>
      <c r="I604" s="49"/>
      <c r="J604" s="49"/>
      <c r="K604" s="49"/>
      <c r="AY604" s="51"/>
      <c r="AZ604" s="51"/>
      <c r="BA604" s="51"/>
      <c r="BB604" s="51"/>
      <c r="BC604" s="51"/>
      <c r="BD604" s="51"/>
      <c r="BE604" s="51"/>
      <c r="BF604" s="51"/>
      <c r="BG604" s="51"/>
    </row>
    <row r="605" spans="1:59" s="3" customFormat="1" ht="14.25">
      <c r="A605" s="47"/>
      <c r="B605" s="47"/>
      <c r="C605" s="49"/>
      <c r="D605" s="49"/>
      <c r="E605" s="49"/>
      <c r="F605" s="49"/>
      <c r="G605" s="49"/>
      <c r="H605" s="49"/>
      <c r="I605" s="49"/>
      <c r="J605" s="49"/>
      <c r="K605" s="49"/>
      <c r="AY605" s="51"/>
      <c r="AZ605" s="51"/>
      <c r="BA605" s="51"/>
      <c r="BB605" s="51"/>
      <c r="BC605" s="51"/>
      <c r="BD605" s="51"/>
      <c r="BE605" s="51"/>
      <c r="BF605" s="51"/>
      <c r="BG605" s="51"/>
    </row>
    <row r="606" spans="1:59" s="3" customFormat="1" ht="14.25">
      <c r="A606" s="47"/>
      <c r="B606" s="47"/>
      <c r="C606" s="49"/>
      <c r="D606" s="49"/>
      <c r="E606" s="49"/>
      <c r="F606" s="49"/>
      <c r="G606" s="49"/>
      <c r="H606" s="49"/>
      <c r="I606" s="49"/>
      <c r="J606" s="49"/>
      <c r="K606" s="49"/>
      <c r="AY606" s="51"/>
      <c r="AZ606" s="51"/>
      <c r="BA606" s="51"/>
      <c r="BB606" s="51"/>
      <c r="BC606" s="51"/>
      <c r="BD606" s="51"/>
      <c r="BE606" s="51"/>
      <c r="BF606" s="51"/>
      <c r="BG606" s="51"/>
    </row>
    <row r="607" spans="1:59" s="3" customFormat="1" ht="14.25">
      <c r="A607" s="47"/>
      <c r="B607" s="47"/>
      <c r="C607" s="49"/>
      <c r="D607" s="49"/>
      <c r="E607" s="49"/>
      <c r="F607" s="49"/>
      <c r="G607" s="49"/>
      <c r="H607" s="49"/>
      <c r="I607" s="49"/>
      <c r="J607" s="49"/>
      <c r="K607" s="49"/>
      <c r="AY607" s="51"/>
      <c r="AZ607" s="51"/>
      <c r="BA607" s="51"/>
      <c r="BB607" s="51"/>
      <c r="BC607" s="51"/>
      <c r="BD607" s="51"/>
      <c r="BE607" s="51"/>
      <c r="BF607" s="51"/>
      <c r="BG607" s="51"/>
    </row>
    <row r="608" spans="1:59" s="3" customFormat="1" ht="14.25">
      <c r="A608" s="47"/>
      <c r="B608" s="47"/>
      <c r="C608" s="49"/>
      <c r="D608" s="49"/>
      <c r="E608" s="49"/>
      <c r="F608" s="49"/>
      <c r="G608" s="49"/>
      <c r="H608" s="49"/>
      <c r="I608" s="49"/>
      <c r="J608" s="49"/>
      <c r="K608" s="49"/>
      <c r="AY608" s="51"/>
      <c r="AZ608" s="51"/>
      <c r="BA608" s="51"/>
      <c r="BB608" s="51"/>
      <c r="BC608" s="51"/>
      <c r="BD608" s="51"/>
      <c r="BE608" s="51"/>
      <c r="BF608" s="51"/>
      <c r="BG608" s="51"/>
    </row>
    <row r="609" spans="1:59" s="3" customFormat="1" ht="14.25">
      <c r="A609" s="47"/>
      <c r="B609" s="47"/>
      <c r="C609" s="49"/>
      <c r="D609" s="49"/>
      <c r="E609" s="49"/>
      <c r="F609" s="49"/>
      <c r="G609" s="49"/>
      <c r="H609" s="49"/>
      <c r="I609" s="49"/>
      <c r="J609" s="49"/>
      <c r="K609" s="49"/>
      <c r="AY609" s="51"/>
      <c r="AZ609" s="51"/>
      <c r="BA609" s="51"/>
      <c r="BB609" s="51"/>
      <c r="BC609" s="51"/>
      <c r="BD609" s="51"/>
      <c r="BE609" s="51"/>
      <c r="BF609" s="51"/>
      <c r="BG609" s="51"/>
    </row>
    <row r="610" spans="1:59" s="3" customFormat="1" ht="14.25">
      <c r="A610" s="47"/>
      <c r="B610" s="47"/>
      <c r="C610" s="49"/>
      <c r="D610" s="49"/>
      <c r="E610" s="49"/>
      <c r="F610" s="49"/>
      <c r="G610" s="49"/>
      <c r="H610" s="49"/>
      <c r="I610" s="49"/>
      <c r="J610" s="49"/>
      <c r="K610" s="49"/>
      <c r="AY610" s="51"/>
      <c r="AZ610" s="51"/>
      <c r="BA610" s="51"/>
      <c r="BB610" s="51"/>
      <c r="BC610" s="51"/>
      <c r="BD610" s="51"/>
      <c r="BE610" s="51"/>
      <c r="BF610" s="51"/>
      <c r="BG610" s="51"/>
    </row>
    <row r="611" spans="1:59" s="3" customFormat="1" ht="14.25">
      <c r="A611" s="47"/>
      <c r="B611" s="47"/>
      <c r="C611" s="49"/>
      <c r="D611" s="49"/>
      <c r="E611" s="49"/>
      <c r="F611" s="49"/>
      <c r="G611" s="49"/>
      <c r="H611" s="49"/>
      <c r="I611" s="49"/>
      <c r="J611" s="49"/>
      <c r="K611" s="49"/>
      <c r="AY611" s="51"/>
      <c r="AZ611" s="51"/>
      <c r="BA611" s="51"/>
      <c r="BB611" s="51"/>
      <c r="BC611" s="51"/>
      <c r="BD611" s="51"/>
      <c r="BE611" s="51"/>
      <c r="BF611" s="51"/>
      <c r="BG611" s="51"/>
    </row>
    <row r="612" spans="1:59" s="3" customFormat="1" ht="14.25">
      <c r="A612" s="47"/>
      <c r="B612" s="47"/>
      <c r="C612" s="49"/>
      <c r="D612" s="49"/>
      <c r="E612" s="49"/>
      <c r="F612" s="49"/>
      <c r="G612" s="49"/>
      <c r="H612" s="49"/>
      <c r="I612" s="49"/>
      <c r="J612" s="49"/>
      <c r="K612" s="49"/>
      <c r="AY612" s="51"/>
      <c r="AZ612" s="51"/>
      <c r="BA612" s="51"/>
      <c r="BB612" s="51"/>
      <c r="BC612" s="51"/>
      <c r="BD612" s="51"/>
      <c r="BE612" s="51"/>
      <c r="BF612" s="51"/>
      <c r="BG612" s="51"/>
    </row>
    <row r="613" spans="1:59" s="3" customFormat="1" ht="14.25">
      <c r="A613" s="47"/>
      <c r="B613" s="47"/>
      <c r="C613" s="49"/>
      <c r="D613" s="49"/>
      <c r="E613" s="49"/>
      <c r="F613" s="49"/>
      <c r="G613" s="49"/>
      <c r="H613" s="49"/>
      <c r="I613" s="49"/>
      <c r="J613" s="49"/>
      <c r="K613" s="49"/>
      <c r="AY613" s="51"/>
      <c r="AZ613" s="51"/>
      <c r="BA613" s="51"/>
      <c r="BB613" s="51"/>
      <c r="BC613" s="51"/>
      <c r="BD613" s="51"/>
      <c r="BE613" s="51"/>
      <c r="BF613" s="51"/>
      <c r="BG613" s="51"/>
    </row>
    <row r="614" spans="1:59" s="3" customFormat="1" ht="14.25">
      <c r="A614" s="47"/>
      <c r="B614" s="47"/>
      <c r="C614" s="49"/>
      <c r="D614" s="49"/>
      <c r="E614" s="49"/>
      <c r="F614" s="49"/>
      <c r="G614" s="49"/>
      <c r="H614" s="49"/>
      <c r="I614" s="49"/>
      <c r="J614" s="49"/>
      <c r="K614" s="49"/>
      <c r="AY614" s="51"/>
      <c r="AZ614" s="51"/>
      <c r="BA614" s="51"/>
      <c r="BB614" s="51"/>
      <c r="BC614" s="51"/>
      <c r="BD614" s="51"/>
      <c r="BE614" s="51"/>
      <c r="BF614" s="51"/>
      <c r="BG614" s="51"/>
    </row>
    <row r="615" spans="1:59" s="3" customFormat="1" ht="14.25">
      <c r="A615" s="47"/>
      <c r="B615" s="47"/>
      <c r="C615" s="49"/>
      <c r="D615" s="49"/>
      <c r="E615" s="49"/>
      <c r="F615" s="49"/>
      <c r="G615" s="49"/>
      <c r="H615" s="49"/>
      <c r="I615" s="49"/>
      <c r="J615" s="49"/>
      <c r="K615" s="49"/>
      <c r="AY615" s="51"/>
      <c r="AZ615" s="51"/>
      <c r="BA615" s="51"/>
      <c r="BB615" s="51"/>
      <c r="BC615" s="51"/>
      <c r="BD615" s="51"/>
      <c r="BE615" s="51"/>
      <c r="BF615" s="51"/>
      <c r="BG615" s="51"/>
    </row>
    <row r="616" spans="1:59" s="3" customFormat="1" ht="14.25">
      <c r="A616" s="47"/>
      <c r="B616" s="47"/>
      <c r="C616" s="49"/>
      <c r="D616" s="49"/>
      <c r="E616" s="49"/>
      <c r="F616" s="49"/>
      <c r="G616" s="49"/>
      <c r="H616" s="49"/>
      <c r="I616" s="49"/>
      <c r="J616" s="49"/>
      <c r="K616" s="49"/>
      <c r="AY616" s="51"/>
      <c r="AZ616" s="51"/>
      <c r="BA616" s="51"/>
      <c r="BB616" s="51"/>
      <c r="BC616" s="51"/>
      <c r="BD616" s="51"/>
      <c r="BE616" s="51"/>
      <c r="BF616" s="51"/>
      <c r="BG616" s="51"/>
    </row>
    <row r="617" spans="1:59" s="3" customFormat="1" ht="14.25">
      <c r="A617" s="47"/>
      <c r="B617" s="47"/>
      <c r="C617" s="49"/>
      <c r="D617" s="49"/>
      <c r="E617" s="49"/>
      <c r="F617" s="49"/>
      <c r="G617" s="49"/>
      <c r="H617" s="49"/>
      <c r="I617" s="49"/>
      <c r="J617" s="49"/>
      <c r="K617" s="49"/>
      <c r="AY617" s="51"/>
      <c r="AZ617" s="51"/>
      <c r="BA617" s="51"/>
      <c r="BB617" s="51"/>
      <c r="BC617" s="51"/>
      <c r="BD617" s="51"/>
      <c r="BE617" s="51"/>
      <c r="BF617" s="51"/>
      <c r="BG617" s="51"/>
    </row>
    <row r="618" spans="1:59" s="3" customFormat="1" ht="14.25">
      <c r="A618" s="47"/>
      <c r="B618" s="47"/>
      <c r="C618" s="49"/>
      <c r="D618" s="49"/>
      <c r="E618" s="49"/>
      <c r="F618" s="49"/>
      <c r="G618" s="49"/>
      <c r="H618" s="49"/>
      <c r="I618" s="49"/>
      <c r="J618" s="49"/>
      <c r="K618" s="49"/>
      <c r="AY618" s="51"/>
      <c r="AZ618" s="51"/>
      <c r="BA618" s="51"/>
      <c r="BB618" s="51"/>
      <c r="BC618" s="51"/>
      <c r="BD618" s="51"/>
      <c r="BE618" s="51"/>
      <c r="BF618" s="51"/>
      <c r="BG618" s="51"/>
    </row>
    <row r="619" spans="1:59" s="3" customFormat="1" ht="14.25">
      <c r="A619" s="47"/>
      <c r="B619" s="47"/>
      <c r="C619" s="49"/>
      <c r="D619" s="49"/>
      <c r="E619" s="49"/>
      <c r="F619" s="49"/>
      <c r="G619" s="49"/>
      <c r="H619" s="49"/>
      <c r="I619" s="49"/>
      <c r="J619" s="49"/>
      <c r="K619" s="49"/>
      <c r="AY619" s="51"/>
      <c r="AZ619" s="51"/>
      <c r="BA619" s="51"/>
      <c r="BB619" s="51"/>
      <c r="BC619" s="51"/>
      <c r="BD619" s="51"/>
      <c r="BE619" s="51"/>
      <c r="BF619" s="51"/>
      <c r="BG619" s="51"/>
    </row>
    <row r="620" spans="1:59" s="3" customFormat="1" ht="14.25">
      <c r="A620" s="47"/>
      <c r="B620" s="47"/>
      <c r="C620" s="49"/>
      <c r="D620" s="49"/>
      <c r="E620" s="49"/>
      <c r="F620" s="49"/>
      <c r="G620" s="49"/>
      <c r="H620" s="49"/>
      <c r="I620" s="49"/>
      <c r="J620" s="49"/>
      <c r="K620" s="49"/>
      <c r="AY620" s="51"/>
      <c r="AZ620" s="51"/>
      <c r="BA620" s="51"/>
      <c r="BB620" s="51"/>
      <c r="BC620" s="51"/>
      <c r="BD620" s="51"/>
      <c r="BE620" s="51"/>
      <c r="BF620" s="51"/>
      <c r="BG620" s="51"/>
    </row>
    <row r="621" spans="1:59" s="3" customFormat="1" ht="14.25">
      <c r="A621" s="47"/>
      <c r="B621" s="47"/>
      <c r="C621" s="49"/>
      <c r="D621" s="49"/>
      <c r="E621" s="49"/>
      <c r="F621" s="49"/>
      <c r="G621" s="49"/>
      <c r="H621" s="49"/>
      <c r="I621" s="49"/>
      <c r="J621" s="49"/>
      <c r="K621" s="49"/>
      <c r="AY621" s="51"/>
      <c r="AZ621" s="51"/>
      <c r="BA621" s="51"/>
      <c r="BB621" s="51"/>
      <c r="BC621" s="51"/>
      <c r="BD621" s="51"/>
      <c r="BE621" s="51"/>
      <c r="BF621" s="51"/>
      <c r="BG621" s="51"/>
    </row>
    <row r="622" spans="1:59" s="3" customFormat="1" ht="14.25">
      <c r="A622" s="47"/>
      <c r="B622" s="47"/>
      <c r="C622" s="49"/>
      <c r="D622" s="49"/>
      <c r="E622" s="49"/>
      <c r="F622" s="49"/>
      <c r="G622" s="49"/>
      <c r="H622" s="49"/>
      <c r="I622" s="49"/>
      <c r="J622" s="49"/>
      <c r="K622" s="49"/>
      <c r="AY622" s="51"/>
      <c r="AZ622" s="51"/>
      <c r="BA622" s="51"/>
      <c r="BB622" s="51"/>
      <c r="BC622" s="51"/>
      <c r="BD622" s="51"/>
      <c r="BE622" s="51"/>
      <c r="BF622" s="51"/>
      <c r="BG622" s="51"/>
    </row>
    <row r="623" spans="1:59" s="3" customFormat="1" ht="14.25">
      <c r="A623" s="47"/>
      <c r="B623" s="47"/>
      <c r="C623" s="49"/>
      <c r="D623" s="49"/>
      <c r="E623" s="49"/>
      <c r="F623" s="49"/>
      <c r="G623" s="49"/>
      <c r="H623" s="49"/>
      <c r="I623" s="49"/>
      <c r="J623" s="49"/>
      <c r="K623" s="49"/>
      <c r="AY623" s="51"/>
      <c r="AZ623" s="51"/>
      <c r="BA623" s="51"/>
      <c r="BB623" s="51"/>
      <c r="BC623" s="51"/>
      <c r="BD623" s="51"/>
      <c r="BE623" s="51"/>
      <c r="BF623" s="51"/>
      <c r="BG623" s="51"/>
    </row>
    <row r="624" spans="1:59" s="3" customFormat="1" ht="14.25">
      <c r="A624" s="47"/>
      <c r="B624" s="47"/>
      <c r="C624" s="49"/>
      <c r="D624" s="49"/>
      <c r="E624" s="49"/>
      <c r="F624" s="49"/>
      <c r="G624" s="49"/>
      <c r="H624" s="49"/>
      <c r="I624" s="49"/>
      <c r="J624" s="49"/>
      <c r="K624" s="49"/>
      <c r="AY624" s="51"/>
      <c r="AZ624" s="51"/>
      <c r="BA624" s="51"/>
      <c r="BB624" s="51"/>
      <c r="BC624" s="51"/>
      <c r="BD624" s="51"/>
      <c r="BE624" s="51"/>
      <c r="BF624" s="51"/>
      <c r="BG624" s="51"/>
    </row>
    <row r="625" spans="1:59" s="3" customFormat="1" ht="14.25">
      <c r="A625" s="47"/>
      <c r="B625" s="47"/>
      <c r="C625" s="49"/>
      <c r="D625" s="49"/>
      <c r="E625" s="49"/>
      <c r="F625" s="49"/>
      <c r="G625" s="49"/>
      <c r="H625" s="49"/>
      <c r="I625" s="49"/>
      <c r="J625" s="49"/>
      <c r="K625" s="49"/>
      <c r="AY625" s="51"/>
      <c r="AZ625" s="51"/>
      <c r="BA625" s="51"/>
      <c r="BB625" s="51"/>
      <c r="BC625" s="51"/>
      <c r="BD625" s="51"/>
      <c r="BE625" s="51"/>
      <c r="BF625" s="51"/>
      <c r="BG625" s="51"/>
    </row>
    <row r="626" spans="1:59" s="3" customFormat="1" ht="14.25">
      <c r="A626" s="47"/>
      <c r="B626" s="47"/>
      <c r="C626" s="49"/>
      <c r="D626" s="49"/>
      <c r="E626" s="49"/>
      <c r="F626" s="49"/>
      <c r="G626" s="49"/>
      <c r="H626" s="49"/>
      <c r="I626" s="49"/>
      <c r="J626" s="49"/>
      <c r="K626" s="49"/>
      <c r="AY626" s="51"/>
      <c r="AZ626" s="51"/>
      <c r="BA626" s="51"/>
      <c r="BB626" s="51"/>
      <c r="BC626" s="51"/>
      <c r="BD626" s="51"/>
      <c r="BE626" s="51"/>
      <c r="BF626" s="51"/>
      <c r="BG626" s="51"/>
    </row>
    <row r="627" spans="1:59" s="3" customFormat="1" ht="14.25">
      <c r="A627" s="47"/>
      <c r="B627" s="47"/>
      <c r="C627" s="49"/>
      <c r="D627" s="49"/>
      <c r="E627" s="49"/>
      <c r="F627" s="49"/>
      <c r="G627" s="49"/>
      <c r="H627" s="49"/>
      <c r="I627" s="49"/>
      <c r="J627" s="49"/>
      <c r="K627" s="49"/>
      <c r="AY627" s="51"/>
      <c r="AZ627" s="51"/>
      <c r="BA627" s="51"/>
      <c r="BB627" s="51"/>
      <c r="BC627" s="51"/>
      <c r="BD627" s="51"/>
      <c r="BE627" s="51"/>
      <c r="BF627" s="51"/>
      <c r="BG627" s="51"/>
    </row>
    <row r="628" spans="1:59" s="3" customFormat="1" ht="14.25">
      <c r="A628" s="47"/>
      <c r="B628" s="47"/>
      <c r="C628" s="49"/>
      <c r="D628" s="49"/>
      <c r="E628" s="49"/>
      <c r="F628" s="49"/>
      <c r="G628" s="49"/>
      <c r="H628" s="49"/>
      <c r="I628" s="49"/>
      <c r="J628" s="49"/>
      <c r="K628" s="49"/>
      <c r="AY628" s="51"/>
      <c r="AZ628" s="51"/>
      <c r="BA628" s="51"/>
      <c r="BB628" s="51"/>
      <c r="BC628" s="51"/>
      <c r="BD628" s="51"/>
      <c r="BE628" s="51"/>
      <c r="BF628" s="51"/>
      <c r="BG628" s="51"/>
    </row>
    <row r="629" spans="1:59" s="3" customFormat="1" ht="14.25">
      <c r="A629" s="47"/>
      <c r="B629" s="47"/>
      <c r="C629" s="49"/>
      <c r="D629" s="49"/>
      <c r="E629" s="49"/>
      <c r="F629" s="49"/>
      <c r="G629" s="49"/>
      <c r="H629" s="49"/>
      <c r="I629" s="49"/>
      <c r="J629" s="49"/>
      <c r="K629" s="49"/>
      <c r="AY629" s="51"/>
      <c r="AZ629" s="51"/>
      <c r="BA629" s="51"/>
      <c r="BB629" s="51"/>
      <c r="BC629" s="51"/>
      <c r="BD629" s="51"/>
      <c r="BE629" s="51"/>
      <c r="BF629" s="51"/>
      <c r="BG629" s="51"/>
    </row>
    <row r="630" spans="1:59" s="3" customFormat="1" ht="14.25">
      <c r="A630" s="47"/>
      <c r="B630" s="47"/>
      <c r="C630" s="49"/>
      <c r="D630" s="49"/>
      <c r="E630" s="49"/>
      <c r="F630" s="49"/>
      <c r="G630" s="49"/>
      <c r="H630" s="49"/>
      <c r="I630" s="49"/>
      <c r="J630" s="49"/>
      <c r="K630" s="49"/>
      <c r="AY630" s="51"/>
      <c r="AZ630" s="51"/>
      <c r="BA630" s="51"/>
      <c r="BB630" s="51"/>
      <c r="BC630" s="51"/>
      <c r="BD630" s="51"/>
      <c r="BE630" s="51"/>
      <c r="BF630" s="51"/>
      <c r="BG630" s="51"/>
    </row>
    <row r="631" spans="1:59" s="3" customFormat="1" ht="14.25">
      <c r="A631" s="47"/>
      <c r="B631" s="47"/>
      <c r="C631" s="49"/>
      <c r="D631" s="49"/>
      <c r="E631" s="49"/>
      <c r="F631" s="49"/>
      <c r="G631" s="49"/>
      <c r="H631" s="49"/>
      <c r="I631" s="49"/>
      <c r="J631" s="49"/>
      <c r="K631" s="49"/>
      <c r="AY631" s="51"/>
      <c r="AZ631" s="51"/>
      <c r="BA631" s="51"/>
      <c r="BB631" s="51"/>
      <c r="BC631" s="51"/>
      <c r="BD631" s="51"/>
      <c r="BE631" s="51"/>
      <c r="BF631" s="51"/>
      <c r="BG631" s="51"/>
    </row>
    <row r="632" spans="1:59" s="3" customFormat="1" ht="14.25">
      <c r="A632" s="47"/>
      <c r="B632" s="47"/>
      <c r="C632" s="49"/>
      <c r="D632" s="49"/>
      <c r="E632" s="49"/>
      <c r="F632" s="49"/>
      <c r="G632" s="49"/>
      <c r="H632" s="49"/>
      <c r="I632" s="49"/>
      <c r="J632" s="49"/>
      <c r="K632" s="49"/>
      <c r="AY632" s="51"/>
      <c r="AZ632" s="51"/>
      <c r="BA632" s="51"/>
      <c r="BB632" s="51"/>
      <c r="BC632" s="51"/>
      <c r="BD632" s="51"/>
      <c r="BE632" s="51"/>
      <c r="BF632" s="51"/>
      <c r="BG632" s="51"/>
    </row>
    <row r="633" spans="1:59" s="3" customFormat="1" ht="14.25">
      <c r="A633" s="47"/>
      <c r="B633" s="47"/>
      <c r="C633" s="49"/>
      <c r="D633" s="49"/>
      <c r="E633" s="49"/>
      <c r="F633" s="49"/>
      <c r="G633" s="49"/>
      <c r="H633" s="49"/>
      <c r="I633" s="49"/>
      <c r="J633" s="49"/>
      <c r="K633" s="49"/>
      <c r="AY633" s="51"/>
      <c r="AZ633" s="51"/>
      <c r="BA633" s="51"/>
      <c r="BB633" s="51"/>
      <c r="BC633" s="51"/>
      <c r="BD633" s="51"/>
      <c r="BE633" s="51"/>
      <c r="BF633" s="51"/>
      <c r="BG633" s="51"/>
    </row>
    <row r="634" spans="1:59" s="3" customFormat="1" ht="14.25">
      <c r="A634" s="47"/>
      <c r="B634" s="47"/>
      <c r="C634" s="49"/>
      <c r="D634" s="49"/>
      <c r="E634" s="49"/>
      <c r="F634" s="49"/>
      <c r="G634" s="49"/>
      <c r="H634" s="49"/>
      <c r="I634" s="49"/>
      <c r="J634" s="49"/>
      <c r="K634" s="49"/>
      <c r="AY634" s="51"/>
      <c r="AZ634" s="51"/>
      <c r="BA634" s="51"/>
      <c r="BB634" s="51"/>
      <c r="BC634" s="51"/>
      <c r="BD634" s="51"/>
      <c r="BE634" s="51"/>
      <c r="BF634" s="51"/>
      <c r="BG634" s="51"/>
    </row>
    <row r="635" spans="1:59" s="3" customFormat="1" ht="14.25">
      <c r="A635" s="47"/>
      <c r="B635" s="47"/>
      <c r="C635" s="49"/>
      <c r="D635" s="49"/>
      <c r="E635" s="49"/>
      <c r="F635" s="49"/>
      <c r="G635" s="49"/>
      <c r="H635" s="49"/>
      <c r="I635" s="49"/>
      <c r="J635" s="49"/>
      <c r="K635" s="49"/>
      <c r="AY635" s="51"/>
      <c r="AZ635" s="51"/>
      <c r="BA635" s="51"/>
      <c r="BB635" s="51"/>
      <c r="BC635" s="51"/>
      <c r="BD635" s="51"/>
      <c r="BE635" s="51"/>
      <c r="BF635" s="51"/>
      <c r="BG635" s="51"/>
    </row>
    <row r="636" spans="1:59" s="3" customFormat="1" ht="14.25">
      <c r="A636" s="47"/>
      <c r="B636" s="47"/>
      <c r="C636" s="49"/>
      <c r="D636" s="49"/>
      <c r="E636" s="49"/>
      <c r="F636" s="49"/>
      <c r="G636" s="49"/>
      <c r="H636" s="49"/>
      <c r="I636" s="49"/>
      <c r="J636" s="49"/>
      <c r="K636" s="49"/>
      <c r="AY636" s="51"/>
      <c r="AZ636" s="51"/>
      <c r="BA636" s="51"/>
      <c r="BB636" s="51"/>
      <c r="BC636" s="51"/>
      <c r="BD636" s="51"/>
      <c r="BE636" s="51"/>
      <c r="BF636" s="51"/>
      <c r="BG636" s="51"/>
    </row>
    <row r="637" spans="1:59" s="3" customFormat="1" ht="14.25">
      <c r="A637" s="47"/>
      <c r="B637" s="47"/>
      <c r="C637" s="49"/>
      <c r="D637" s="49"/>
      <c r="E637" s="49"/>
      <c r="F637" s="49"/>
      <c r="G637" s="49"/>
      <c r="H637" s="49"/>
      <c r="I637" s="49"/>
      <c r="J637" s="49"/>
      <c r="K637" s="49"/>
      <c r="AY637" s="51"/>
      <c r="AZ637" s="51"/>
      <c r="BA637" s="51"/>
      <c r="BB637" s="51"/>
      <c r="BC637" s="51"/>
      <c r="BD637" s="51"/>
      <c r="BE637" s="51"/>
      <c r="BF637" s="51"/>
      <c r="BG637" s="51"/>
    </row>
    <row r="638" spans="1:59" s="3" customFormat="1" ht="14.25">
      <c r="A638" s="47"/>
      <c r="B638" s="47"/>
      <c r="C638" s="49"/>
      <c r="D638" s="49"/>
      <c r="E638" s="49"/>
      <c r="F638" s="49"/>
      <c r="G638" s="49"/>
      <c r="H638" s="49"/>
      <c r="I638" s="49"/>
      <c r="J638" s="49"/>
      <c r="K638" s="49"/>
      <c r="AY638" s="51"/>
      <c r="AZ638" s="51"/>
      <c r="BA638" s="51"/>
      <c r="BB638" s="51"/>
      <c r="BC638" s="51"/>
      <c r="BD638" s="51"/>
      <c r="BE638" s="51"/>
      <c r="BF638" s="51"/>
      <c r="BG638" s="51"/>
    </row>
    <row r="639" spans="1:59" s="3" customFormat="1" ht="14.25">
      <c r="A639" s="47"/>
      <c r="B639" s="47"/>
      <c r="C639" s="49"/>
      <c r="D639" s="49"/>
      <c r="E639" s="49"/>
      <c r="F639" s="49"/>
      <c r="G639" s="49"/>
      <c r="H639" s="49"/>
      <c r="I639" s="49"/>
      <c r="J639" s="49"/>
      <c r="K639" s="49"/>
      <c r="AY639" s="51"/>
      <c r="AZ639" s="51"/>
      <c r="BA639" s="51"/>
      <c r="BB639" s="51"/>
      <c r="BC639" s="51"/>
      <c r="BD639" s="51"/>
      <c r="BE639" s="51"/>
      <c r="BF639" s="51"/>
      <c r="BG639" s="51"/>
    </row>
    <row r="640" spans="1:59" s="3" customFormat="1" ht="14.25">
      <c r="A640" s="47"/>
      <c r="B640" s="47"/>
      <c r="C640" s="49"/>
      <c r="D640" s="49"/>
      <c r="E640" s="49"/>
      <c r="F640" s="49"/>
      <c r="G640" s="49"/>
      <c r="H640" s="49"/>
      <c r="I640" s="49"/>
      <c r="J640" s="49"/>
      <c r="K640" s="49"/>
      <c r="AY640" s="51"/>
      <c r="AZ640" s="51"/>
      <c r="BA640" s="51"/>
      <c r="BB640" s="51"/>
      <c r="BC640" s="51"/>
      <c r="BD640" s="51"/>
      <c r="BE640" s="51"/>
      <c r="BF640" s="51"/>
      <c r="BG640" s="51"/>
    </row>
    <row r="641" spans="1:59" s="3" customFormat="1" ht="14.25">
      <c r="A641" s="47"/>
      <c r="B641" s="47"/>
      <c r="C641" s="49"/>
      <c r="D641" s="49"/>
      <c r="E641" s="49"/>
      <c r="F641" s="49"/>
      <c r="G641" s="49"/>
      <c r="H641" s="49"/>
      <c r="I641" s="49"/>
      <c r="J641" s="49"/>
      <c r="K641" s="49"/>
      <c r="AY641" s="51"/>
      <c r="AZ641" s="51"/>
      <c r="BA641" s="51"/>
      <c r="BB641" s="51"/>
      <c r="BC641" s="51"/>
      <c r="BD641" s="51"/>
      <c r="BE641" s="51"/>
      <c r="BF641" s="51"/>
      <c r="BG641" s="51"/>
    </row>
    <row r="642" spans="1:59" s="3" customFormat="1" ht="14.25">
      <c r="A642" s="47"/>
      <c r="B642" s="47"/>
      <c r="C642" s="49"/>
      <c r="D642" s="49"/>
      <c r="E642" s="49"/>
      <c r="F642" s="49"/>
      <c r="G642" s="49"/>
      <c r="H642" s="49"/>
      <c r="I642" s="49"/>
      <c r="J642" s="49"/>
      <c r="K642" s="49"/>
      <c r="AY642" s="51"/>
      <c r="AZ642" s="51"/>
      <c r="BA642" s="51"/>
      <c r="BB642" s="51"/>
      <c r="BC642" s="51"/>
      <c r="BD642" s="51"/>
      <c r="BE642" s="51"/>
      <c r="BF642" s="51"/>
      <c r="BG642" s="51"/>
    </row>
    <row r="643" spans="1:59" s="3" customFormat="1" ht="14.25">
      <c r="A643" s="47"/>
      <c r="B643" s="47"/>
      <c r="C643" s="49"/>
      <c r="D643" s="49"/>
      <c r="E643" s="49"/>
      <c r="F643" s="49"/>
      <c r="G643" s="49"/>
      <c r="H643" s="49"/>
      <c r="I643" s="49"/>
      <c r="J643" s="49"/>
      <c r="K643" s="49"/>
      <c r="AY643" s="51"/>
      <c r="AZ643" s="51"/>
      <c r="BA643" s="51"/>
      <c r="BB643" s="51"/>
      <c r="BC643" s="51"/>
      <c r="BD643" s="51"/>
      <c r="BE643" s="51"/>
      <c r="BF643" s="51"/>
      <c r="BG643" s="51"/>
    </row>
    <row r="644" spans="1:59" s="3" customFormat="1" ht="14.25">
      <c r="A644" s="47"/>
      <c r="B644" s="47"/>
      <c r="C644" s="49"/>
      <c r="D644" s="49"/>
      <c r="E644" s="49"/>
      <c r="F644" s="49"/>
      <c r="G644" s="49"/>
      <c r="H644" s="49"/>
      <c r="I644" s="49"/>
      <c r="J644" s="49"/>
      <c r="K644" s="49"/>
      <c r="AY644" s="51"/>
      <c r="AZ644" s="51"/>
      <c r="BA644" s="51"/>
      <c r="BB644" s="51"/>
      <c r="BC644" s="51"/>
      <c r="BD644" s="51"/>
      <c r="BE644" s="51"/>
      <c r="BF644" s="51"/>
      <c r="BG644" s="51"/>
    </row>
    <row r="645" spans="1:59" s="3" customFormat="1" ht="14.25">
      <c r="A645" s="47"/>
      <c r="B645" s="47"/>
      <c r="C645" s="49"/>
      <c r="D645" s="49"/>
      <c r="E645" s="49"/>
      <c r="F645" s="49"/>
      <c r="G645" s="49"/>
      <c r="H645" s="49"/>
      <c r="I645" s="49"/>
      <c r="J645" s="49"/>
      <c r="K645" s="49"/>
      <c r="AY645" s="51"/>
      <c r="AZ645" s="51"/>
      <c r="BA645" s="51"/>
      <c r="BB645" s="51"/>
      <c r="BC645" s="51"/>
      <c r="BD645" s="51"/>
      <c r="BE645" s="51"/>
      <c r="BF645" s="51"/>
      <c r="BG645" s="51"/>
    </row>
    <row r="646" spans="1:59" s="3" customFormat="1" ht="14.25">
      <c r="A646" s="47"/>
      <c r="B646" s="47"/>
      <c r="C646" s="49"/>
      <c r="D646" s="49"/>
      <c r="E646" s="49"/>
      <c r="F646" s="49"/>
      <c r="G646" s="49"/>
      <c r="H646" s="49"/>
      <c r="I646" s="49"/>
      <c r="J646" s="49"/>
      <c r="K646" s="49"/>
      <c r="AY646" s="51"/>
      <c r="AZ646" s="51"/>
      <c r="BA646" s="51"/>
      <c r="BB646" s="51"/>
      <c r="BC646" s="51"/>
      <c r="BD646" s="51"/>
      <c r="BE646" s="51"/>
      <c r="BF646" s="51"/>
      <c r="BG646" s="51"/>
    </row>
    <row r="647" spans="1:59" s="3" customFormat="1" ht="14.25">
      <c r="A647" s="47"/>
      <c r="B647" s="47"/>
      <c r="C647" s="49"/>
      <c r="D647" s="49"/>
      <c r="E647" s="49"/>
      <c r="F647" s="49"/>
      <c r="G647" s="49"/>
      <c r="H647" s="49"/>
      <c r="I647" s="49"/>
      <c r="J647" s="49"/>
      <c r="K647" s="49"/>
      <c r="AY647" s="51"/>
      <c r="AZ647" s="51"/>
      <c r="BA647" s="51"/>
      <c r="BB647" s="51"/>
      <c r="BC647" s="51"/>
      <c r="BD647" s="51"/>
      <c r="BE647" s="51"/>
      <c r="BF647" s="51"/>
      <c r="BG647" s="51"/>
    </row>
    <row r="648" spans="1:59" s="3" customFormat="1" ht="14.25">
      <c r="A648" s="47"/>
      <c r="B648" s="47"/>
      <c r="C648" s="49"/>
      <c r="D648" s="49"/>
      <c r="E648" s="49"/>
      <c r="F648" s="49"/>
      <c r="G648" s="49"/>
      <c r="H648" s="49"/>
      <c r="I648" s="49"/>
      <c r="J648" s="49"/>
      <c r="K648" s="49"/>
      <c r="AY648" s="51"/>
      <c r="AZ648" s="51"/>
      <c r="BA648" s="51"/>
      <c r="BB648" s="51"/>
      <c r="BC648" s="51"/>
      <c r="BD648" s="51"/>
      <c r="BE648" s="51"/>
      <c r="BF648" s="51"/>
      <c r="BG648" s="51"/>
    </row>
    <row r="649" spans="1:59" s="3" customFormat="1" ht="14.25">
      <c r="A649" s="47"/>
      <c r="B649" s="47"/>
      <c r="C649" s="49"/>
      <c r="D649" s="49"/>
      <c r="E649" s="49"/>
      <c r="F649" s="49"/>
      <c r="G649" s="49"/>
      <c r="H649" s="49"/>
      <c r="I649" s="49"/>
      <c r="J649" s="49"/>
      <c r="K649" s="49"/>
      <c r="AY649" s="51"/>
      <c r="AZ649" s="51"/>
      <c r="BA649" s="51"/>
      <c r="BB649" s="51"/>
      <c r="BC649" s="51"/>
      <c r="BD649" s="51"/>
      <c r="BE649" s="51"/>
      <c r="BF649" s="51"/>
      <c r="BG649" s="51"/>
    </row>
    <row r="650" spans="1:59" s="3" customFormat="1" ht="14.25">
      <c r="A650" s="47"/>
      <c r="B650" s="47"/>
      <c r="C650" s="49"/>
      <c r="D650" s="49"/>
      <c r="E650" s="49"/>
      <c r="F650" s="49"/>
      <c r="G650" s="49"/>
      <c r="H650" s="49"/>
      <c r="I650" s="49"/>
      <c r="J650" s="49"/>
      <c r="K650" s="49"/>
      <c r="AY650" s="51"/>
      <c r="AZ650" s="51"/>
      <c r="BA650" s="51"/>
      <c r="BB650" s="51"/>
      <c r="BC650" s="51"/>
      <c r="BD650" s="51"/>
      <c r="BE650" s="51"/>
      <c r="BF650" s="51"/>
      <c r="BG650" s="51"/>
    </row>
    <row r="651" spans="1:59" s="3" customFormat="1" ht="14.25">
      <c r="A651" s="47"/>
      <c r="B651" s="47"/>
      <c r="C651" s="49"/>
      <c r="D651" s="49"/>
      <c r="E651" s="49"/>
      <c r="F651" s="49"/>
      <c r="G651" s="49"/>
      <c r="H651" s="49"/>
      <c r="I651" s="49"/>
      <c r="J651" s="49"/>
      <c r="K651" s="49"/>
      <c r="AY651" s="51"/>
      <c r="AZ651" s="51"/>
      <c r="BA651" s="51"/>
      <c r="BB651" s="51"/>
      <c r="BC651" s="51"/>
      <c r="BD651" s="51"/>
      <c r="BE651" s="51"/>
      <c r="BF651" s="51"/>
      <c r="BG651" s="51"/>
    </row>
    <row r="652" spans="1:59" s="3" customFormat="1" ht="14.25">
      <c r="A652" s="47"/>
      <c r="B652" s="47"/>
      <c r="C652" s="49"/>
      <c r="D652" s="49"/>
      <c r="E652" s="49"/>
      <c r="F652" s="49"/>
      <c r="G652" s="49"/>
      <c r="H652" s="49"/>
      <c r="I652" s="49"/>
      <c r="J652" s="49"/>
      <c r="K652" s="49"/>
      <c r="AY652" s="51"/>
      <c r="AZ652" s="51"/>
      <c r="BA652" s="51"/>
      <c r="BB652" s="51"/>
      <c r="BC652" s="51"/>
      <c r="BD652" s="51"/>
      <c r="BE652" s="51"/>
      <c r="BF652" s="51"/>
      <c r="BG652" s="51"/>
    </row>
    <row r="653" spans="1:59" s="3" customFormat="1" ht="14.25">
      <c r="A653" s="47"/>
      <c r="B653" s="47"/>
      <c r="C653" s="49"/>
      <c r="D653" s="49"/>
      <c r="E653" s="49"/>
      <c r="F653" s="49"/>
      <c r="G653" s="49"/>
      <c r="H653" s="49"/>
      <c r="I653" s="49"/>
      <c r="J653" s="49"/>
      <c r="K653" s="49"/>
      <c r="AY653" s="51"/>
      <c r="AZ653" s="51"/>
      <c r="BA653" s="51"/>
      <c r="BB653" s="51"/>
      <c r="BC653" s="51"/>
      <c r="BD653" s="51"/>
      <c r="BE653" s="51"/>
      <c r="BF653" s="51"/>
      <c r="BG653" s="51"/>
    </row>
    <row r="654" spans="1:59" s="3" customFormat="1" ht="14.25">
      <c r="A654" s="47"/>
      <c r="B654" s="47"/>
      <c r="C654" s="49"/>
      <c r="D654" s="49"/>
      <c r="E654" s="49"/>
      <c r="F654" s="49"/>
      <c r="G654" s="49"/>
      <c r="H654" s="49"/>
      <c r="I654" s="49"/>
      <c r="J654" s="49"/>
      <c r="K654" s="49"/>
      <c r="AY654" s="51"/>
      <c r="AZ654" s="51"/>
      <c r="BA654" s="51"/>
      <c r="BB654" s="51"/>
      <c r="BC654" s="51"/>
      <c r="BD654" s="51"/>
      <c r="BE654" s="51"/>
      <c r="BF654" s="51"/>
      <c r="BG654" s="51"/>
    </row>
    <row r="655" spans="1:59" s="3" customFormat="1" ht="14.25">
      <c r="A655" s="47"/>
      <c r="B655" s="47"/>
      <c r="C655" s="49"/>
      <c r="D655" s="49"/>
      <c r="E655" s="49"/>
      <c r="F655" s="49"/>
      <c r="G655" s="49"/>
      <c r="H655" s="49"/>
      <c r="I655" s="49"/>
      <c r="J655" s="49"/>
      <c r="K655" s="49"/>
      <c r="AY655" s="51"/>
      <c r="AZ655" s="51"/>
      <c r="BA655" s="51"/>
      <c r="BB655" s="51"/>
      <c r="BC655" s="51"/>
      <c r="BD655" s="51"/>
      <c r="BE655" s="51"/>
      <c r="BF655" s="51"/>
      <c r="BG655" s="51"/>
    </row>
    <row r="656" spans="1:59" s="3" customFormat="1" ht="14.25">
      <c r="A656" s="47"/>
      <c r="B656" s="47"/>
      <c r="C656" s="49"/>
      <c r="D656" s="49"/>
      <c r="E656" s="49"/>
      <c r="F656" s="49"/>
      <c r="G656" s="49"/>
      <c r="H656" s="49"/>
      <c r="I656" s="49"/>
      <c r="J656" s="49"/>
      <c r="K656" s="49"/>
      <c r="AY656" s="51"/>
      <c r="AZ656" s="51"/>
      <c r="BA656" s="51"/>
      <c r="BB656" s="51"/>
      <c r="BC656" s="51"/>
      <c r="BD656" s="51"/>
      <c r="BE656" s="51"/>
      <c r="BF656" s="51"/>
      <c r="BG656" s="51"/>
    </row>
    <row r="657" spans="1:59" s="3" customFormat="1" ht="14.25">
      <c r="A657" s="47"/>
      <c r="B657" s="47"/>
      <c r="C657" s="49"/>
      <c r="D657" s="49"/>
      <c r="E657" s="49"/>
      <c r="F657" s="49"/>
      <c r="G657" s="49"/>
      <c r="H657" s="49"/>
      <c r="I657" s="49"/>
      <c r="J657" s="49"/>
      <c r="K657" s="49"/>
      <c r="AY657" s="51"/>
      <c r="AZ657" s="51"/>
      <c r="BA657" s="51"/>
      <c r="BB657" s="51"/>
      <c r="BC657" s="51"/>
      <c r="BD657" s="51"/>
      <c r="BE657" s="51"/>
      <c r="BF657" s="51"/>
      <c r="BG657" s="51"/>
    </row>
    <row r="658" spans="1:59" s="3" customFormat="1" ht="14.25">
      <c r="A658" s="47"/>
      <c r="B658" s="47"/>
      <c r="C658" s="49"/>
      <c r="D658" s="49"/>
      <c r="E658" s="49"/>
      <c r="F658" s="49"/>
      <c r="G658" s="49"/>
      <c r="H658" s="49"/>
      <c r="I658" s="49"/>
      <c r="J658" s="49"/>
      <c r="K658" s="49"/>
      <c r="AY658" s="51"/>
      <c r="AZ658" s="51"/>
      <c r="BA658" s="51"/>
      <c r="BB658" s="51"/>
      <c r="BC658" s="51"/>
      <c r="BD658" s="51"/>
      <c r="BE658" s="51"/>
      <c r="BF658" s="51"/>
      <c r="BG658" s="51"/>
    </row>
    <row r="659" spans="1:59" s="3" customFormat="1" ht="14.25">
      <c r="A659" s="47"/>
      <c r="B659" s="47"/>
      <c r="C659" s="49"/>
      <c r="D659" s="49"/>
      <c r="E659" s="49"/>
      <c r="F659" s="49"/>
      <c r="G659" s="49"/>
      <c r="H659" s="49"/>
      <c r="I659" s="49"/>
      <c r="J659" s="49"/>
      <c r="K659" s="49"/>
      <c r="AY659" s="51"/>
      <c r="AZ659" s="51"/>
      <c r="BA659" s="51"/>
      <c r="BB659" s="51"/>
      <c r="BC659" s="51"/>
      <c r="BD659" s="51"/>
      <c r="BE659" s="51"/>
      <c r="BF659" s="51"/>
      <c r="BG659" s="51"/>
    </row>
    <row r="660" spans="1:59" s="3" customFormat="1" ht="14.25">
      <c r="A660" s="47"/>
      <c r="B660" s="47"/>
      <c r="C660" s="49"/>
      <c r="D660" s="49"/>
      <c r="E660" s="49"/>
      <c r="F660" s="49"/>
      <c r="G660" s="49"/>
      <c r="H660" s="49"/>
      <c r="I660" s="49"/>
      <c r="J660" s="49"/>
      <c r="K660" s="49"/>
      <c r="AY660" s="51"/>
      <c r="AZ660" s="51"/>
      <c r="BA660" s="51"/>
      <c r="BB660" s="51"/>
      <c r="BC660" s="51"/>
      <c r="BD660" s="51"/>
      <c r="BE660" s="51"/>
      <c r="BF660" s="51"/>
      <c r="BG660" s="51"/>
    </row>
    <row r="661" spans="1:59" s="3" customFormat="1" ht="14.25">
      <c r="A661" s="47"/>
      <c r="B661" s="47"/>
      <c r="C661" s="49"/>
      <c r="D661" s="49"/>
      <c r="E661" s="49"/>
      <c r="F661" s="49"/>
      <c r="G661" s="49"/>
      <c r="H661" s="49"/>
      <c r="I661" s="49"/>
      <c r="J661" s="49"/>
      <c r="K661" s="49"/>
      <c r="AY661" s="51"/>
      <c r="AZ661" s="51"/>
      <c r="BA661" s="51"/>
      <c r="BB661" s="51"/>
      <c r="BC661" s="51"/>
      <c r="BD661" s="51"/>
      <c r="BE661" s="51"/>
      <c r="BF661" s="51"/>
      <c r="BG661" s="51"/>
    </row>
    <row r="662" spans="1:59" s="3" customFormat="1" ht="14.25">
      <c r="A662" s="47"/>
      <c r="B662" s="47"/>
      <c r="C662" s="49"/>
      <c r="D662" s="49"/>
      <c r="E662" s="49"/>
      <c r="F662" s="49"/>
      <c r="G662" s="49"/>
      <c r="H662" s="49"/>
      <c r="I662" s="49"/>
      <c r="J662" s="49"/>
      <c r="K662" s="49"/>
      <c r="AY662" s="51"/>
      <c r="AZ662" s="51"/>
      <c r="BA662" s="51"/>
      <c r="BB662" s="51"/>
      <c r="BC662" s="51"/>
      <c r="BD662" s="51"/>
      <c r="BE662" s="51"/>
      <c r="BF662" s="51"/>
      <c r="BG662" s="51"/>
    </row>
    <row r="663" spans="1:59" s="3" customFormat="1" ht="14.25">
      <c r="A663" s="47"/>
      <c r="B663" s="47"/>
      <c r="C663" s="49"/>
      <c r="D663" s="49"/>
      <c r="E663" s="49"/>
      <c r="F663" s="49"/>
      <c r="G663" s="49"/>
      <c r="H663" s="49"/>
      <c r="I663" s="49"/>
      <c r="J663" s="49"/>
      <c r="K663" s="49"/>
      <c r="AY663" s="51"/>
      <c r="AZ663" s="51"/>
      <c r="BA663" s="51"/>
      <c r="BB663" s="51"/>
      <c r="BC663" s="51"/>
      <c r="BD663" s="51"/>
      <c r="BE663" s="51"/>
      <c r="BF663" s="51"/>
      <c r="BG663" s="51"/>
    </row>
    <row r="664" spans="1:59" s="3" customFormat="1" ht="14.25">
      <c r="A664" s="47"/>
      <c r="B664" s="47"/>
      <c r="C664" s="49"/>
      <c r="D664" s="49"/>
      <c r="E664" s="49"/>
      <c r="F664" s="49"/>
      <c r="G664" s="49"/>
      <c r="H664" s="49"/>
      <c r="I664" s="49"/>
      <c r="J664" s="49"/>
      <c r="K664" s="49"/>
      <c r="AY664" s="51"/>
      <c r="AZ664" s="51"/>
      <c r="BA664" s="51"/>
      <c r="BB664" s="51"/>
      <c r="BC664" s="51"/>
      <c r="BD664" s="51"/>
      <c r="BE664" s="51"/>
      <c r="BF664" s="51"/>
      <c r="BG664" s="51"/>
    </row>
    <row r="665" spans="1:59" s="3" customFormat="1" ht="14.25">
      <c r="A665" s="47"/>
      <c r="B665" s="47"/>
      <c r="C665" s="49"/>
      <c r="D665" s="49"/>
      <c r="E665" s="49"/>
      <c r="F665" s="49"/>
      <c r="G665" s="49"/>
      <c r="H665" s="49"/>
      <c r="I665" s="49"/>
      <c r="J665" s="49"/>
      <c r="K665" s="49"/>
      <c r="AY665" s="51"/>
      <c r="AZ665" s="51"/>
      <c r="BA665" s="51"/>
      <c r="BB665" s="51"/>
      <c r="BC665" s="51"/>
      <c r="BD665" s="51"/>
      <c r="BE665" s="51"/>
      <c r="BF665" s="51"/>
      <c r="BG665" s="51"/>
    </row>
    <row r="666" spans="1:59" s="3" customFormat="1" ht="14.25">
      <c r="A666" s="47"/>
      <c r="B666" s="47"/>
      <c r="C666" s="49"/>
      <c r="D666" s="49"/>
      <c r="E666" s="49"/>
      <c r="F666" s="49"/>
      <c r="G666" s="49"/>
      <c r="H666" s="49"/>
      <c r="I666" s="49"/>
      <c r="J666" s="49"/>
      <c r="K666" s="49"/>
      <c r="AY666" s="51"/>
      <c r="AZ666" s="51"/>
      <c r="BA666" s="51"/>
      <c r="BB666" s="51"/>
      <c r="BC666" s="51"/>
      <c r="BD666" s="51"/>
      <c r="BE666" s="51"/>
      <c r="BF666" s="51"/>
      <c r="BG666" s="51"/>
    </row>
    <row r="667" spans="1:59" s="3" customFormat="1" ht="14.25">
      <c r="A667" s="47"/>
      <c r="B667" s="47"/>
      <c r="C667" s="49"/>
      <c r="D667" s="49"/>
      <c r="E667" s="49"/>
      <c r="F667" s="49"/>
      <c r="G667" s="49"/>
      <c r="H667" s="49"/>
      <c r="I667" s="49"/>
      <c r="J667" s="49"/>
      <c r="K667" s="49"/>
      <c r="AY667" s="51"/>
      <c r="AZ667" s="51"/>
      <c r="BA667" s="51"/>
      <c r="BB667" s="51"/>
      <c r="BC667" s="51"/>
      <c r="BD667" s="51"/>
      <c r="BE667" s="51"/>
      <c r="BF667" s="51"/>
      <c r="BG667" s="51"/>
    </row>
    <row r="668" spans="1:59" s="3" customFormat="1" ht="14.25">
      <c r="A668" s="47"/>
      <c r="B668" s="47"/>
      <c r="C668" s="49"/>
      <c r="D668" s="49"/>
      <c r="E668" s="49"/>
      <c r="F668" s="49"/>
      <c r="G668" s="49"/>
      <c r="H668" s="49"/>
      <c r="I668" s="49"/>
      <c r="J668" s="49"/>
      <c r="K668" s="49"/>
      <c r="AY668" s="51"/>
      <c r="AZ668" s="51"/>
      <c r="BA668" s="51"/>
      <c r="BB668" s="51"/>
      <c r="BC668" s="51"/>
      <c r="BD668" s="51"/>
      <c r="BE668" s="51"/>
      <c r="BF668" s="51"/>
      <c r="BG668" s="51"/>
    </row>
    <row r="669" spans="1:59" s="3" customFormat="1" ht="14.25">
      <c r="A669" s="47"/>
      <c r="B669" s="47"/>
      <c r="C669" s="49"/>
      <c r="D669" s="49"/>
      <c r="E669" s="49"/>
      <c r="F669" s="49"/>
      <c r="G669" s="49"/>
      <c r="H669" s="49"/>
      <c r="I669" s="49"/>
      <c r="J669" s="49"/>
      <c r="K669" s="49"/>
      <c r="AY669" s="51"/>
      <c r="AZ669" s="51"/>
      <c r="BA669" s="51"/>
      <c r="BB669" s="51"/>
      <c r="BC669" s="51"/>
      <c r="BD669" s="51"/>
      <c r="BE669" s="51"/>
      <c r="BF669" s="51"/>
      <c r="BG669" s="51"/>
    </row>
    <row r="670" spans="1:59" s="3" customFormat="1" ht="14.25">
      <c r="A670" s="47"/>
      <c r="B670" s="47"/>
      <c r="C670" s="49"/>
      <c r="D670" s="49"/>
      <c r="E670" s="49"/>
      <c r="F670" s="49"/>
      <c r="G670" s="49"/>
      <c r="H670" s="49"/>
      <c r="I670" s="49"/>
      <c r="J670" s="49"/>
      <c r="K670" s="49"/>
      <c r="AY670" s="51"/>
      <c r="AZ670" s="51"/>
      <c r="BA670" s="51"/>
      <c r="BB670" s="51"/>
      <c r="BC670" s="51"/>
      <c r="BD670" s="51"/>
      <c r="BE670" s="51"/>
      <c r="BF670" s="51"/>
      <c r="BG670" s="51"/>
    </row>
    <row r="671" spans="1:59" s="3" customFormat="1" ht="14.25">
      <c r="A671" s="47"/>
      <c r="B671" s="47"/>
      <c r="C671" s="49"/>
      <c r="D671" s="49"/>
      <c r="E671" s="49"/>
      <c r="F671" s="49"/>
      <c r="G671" s="49"/>
      <c r="H671" s="49"/>
      <c r="I671" s="49"/>
      <c r="J671" s="49"/>
      <c r="K671" s="49"/>
      <c r="AY671" s="51"/>
      <c r="AZ671" s="51"/>
      <c r="BA671" s="51"/>
      <c r="BB671" s="51"/>
      <c r="BC671" s="51"/>
      <c r="BD671" s="51"/>
      <c r="BE671" s="51"/>
      <c r="BF671" s="51"/>
      <c r="BG671" s="51"/>
    </row>
    <row r="672" spans="1:59" s="3" customFormat="1" ht="14.25">
      <c r="A672" s="47"/>
      <c r="B672" s="47"/>
      <c r="C672" s="49"/>
      <c r="D672" s="49"/>
      <c r="E672" s="49"/>
      <c r="F672" s="49"/>
      <c r="G672" s="49"/>
      <c r="H672" s="49"/>
      <c r="I672" s="49"/>
      <c r="J672" s="49"/>
      <c r="K672" s="49"/>
      <c r="AY672" s="51"/>
      <c r="AZ672" s="51"/>
      <c r="BA672" s="51"/>
      <c r="BB672" s="51"/>
      <c r="BC672" s="51"/>
      <c r="BD672" s="51"/>
      <c r="BE672" s="51"/>
      <c r="BF672" s="51"/>
      <c r="BG672" s="51"/>
    </row>
    <row r="673" spans="1:59" s="3" customFormat="1" ht="14.25">
      <c r="A673" s="47"/>
      <c r="B673" s="47"/>
      <c r="C673" s="49"/>
      <c r="D673" s="49"/>
      <c r="E673" s="49"/>
      <c r="F673" s="49"/>
      <c r="G673" s="49"/>
      <c r="H673" s="49"/>
      <c r="I673" s="49"/>
      <c r="J673" s="49"/>
      <c r="K673" s="49"/>
      <c r="AY673" s="51"/>
      <c r="AZ673" s="51"/>
      <c r="BA673" s="51"/>
      <c r="BB673" s="51"/>
      <c r="BC673" s="51"/>
      <c r="BD673" s="51"/>
      <c r="BE673" s="51"/>
      <c r="BF673" s="51"/>
      <c r="BG673" s="51"/>
    </row>
    <row r="674" spans="1:59" s="3" customFormat="1" ht="14.25">
      <c r="A674" s="47"/>
      <c r="B674" s="47"/>
      <c r="C674" s="49"/>
      <c r="D674" s="49"/>
      <c r="E674" s="49"/>
      <c r="F674" s="49"/>
      <c r="G674" s="49"/>
      <c r="H674" s="49"/>
      <c r="I674" s="49"/>
      <c r="J674" s="49"/>
      <c r="K674" s="49"/>
      <c r="AY674" s="51"/>
      <c r="AZ674" s="51"/>
      <c r="BA674" s="51"/>
      <c r="BB674" s="51"/>
      <c r="BC674" s="51"/>
      <c r="BD674" s="51"/>
      <c r="BE674" s="51"/>
      <c r="BF674" s="51"/>
      <c r="BG674" s="51"/>
    </row>
    <row r="675" spans="1:59" s="3" customFormat="1" ht="14.25">
      <c r="A675" s="47"/>
      <c r="B675" s="47"/>
      <c r="C675" s="49"/>
      <c r="D675" s="49"/>
      <c r="E675" s="49"/>
      <c r="F675" s="49"/>
      <c r="G675" s="49"/>
      <c r="H675" s="49"/>
      <c r="I675" s="49"/>
      <c r="J675" s="49"/>
      <c r="K675" s="49"/>
      <c r="AY675" s="51"/>
      <c r="AZ675" s="51"/>
      <c r="BA675" s="51"/>
      <c r="BB675" s="51"/>
      <c r="BC675" s="51"/>
      <c r="BD675" s="51"/>
      <c r="BE675" s="51"/>
      <c r="BF675" s="51"/>
      <c r="BG675" s="51"/>
    </row>
    <row r="676" spans="1:59" s="3" customFormat="1" ht="14.25">
      <c r="A676" s="47"/>
      <c r="B676" s="47"/>
      <c r="C676" s="49"/>
      <c r="D676" s="49"/>
      <c r="E676" s="49"/>
      <c r="F676" s="49"/>
      <c r="G676" s="49"/>
      <c r="H676" s="49"/>
      <c r="I676" s="49"/>
      <c r="J676" s="49"/>
      <c r="K676" s="49"/>
      <c r="AY676" s="51"/>
      <c r="AZ676" s="51"/>
      <c r="BA676" s="51"/>
      <c r="BB676" s="51"/>
      <c r="BC676" s="51"/>
      <c r="BD676" s="51"/>
      <c r="BE676" s="51"/>
      <c r="BF676" s="51"/>
      <c r="BG676" s="51"/>
    </row>
    <row r="677" spans="1:59" s="3" customFormat="1" ht="14.25">
      <c r="A677" s="47"/>
      <c r="B677" s="47"/>
      <c r="C677" s="49"/>
      <c r="D677" s="49"/>
      <c r="E677" s="49"/>
      <c r="F677" s="49"/>
      <c r="G677" s="49"/>
      <c r="H677" s="49"/>
      <c r="I677" s="49"/>
      <c r="J677" s="49"/>
      <c r="K677" s="49"/>
      <c r="AY677" s="51"/>
      <c r="AZ677" s="51"/>
      <c r="BA677" s="51"/>
      <c r="BB677" s="51"/>
      <c r="BC677" s="51"/>
      <c r="BD677" s="51"/>
      <c r="BE677" s="51"/>
      <c r="BF677" s="51"/>
      <c r="BG677" s="51"/>
    </row>
    <row r="678" spans="1:59" s="3" customFormat="1" ht="14.25">
      <c r="A678" s="47"/>
      <c r="B678" s="47"/>
      <c r="C678" s="49"/>
      <c r="D678" s="49"/>
      <c r="E678" s="49"/>
      <c r="F678" s="49"/>
      <c r="G678" s="49"/>
      <c r="H678" s="49"/>
      <c r="I678" s="49"/>
      <c r="J678" s="49"/>
      <c r="K678" s="49"/>
      <c r="AY678" s="51"/>
      <c r="AZ678" s="51"/>
      <c r="BA678" s="51"/>
      <c r="BB678" s="51"/>
      <c r="BC678" s="51"/>
      <c r="BD678" s="51"/>
      <c r="BE678" s="51"/>
      <c r="BF678" s="51"/>
      <c r="BG678" s="51"/>
    </row>
    <row r="679" spans="1:59" s="3" customFormat="1" ht="14.25">
      <c r="A679" s="47"/>
      <c r="B679" s="47"/>
      <c r="C679" s="49"/>
      <c r="D679" s="49"/>
      <c r="E679" s="49"/>
      <c r="F679" s="49"/>
      <c r="G679" s="49"/>
      <c r="H679" s="49"/>
      <c r="I679" s="49"/>
      <c r="J679" s="49"/>
      <c r="K679" s="49"/>
      <c r="AY679" s="51"/>
      <c r="AZ679" s="51"/>
      <c r="BA679" s="51"/>
      <c r="BB679" s="51"/>
      <c r="BC679" s="51"/>
      <c r="BD679" s="51"/>
      <c r="BE679" s="51"/>
      <c r="BF679" s="51"/>
      <c r="BG679" s="51"/>
    </row>
    <row r="680" spans="1:59" s="3" customFormat="1" ht="14.25">
      <c r="A680" s="47"/>
      <c r="B680" s="47"/>
      <c r="C680" s="49"/>
      <c r="D680" s="49"/>
      <c r="E680" s="49"/>
      <c r="F680" s="49"/>
      <c r="G680" s="49"/>
      <c r="H680" s="49"/>
      <c r="I680" s="49"/>
      <c r="J680" s="49"/>
      <c r="K680" s="49"/>
      <c r="AY680" s="51"/>
      <c r="AZ680" s="51"/>
      <c r="BA680" s="51"/>
      <c r="BB680" s="51"/>
      <c r="BC680" s="51"/>
      <c r="BD680" s="51"/>
      <c r="BE680" s="51"/>
      <c r="BF680" s="51"/>
      <c r="BG680" s="51"/>
    </row>
    <row r="681" spans="1:59" s="3" customFormat="1" ht="14.25">
      <c r="A681" s="47"/>
      <c r="B681" s="47"/>
      <c r="C681" s="49"/>
      <c r="D681" s="49"/>
      <c r="E681" s="49"/>
      <c r="F681" s="49"/>
      <c r="G681" s="49"/>
      <c r="H681" s="49"/>
      <c r="I681" s="49"/>
      <c r="J681" s="49"/>
      <c r="K681" s="49"/>
      <c r="AY681" s="51"/>
      <c r="AZ681" s="51"/>
      <c r="BA681" s="51"/>
      <c r="BB681" s="51"/>
      <c r="BC681" s="51"/>
      <c r="BD681" s="51"/>
      <c r="BE681" s="51"/>
      <c r="BF681" s="51"/>
      <c r="BG681" s="51"/>
    </row>
    <row r="682" spans="1:59" s="3" customFormat="1" ht="14.25">
      <c r="A682" s="47"/>
      <c r="B682" s="47"/>
      <c r="C682" s="49"/>
      <c r="D682" s="49"/>
      <c r="E682" s="49"/>
      <c r="F682" s="49"/>
      <c r="G682" s="49"/>
      <c r="H682" s="49"/>
      <c r="I682" s="49"/>
      <c r="J682" s="49"/>
      <c r="K682" s="49"/>
      <c r="AY682" s="51"/>
      <c r="AZ682" s="51"/>
      <c r="BA682" s="51"/>
      <c r="BB682" s="51"/>
      <c r="BC682" s="51"/>
      <c r="BD682" s="51"/>
      <c r="BE682" s="51"/>
      <c r="BF682" s="51"/>
      <c r="BG682" s="51"/>
    </row>
    <row r="683" spans="1:59" s="3" customFormat="1" ht="14.25">
      <c r="A683" s="47"/>
      <c r="B683" s="47"/>
      <c r="C683" s="49"/>
      <c r="D683" s="49"/>
      <c r="E683" s="49"/>
      <c r="F683" s="49"/>
      <c r="G683" s="49"/>
      <c r="H683" s="49"/>
      <c r="I683" s="49"/>
      <c r="J683" s="49"/>
      <c r="K683" s="49"/>
      <c r="AY683" s="51"/>
      <c r="AZ683" s="51"/>
      <c r="BA683" s="51"/>
      <c r="BB683" s="51"/>
      <c r="BC683" s="51"/>
      <c r="BD683" s="51"/>
      <c r="BE683" s="51"/>
      <c r="BF683" s="51"/>
      <c r="BG683" s="51"/>
    </row>
    <row r="684" spans="1:59" s="3" customFormat="1" ht="14.25">
      <c r="A684" s="47"/>
      <c r="B684" s="47"/>
      <c r="C684" s="49"/>
      <c r="D684" s="49"/>
      <c r="E684" s="49"/>
      <c r="F684" s="49"/>
      <c r="G684" s="49"/>
      <c r="H684" s="49"/>
      <c r="I684" s="49"/>
      <c r="J684" s="49"/>
      <c r="K684" s="49"/>
      <c r="AY684" s="51"/>
      <c r="AZ684" s="51"/>
      <c r="BA684" s="51"/>
      <c r="BB684" s="51"/>
      <c r="BC684" s="51"/>
      <c r="BD684" s="51"/>
      <c r="BE684" s="51"/>
      <c r="BF684" s="51"/>
      <c r="BG684" s="51"/>
    </row>
    <row r="685" spans="1:59" s="3" customFormat="1" ht="14.25">
      <c r="A685" s="47"/>
      <c r="B685" s="47"/>
      <c r="C685" s="49"/>
      <c r="D685" s="49"/>
      <c r="E685" s="49"/>
      <c r="F685" s="49"/>
      <c r="G685" s="49"/>
      <c r="H685" s="49"/>
      <c r="I685" s="49"/>
      <c r="J685" s="49"/>
      <c r="K685" s="49"/>
      <c r="AY685" s="51"/>
      <c r="AZ685" s="51"/>
      <c r="BA685" s="51"/>
      <c r="BB685" s="51"/>
      <c r="BC685" s="51"/>
      <c r="BD685" s="51"/>
      <c r="BE685" s="51"/>
      <c r="BF685" s="51"/>
      <c r="BG685" s="51"/>
    </row>
    <row r="686" spans="1:59" s="3" customFormat="1" ht="14.25">
      <c r="A686" s="47"/>
      <c r="B686" s="47"/>
      <c r="C686" s="49"/>
      <c r="D686" s="49"/>
      <c r="E686" s="49"/>
      <c r="F686" s="49"/>
      <c r="G686" s="49"/>
      <c r="H686" s="49"/>
      <c r="I686" s="49"/>
      <c r="J686" s="49"/>
      <c r="K686" s="49"/>
      <c r="AY686" s="51"/>
      <c r="AZ686" s="51"/>
      <c r="BA686" s="51"/>
      <c r="BB686" s="51"/>
      <c r="BC686" s="51"/>
      <c r="BD686" s="51"/>
      <c r="BE686" s="51"/>
      <c r="BF686" s="51"/>
      <c r="BG686" s="51"/>
    </row>
    <row r="687" spans="1:59" s="3" customFormat="1" ht="14.25">
      <c r="A687" s="47"/>
      <c r="B687" s="47"/>
      <c r="C687" s="49"/>
      <c r="D687" s="49"/>
      <c r="E687" s="49"/>
      <c r="F687" s="49"/>
      <c r="G687" s="49"/>
      <c r="H687" s="49"/>
      <c r="I687" s="49"/>
      <c r="J687" s="49"/>
      <c r="K687" s="49"/>
      <c r="AY687" s="51"/>
      <c r="AZ687" s="51"/>
      <c r="BA687" s="51"/>
      <c r="BB687" s="51"/>
      <c r="BC687" s="51"/>
      <c r="BD687" s="51"/>
      <c r="BE687" s="51"/>
      <c r="BF687" s="51"/>
      <c r="BG687" s="51"/>
    </row>
    <row r="688" spans="1:59" s="3" customFormat="1" ht="14.25">
      <c r="A688" s="47"/>
      <c r="B688" s="47"/>
      <c r="C688" s="49"/>
      <c r="D688" s="49"/>
      <c r="E688" s="49"/>
      <c r="F688" s="49"/>
      <c r="G688" s="49"/>
      <c r="H688" s="49"/>
      <c r="I688" s="49"/>
      <c r="J688" s="49"/>
      <c r="K688" s="49"/>
      <c r="AY688" s="51"/>
      <c r="AZ688" s="51"/>
      <c r="BA688" s="51"/>
      <c r="BB688" s="51"/>
      <c r="BC688" s="51"/>
      <c r="BD688" s="51"/>
      <c r="BE688" s="51"/>
      <c r="BF688" s="51"/>
      <c r="BG688" s="51"/>
    </row>
    <row r="689" spans="1:59" s="3" customFormat="1" ht="14.25">
      <c r="A689" s="47"/>
      <c r="B689" s="47"/>
      <c r="C689" s="49"/>
      <c r="D689" s="49"/>
      <c r="E689" s="49"/>
      <c r="F689" s="49"/>
      <c r="G689" s="49"/>
      <c r="H689" s="49"/>
      <c r="I689" s="49"/>
      <c r="J689" s="49"/>
      <c r="K689" s="49"/>
      <c r="AY689" s="51"/>
      <c r="AZ689" s="51"/>
      <c r="BA689" s="51"/>
      <c r="BB689" s="51"/>
      <c r="BC689" s="51"/>
      <c r="BD689" s="51"/>
      <c r="BE689" s="51"/>
      <c r="BF689" s="51"/>
      <c r="BG689" s="51"/>
    </row>
    <row r="690" spans="1:59" s="3" customFormat="1" ht="14.25">
      <c r="A690" s="47"/>
      <c r="B690" s="47"/>
      <c r="C690" s="49"/>
      <c r="D690" s="49"/>
      <c r="E690" s="49"/>
      <c r="F690" s="49"/>
      <c r="G690" s="49"/>
      <c r="H690" s="49"/>
      <c r="I690" s="49"/>
      <c r="J690" s="49"/>
      <c r="K690" s="49"/>
      <c r="AY690" s="51"/>
      <c r="AZ690" s="51"/>
      <c r="BA690" s="51"/>
      <c r="BB690" s="51"/>
      <c r="BC690" s="51"/>
      <c r="BD690" s="51"/>
      <c r="BE690" s="51"/>
      <c r="BF690" s="51"/>
      <c r="BG690" s="51"/>
    </row>
    <row r="691" spans="1:59" s="3" customFormat="1" ht="14.25">
      <c r="A691" s="47"/>
      <c r="B691" s="47"/>
      <c r="C691" s="49"/>
      <c r="D691" s="49"/>
      <c r="E691" s="49"/>
      <c r="F691" s="49"/>
      <c r="G691" s="49"/>
      <c r="H691" s="49"/>
      <c r="I691" s="49"/>
      <c r="J691" s="49"/>
      <c r="K691" s="49"/>
      <c r="AY691" s="51"/>
      <c r="AZ691" s="51"/>
      <c r="BA691" s="51"/>
      <c r="BB691" s="51"/>
      <c r="BC691" s="51"/>
      <c r="BD691" s="51"/>
      <c r="BE691" s="51"/>
      <c r="BF691" s="51"/>
      <c r="BG691" s="51"/>
    </row>
    <row r="692" spans="1:59" s="3" customFormat="1" ht="14.25">
      <c r="A692" s="47"/>
      <c r="B692" s="47"/>
      <c r="C692" s="49"/>
      <c r="D692" s="49"/>
      <c r="E692" s="49"/>
      <c r="F692" s="49"/>
      <c r="G692" s="49"/>
      <c r="H692" s="49"/>
      <c r="I692" s="49"/>
      <c r="J692" s="49"/>
      <c r="K692" s="49"/>
      <c r="AY692" s="51"/>
      <c r="AZ692" s="51"/>
      <c r="BA692" s="51"/>
      <c r="BB692" s="51"/>
      <c r="BC692" s="51"/>
      <c r="BD692" s="51"/>
      <c r="BE692" s="51"/>
      <c r="BF692" s="51"/>
      <c r="BG692" s="51"/>
    </row>
    <row r="693" spans="1:59" s="3" customFormat="1" ht="14.25">
      <c r="A693" s="47"/>
      <c r="B693" s="47"/>
      <c r="C693" s="49"/>
      <c r="D693" s="49"/>
      <c r="E693" s="49"/>
      <c r="F693" s="49"/>
      <c r="G693" s="49"/>
      <c r="H693" s="49"/>
      <c r="I693" s="49"/>
      <c r="J693" s="49"/>
      <c r="K693" s="49"/>
      <c r="AY693" s="51"/>
      <c r="AZ693" s="51"/>
      <c r="BA693" s="51"/>
      <c r="BB693" s="51"/>
      <c r="BC693" s="51"/>
      <c r="BD693" s="51"/>
      <c r="BE693" s="51"/>
      <c r="BF693" s="51"/>
      <c r="BG693" s="51"/>
    </row>
    <row r="694" spans="1:59" s="3" customFormat="1" ht="14.25">
      <c r="A694" s="47"/>
      <c r="B694" s="47"/>
      <c r="C694" s="49"/>
      <c r="D694" s="49"/>
      <c r="E694" s="49"/>
      <c r="F694" s="49"/>
      <c r="G694" s="49"/>
      <c r="H694" s="49"/>
      <c r="I694" s="49"/>
      <c r="J694" s="49"/>
      <c r="K694" s="49"/>
      <c r="AY694" s="51"/>
      <c r="AZ694" s="51"/>
      <c r="BA694" s="51"/>
      <c r="BB694" s="51"/>
      <c r="BC694" s="51"/>
      <c r="BD694" s="51"/>
      <c r="BE694" s="51"/>
      <c r="BF694" s="51"/>
      <c r="BG694" s="51"/>
    </row>
    <row r="695" spans="1:59" s="3" customFormat="1" ht="14.25">
      <c r="A695" s="47"/>
      <c r="B695" s="47"/>
      <c r="C695" s="49"/>
      <c r="D695" s="49"/>
      <c r="E695" s="49"/>
      <c r="F695" s="49"/>
      <c r="G695" s="49"/>
      <c r="H695" s="49"/>
      <c r="I695" s="49"/>
      <c r="J695" s="49"/>
      <c r="K695" s="49"/>
      <c r="AY695" s="51"/>
      <c r="AZ695" s="51"/>
      <c r="BA695" s="51"/>
      <c r="BB695" s="51"/>
      <c r="BC695" s="51"/>
      <c r="BD695" s="51"/>
      <c r="BE695" s="51"/>
      <c r="BF695" s="51"/>
      <c r="BG695" s="51"/>
    </row>
    <row r="696" spans="1:59" s="3" customFormat="1" ht="14.25">
      <c r="A696" s="47"/>
      <c r="B696" s="47"/>
      <c r="C696" s="49"/>
      <c r="D696" s="49"/>
      <c r="E696" s="49"/>
      <c r="F696" s="49"/>
      <c r="G696" s="49"/>
      <c r="H696" s="49"/>
      <c r="I696" s="49"/>
      <c r="J696" s="49"/>
      <c r="K696" s="49"/>
      <c r="AY696" s="51"/>
      <c r="AZ696" s="51"/>
      <c r="BA696" s="51"/>
      <c r="BB696" s="51"/>
      <c r="BC696" s="51"/>
      <c r="BD696" s="51"/>
      <c r="BE696" s="51"/>
      <c r="BF696" s="51"/>
      <c r="BG696" s="51"/>
    </row>
    <row r="697" spans="1:59" s="3" customFormat="1" ht="14.25">
      <c r="A697" s="47"/>
      <c r="B697" s="47"/>
      <c r="C697" s="49"/>
      <c r="D697" s="49"/>
      <c r="E697" s="49"/>
      <c r="F697" s="49"/>
      <c r="G697" s="49"/>
      <c r="H697" s="49"/>
      <c r="I697" s="49"/>
      <c r="J697" s="49"/>
      <c r="K697" s="49"/>
      <c r="AY697" s="51"/>
      <c r="AZ697" s="51"/>
      <c r="BA697" s="51"/>
      <c r="BB697" s="51"/>
      <c r="BC697" s="51"/>
      <c r="BD697" s="51"/>
      <c r="BE697" s="51"/>
      <c r="BF697" s="51"/>
      <c r="BG697" s="51"/>
    </row>
    <row r="698" spans="1:59" s="3" customFormat="1" ht="14.25">
      <c r="A698" s="47"/>
      <c r="B698" s="47"/>
      <c r="C698" s="49"/>
      <c r="D698" s="49"/>
      <c r="E698" s="49"/>
      <c r="F698" s="49"/>
      <c r="G698" s="49"/>
      <c r="H698" s="49"/>
      <c r="I698" s="49"/>
      <c r="J698" s="49"/>
      <c r="K698" s="49"/>
      <c r="AY698" s="51"/>
      <c r="AZ698" s="51"/>
      <c r="BA698" s="51"/>
      <c r="BB698" s="51"/>
      <c r="BC698" s="51"/>
      <c r="BD698" s="51"/>
      <c r="BE698" s="51"/>
      <c r="BF698" s="51"/>
      <c r="BG698" s="51"/>
    </row>
    <row r="699" spans="1:59" s="3" customFormat="1" ht="14.25">
      <c r="A699" s="47"/>
      <c r="B699" s="47"/>
      <c r="C699" s="49"/>
      <c r="D699" s="49"/>
      <c r="E699" s="49"/>
      <c r="F699" s="49"/>
      <c r="G699" s="49"/>
      <c r="H699" s="49"/>
      <c r="I699" s="49"/>
      <c r="J699" s="49"/>
      <c r="K699" s="49"/>
      <c r="AY699" s="51"/>
      <c r="AZ699" s="51"/>
      <c r="BA699" s="51"/>
      <c r="BB699" s="51"/>
      <c r="BC699" s="51"/>
      <c r="BD699" s="51"/>
      <c r="BE699" s="51"/>
      <c r="BF699" s="51"/>
      <c r="BG699" s="51"/>
    </row>
    <row r="700" spans="1:59" s="3" customFormat="1" ht="14.25">
      <c r="A700" s="47"/>
      <c r="B700" s="47"/>
      <c r="C700" s="49"/>
      <c r="D700" s="49"/>
      <c r="E700" s="49"/>
      <c r="F700" s="49"/>
      <c r="G700" s="49"/>
      <c r="H700" s="49"/>
      <c r="I700" s="49"/>
      <c r="J700" s="49"/>
      <c r="K700" s="49"/>
      <c r="AY700" s="51"/>
      <c r="AZ700" s="51"/>
      <c r="BA700" s="51"/>
      <c r="BB700" s="51"/>
      <c r="BC700" s="51"/>
      <c r="BD700" s="51"/>
      <c r="BE700" s="51"/>
      <c r="BF700" s="51"/>
      <c r="BG700" s="51"/>
    </row>
    <row r="701" spans="1:59" s="3" customFormat="1" ht="14.25">
      <c r="A701" s="47"/>
      <c r="B701" s="47"/>
      <c r="C701" s="49"/>
      <c r="D701" s="49"/>
      <c r="E701" s="49"/>
      <c r="F701" s="49"/>
      <c r="G701" s="49"/>
      <c r="H701" s="49"/>
      <c r="I701" s="49"/>
      <c r="J701" s="49"/>
      <c r="K701" s="49"/>
      <c r="AY701" s="51"/>
      <c r="AZ701" s="51"/>
      <c r="BA701" s="51"/>
      <c r="BB701" s="51"/>
      <c r="BC701" s="51"/>
      <c r="BD701" s="51"/>
      <c r="BE701" s="51"/>
      <c r="BF701" s="51"/>
      <c r="BG701" s="51"/>
    </row>
    <row r="702" spans="1:59" s="3" customFormat="1" ht="14.25">
      <c r="A702" s="47"/>
      <c r="B702" s="47"/>
      <c r="C702" s="49"/>
      <c r="D702" s="49"/>
      <c r="E702" s="49"/>
      <c r="F702" s="49"/>
      <c r="G702" s="49"/>
      <c r="H702" s="49"/>
      <c r="I702" s="49"/>
      <c r="J702" s="49"/>
      <c r="K702" s="49"/>
      <c r="AY702" s="51"/>
      <c r="AZ702" s="51"/>
      <c r="BA702" s="51"/>
      <c r="BB702" s="51"/>
      <c r="BC702" s="51"/>
      <c r="BD702" s="51"/>
      <c r="BE702" s="51"/>
      <c r="BF702" s="51"/>
      <c r="BG702" s="51"/>
    </row>
    <row r="703" spans="1:59" s="3" customFormat="1" ht="14.25">
      <c r="A703" s="47"/>
      <c r="B703" s="47"/>
      <c r="C703" s="49"/>
      <c r="D703" s="49"/>
      <c r="E703" s="49"/>
      <c r="F703" s="49"/>
      <c r="G703" s="49"/>
      <c r="H703" s="49"/>
      <c r="I703" s="49"/>
      <c r="J703" s="49"/>
      <c r="K703" s="49"/>
      <c r="AY703" s="51"/>
      <c r="AZ703" s="51"/>
      <c r="BA703" s="51"/>
      <c r="BB703" s="51"/>
      <c r="BC703" s="51"/>
      <c r="BD703" s="51"/>
      <c r="BE703" s="51"/>
      <c r="BF703" s="51"/>
      <c r="BG703" s="51"/>
    </row>
    <row r="704" spans="1:59" s="3" customFormat="1" ht="14.25">
      <c r="A704" s="47"/>
      <c r="B704" s="47"/>
      <c r="C704" s="49"/>
      <c r="D704" s="49"/>
      <c r="E704" s="49"/>
      <c r="F704" s="49"/>
      <c r="G704" s="49"/>
      <c r="H704" s="49"/>
      <c r="I704" s="49"/>
      <c r="J704" s="49"/>
      <c r="K704" s="49"/>
      <c r="AY704" s="51"/>
      <c r="AZ704" s="51"/>
      <c r="BA704" s="51"/>
      <c r="BB704" s="51"/>
      <c r="BC704" s="51"/>
      <c r="BD704" s="51"/>
      <c r="BE704" s="51"/>
      <c r="BF704" s="51"/>
      <c r="BG704" s="51"/>
    </row>
    <row r="705" spans="1:59" s="3" customFormat="1" ht="14.25">
      <c r="A705" s="47"/>
      <c r="B705" s="47"/>
      <c r="C705" s="49"/>
      <c r="D705" s="49"/>
      <c r="E705" s="49"/>
      <c r="F705" s="49"/>
      <c r="G705" s="49"/>
      <c r="H705" s="49"/>
      <c r="I705" s="49"/>
      <c r="J705" s="49"/>
      <c r="K705" s="49"/>
      <c r="AY705" s="51"/>
      <c r="AZ705" s="51"/>
      <c r="BA705" s="51"/>
      <c r="BB705" s="51"/>
      <c r="BC705" s="51"/>
      <c r="BD705" s="51"/>
      <c r="BE705" s="51"/>
      <c r="BF705" s="51"/>
      <c r="BG705" s="51"/>
    </row>
    <row r="706" spans="1:59" s="3" customFormat="1" ht="14.25">
      <c r="A706" s="47"/>
      <c r="B706" s="47"/>
      <c r="C706" s="49"/>
      <c r="D706" s="49"/>
      <c r="E706" s="49"/>
      <c r="F706" s="49"/>
      <c r="G706" s="49"/>
      <c r="H706" s="49"/>
      <c r="I706" s="49"/>
      <c r="J706" s="49"/>
      <c r="K706" s="49"/>
      <c r="AY706" s="51"/>
      <c r="AZ706" s="51"/>
      <c r="BA706" s="51"/>
      <c r="BB706" s="51"/>
      <c r="BC706" s="51"/>
      <c r="BD706" s="51"/>
      <c r="BE706" s="51"/>
      <c r="BF706" s="51"/>
      <c r="BG706" s="51"/>
    </row>
    <row r="707" spans="1:59" s="3" customFormat="1" ht="14.25">
      <c r="A707" s="47"/>
      <c r="B707" s="47"/>
      <c r="C707" s="49"/>
      <c r="D707" s="49"/>
      <c r="E707" s="49"/>
      <c r="F707" s="49"/>
      <c r="G707" s="49"/>
      <c r="H707" s="49"/>
      <c r="I707" s="49"/>
      <c r="J707" s="49"/>
      <c r="K707" s="49"/>
      <c r="AY707" s="51"/>
      <c r="AZ707" s="51"/>
      <c r="BA707" s="51"/>
      <c r="BB707" s="51"/>
      <c r="BC707" s="51"/>
      <c r="BD707" s="51"/>
      <c r="BE707" s="51"/>
      <c r="BF707" s="51"/>
      <c r="BG707" s="51"/>
    </row>
    <row r="708" spans="1:59" s="3" customFormat="1" ht="14.25">
      <c r="A708" s="47"/>
      <c r="B708" s="47"/>
      <c r="C708" s="49"/>
      <c r="D708" s="49"/>
      <c r="E708" s="49"/>
      <c r="F708" s="49"/>
      <c r="G708" s="49"/>
      <c r="H708" s="49"/>
      <c r="I708" s="49"/>
      <c r="J708" s="49"/>
      <c r="K708" s="49"/>
      <c r="AY708" s="51"/>
      <c r="AZ708" s="51"/>
      <c r="BA708" s="51"/>
      <c r="BB708" s="51"/>
      <c r="BC708" s="51"/>
      <c r="BD708" s="51"/>
      <c r="BE708" s="51"/>
      <c r="BF708" s="51"/>
      <c r="BG708" s="51"/>
    </row>
    <row r="709" spans="1:59" s="3" customFormat="1" ht="14.25">
      <c r="A709" s="47"/>
      <c r="B709" s="47"/>
      <c r="C709" s="49"/>
      <c r="D709" s="49"/>
      <c r="E709" s="49"/>
      <c r="F709" s="49"/>
      <c r="G709" s="49"/>
      <c r="H709" s="49"/>
      <c r="I709" s="49"/>
      <c r="J709" s="49"/>
      <c r="K709" s="49"/>
      <c r="AY709" s="51"/>
      <c r="AZ709" s="51"/>
      <c r="BA709" s="51"/>
      <c r="BB709" s="51"/>
      <c r="BC709" s="51"/>
      <c r="BD709" s="51"/>
      <c r="BE709" s="51"/>
      <c r="BF709" s="51"/>
      <c r="BG709" s="51"/>
    </row>
    <row r="710" spans="1:59" s="3" customFormat="1" ht="14.25">
      <c r="A710" s="47"/>
      <c r="B710" s="47"/>
      <c r="C710" s="49"/>
      <c r="D710" s="49"/>
      <c r="E710" s="49"/>
      <c r="F710" s="49"/>
      <c r="G710" s="49"/>
      <c r="H710" s="49"/>
      <c r="I710" s="49"/>
      <c r="J710" s="49"/>
      <c r="K710" s="49"/>
      <c r="AY710" s="51"/>
      <c r="AZ710" s="51"/>
      <c r="BA710" s="51"/>
      <c r="BB710" s="51"/>
      <c r="BC710" s="51"/>
      <c r="BD710" s="51"/>
      <c r="BE710" s="51"/>
      <c r="BF710" s="51"/>
      <c r="BG710" s="51"/>
    </row>
    <row r="711" spans="1:59" s="3" customFormat="1" ht="14.25">
      <c r="A711" s="47"/>
      <c r="B711" s="47"/>
      <c r="C711" s="49"/>
      <c r="D711" s="49"/>
      <c r="E711" s="49"/>
      <c r="F711" s="49"/>
      <c r="G711" s="49"/>
      <c r="H711" s="49"/>
      <c r="I711" s="49"/>
      <c r="J711" s="49"/>
      <c r="K711" s="49"/>
      <c r="AY711" s="51"/>
      <c r="AZ711" s="51"/>
      <c r="BA711" s="51"/>
      <c r="BB711" s="51"/>
      <c r="BC711" s="51"/>
      <c r="BD711" s="51"/>
      <c r="BE711" s="51"/>
      <c r="BF711" s="51"/>
      <c r="BG711" s="51"/>
    </row>
    <row r="712" spans="1:59" s="3" customFormat="1" ht="14.25">
      <c r="A712" s="47"/>
      <c r="B712" s="47"/>
      <c r="C712" s="49"/>
      <c r="D712" s="49"/>
      <c r="E712" s="49"/>
      <c r="F712" s="49"/>
      <c r="G712" s="49"/>
      <c r="H712" s="49"/>
      <c r="I712" s="49"/>
      <c r="J712" s="49"/>
      <c r="K712" s="49"/>
      <c r="AY712" s="51"/>
      <c r="AZ712" s="51"/>
      <c r="BA712" s="51"/>
      <c r="BB712" s="51"/>
      <c r="BC712" s="51"/>
      <c r="BD712" s="51"/>
      <c r="BE712" s="51"/>
      <c r="BF712" s="51"/>
      <c r="BG712" s="51"/>
    </row>
    <row r="713" spans="1:59" s="3" customFormat="1" ht="14.25">
      <c r="A713" s="47"/>
      <c r="B713" s="47"/>
      <c r="C713" s="49"/>
      <c r="D713" s="49"/>
      <c r="E713" s="49"/>
      <c r="F713" s="49"/>
      <c r="G713" s="49"/>
      <c r="H713" s="49"/>
      <c r="I713" s="49"/>
      <c r="J713" s="49"/>
      <c r="K713" s="49"/>
      <c r="AY713" s="51"/>
      <c r="AZ713" s="51"/>
      <c r="BA713" s="51"/>
      <c r="BB713" s="51"/>
      <c r="BC713" s="51"/>
      <c r="BD713" s="51"/>
      <c r="BE713" s="51"/>
      <c r="BF713" s="51"/>
      <c r="BG713" s="51"/>
    </row>
    <row r="714" spans="1:59" s="3" customFormat="1" ht="14.25">
      <c r="A714" s="47"/>
      <c r="B714" s="47"/>
      <c r="C714" s="49"/>
      <c r="D714" s="49"/>
      <c r="E714" s="49"/>
      <c r="F714" s="49"/>
      <c r="G714" s="49"/>
      <c r="H714" s="49"/>
      <c r="I714" s="49"/>
      <c r="J714" s="49"/>
      <c r="K714" s="49"/>
      <c r="AY714" s="51"/>
      <c r="AZ714" s="51"/>
      <c r="BA714" s="51"/>
      <c r="BB714" s="51"/>
      <c r="BC714" s="51"/>
      <c r="BD714" s="51"/>
      <c r="BE714" s="51"/>
      <c r="BF714" s="51"/>
      <c r="BG714" s="51"/>
    </row>
    <row r="715" spans="1:59" s="3" customFormat="1" ht="14.25">
      <c r="A715" s="47"/>
      <c r="B715" s="47"/>
      <c r="C715" s="49"/>
      <c r="D715" s="49"/>
      <c r="E715" s="49"/>
      <c r="F715" s="49"/>
      <c r="G715" s="49"/>
      <c r="H715" s="49"/>
      <c r="I715" s="49"/>
      <c r="J715" s="49"/>
      <c r="K715" s="49"/>
      <c r="AY715" s="51"/>
      <c r="AZ715" s="51"/>
      <c r="BA715" s="51"/>
      <c r="BB715" s="51"/>
      <c r="BC715" s="51"/>
      <c r="BD715" s="51"/>
      <c r="BE715" s="51"/>
      <c r="BF715" s="51"/>
      <c r="BG715" s="51"/>
    </row>
    <row r="716" spans="1:59" s="3" customFormat="1" ht="14.25">
      <c r="A716" s="47"/>
      <c r="B716" s="47"/>
      <c r="C716" s="49"/>
      <c r="D716" s="49"/>
      <c r="E716" s="49"/>
      <c r="F716" s="49"/>
      <c r="G716" s="49"/>
      <c r="H716" s="49"/>
      <c r="I716" s="49"/>
      <c r="J716" s="49"/>
      <c r="K716" s="49"/>
      <c r="AY716" s="51"/>
      <c r="AZ716" s="51"/>
      <c r="BA716" s="51"/>
      <c r="BB716" s="51"/>
      <c r="BC716" s="51"/>
      <c r="BD716" s="51"/>
      <c r="BE716" s="51"/>
      <c r="BF716" s="51"/>
      <c r="BG716" s="51"/>
    </row>
    <row r="717" spans="1:59" s="3" customFormat="1" ht="14.25">
      <c r="A717" s="47"/>
      <c r="B717" s="47"/>
      <c r="C717" s="49"/>
      <c r="D717" s="49"/>
      <c r="E717" s="49"/>
      <c r="F717" s="49"/>
      <c r="G717" s="49"/>
      <c r="H717" s="49"/>
      <c r="I717" s="49"/>
      <c r="J717" s="49"/>
      <c r="K717" s="49"/>
      <c r="AY717" s="51"/>
      <c r="AZ717" s="51"/>
      <c r="BA717" s="51"/>
      <c r="BB717" s="51"/>
      <c r="BC717" s="51"/>
      <c r="BD717" s="51"/>
      <c r="BE717" s="51"/>
      <c r="BF717" s="51"/>
      <c r="BG717" s="51"/>
    </row>
    <row r="718" spans="1:59" s="3" customFormat="1" ht="14.25">
      <c r="A718" s="47"/>
      <c r="B718" s="47"/>
      <c r="C718" s="49"/>
      <c r="D718" s="49"/>
      <c r="E718" s="49"/>
      <c r="F718" s="49"/>
      <c r="G718" s="49"/>
      <c r="H718" s="49"/>
      <c r="I718" s="49"/>
      <c r="J718" s="49"/>
      <c r="K718" s="49"/>
      <c r="AY718" s="51"/>
      <c r="AZ718" s="51"/>
      <c r="BA718" s="51"/>
      <c r="BB718" s="51"/>
      <c r="BC718" s="51"/>
      <c r="BD718" s="51"/>
      <c r="BE718" s="51"/>
      <c r="BF718" s="51"/>
      <c r="BG718" s="51"/>
    </row>
    <row r="719" spans="1:59" s="3" customFormat="1" ht="14.25">
      <c r="A719" s="47"/>
      <c r="B719" s="47"/>
      <c r="C719" s="49"/>
      <c r="D719" s="49"/>
      <c r="E719" s="49"/>
      <c r="F719" s="49"/>
      <c r="G719" s="49"/>
      <c r="H719" s="49"/>
      <c r="I719" s="49"/>
      <c r="J719" s="49"/>
      <c r="K719" s="49"/>
      <c r="AY719" s="51"/>
      <c r="AZ719" s="51"/>
      <c r="BA719" s="51"/>
      <c r="BB719" s="51"/>
      <c r="BC719" s="51"/>
      <c r="BD719" s="51"/>
      <c r="BE719" s="51"/>
      <c r="BF719" s="51"/>
      <c r="BG719" s="51"/>
    </row>
    <row r="720" spans="1:59" s="3" customFormat="1" ht="14.25">
      <c r="A720" s="47"/>
      <c r="B720" s="47"/>
      <c r="C720" s="49"/>
      <c r="D720" s="49"/>
      <c r="E720" s="49"/>
      <c r="F720" s="49"/>
      <c r="G720" s="49"/>
      <c r="H720" s="49"/>
      <c r="I720" s="49"/>
      <c r="J720" s="49"/>
      <c r="K720" s="49"/>
      <c r="AY720" s="51"/>
      <c r="AZ720" s="51"/>
      <c r="BA720" s="51"/>
      <c r="BB720" s="51"/>
      <c r="BC720" s="51"/>
      <c r="BD720" s="51"/>
      <c r="BE720" s="51"/>
      <c r="BF720" s="51"/>
      <c r="BG720" s="51"/>
    </row>
    <row r="721" spans="1:59" s="3" customFormat="1" ht="14.25">
      <c r="A721" s="47"/>
      <c r="B721" s="47"/>
      <c r="C721" s="49"/>
      <c r="D721" s="49"/>
      <c r="E721" s="49"/>
      <c r="F721" s="49"/>
      <c r="G721" s="49"/>
      <c r="H721" s="49"/>
      <c r="I721" s="49"/>
      <c r="J721" s="49"/>
      <c r="K721" s="49"/>
      <c r="AY721" s="51"/>
      <c r="AZ721" s="51"/>
      <c r="BA721" s="51"/>
      <c r="BB721" s="51"/>
      <c r="BC721" s="51"/>
      <c r="BD721" s="51"/>
      <c r="BE721" s="51"/>
      <c r="BF721" s="51"/>
      <c r="BG721" s="51"/>
    </row>
    <row r="722" spans="1:59" s="3" customFormat="1" ht="14.25">
      <c r="A722" s="47"/>
      <c r="B722" s="47"/>
      <c r="C722" s="49"/>
      <c r="D722" s="49"/>
      <c r="E722" s="49"/>
      <c r="F722" s="49"/>
      <c r="G722" s="49"/>
      <c r="H722" s="49"/>
      <c r="I722" s="49"/>
      <c r="J722" s="49"/>
      <c r="K722" s="49"/>
      <c r="AY722" s="51"/>
      <c r="AZ722" s="51"/>
      <c r="BA722" s="51"/>
      <c r="BB722" s="51"/>
      <c r="BC722" s="51"/>
      <c r="BD722" s="51"/>
      <c r="BE722" s="51"/>
      <c r="BF722" s="51"/>
      <c r="BG722" s="51"/>
    </row>
    <row r="723" spans="1:59" s="3" customFormat="1" ht="14.25">
      <c r="A723" s="47"/>
      <c r="B723" s="47"/>
      <c r="C723" s="49"/>
      <c r="D723" s="49"/>
      <c r="E723" s="49"/>
      <c r="F723" s="49"/>
      <c r="G723" s="49"/>
      <c r="H723" s="49"/>
      <c r="I723" s="49"/>
      <c r="J723" s="49"/>
      <c r="K723" s="49"/>
      <c r="AY723" s="51"/>
      <c r="AZ723" s="51"/>
      <c r="BA723" s="51"/>
      <c r="BB723" s="51"/>
      <c r="BC723" s="51"/>
      <c r="BD723" s="51"/>
      <c r="BE723" s="51"/>
      <c r="BF723" s="51"/>
      <c r="BG723" s="51"/>
    </row>
    <row r="724" spans="1:59" s="3" customFormat="1" ht="14.25">
      <c r="A724" s="47"/>
      <c r="B724" s="47"/>
      <c r="C724" s="49"/>
      <c r="D724" s="49"/>
      <c r="E724" s="49"/>
      <c r="F724" s="49"/>
      <c r="G724" s="49"/>
      <c r="H724" s="49"/>
      <c r="I724" s="49"/>
      <c r="J724" s="49"/>
      <c r="K724" s="49"/>
      <c r="AY724" s="51"/>
      <c r="AZ724" s="51"/>
      <c r="BA724" s="51"/>
      <c r="BB724" s="51"/>
      <c r="BC724" s="51"/>
      <c r="BD724" s="51"/>
      <c r="BE724" s="51"/>
      <c r="BF724" s="51"/>
      <c r="BG724" s="51"/>
    </row>
    <row r="725" spans="1:59" s="3" customFormat="1" ht="14.25">
      <c r="A725" s="47"/>
      <c r="B725" s="47"/>
      <c r="C725" s="49"/>
      <c r="D725" s="49"/>
      <c r="E725" s="49"/>
      <c r="F725" s="49"/>
      <c r="G725" s="49"/>
      <c r="H725" s="49"/>
      <c r="I725" s="49"/>
      <c r="J725" s="49"/>
      <c r="K725" s="49"/>
      <c r="AY725" s="51"/>
      <c r="AZ725" s="51"/>
      <c r="BA725" s="51"/>
      <c r="BB725" s="51"/>
      <c r="BC725" s="51"/>
      <c r="BD725" s="51"/>
      <c r="BE725" s="51"/>
      <c r="BF725" s="51"/>
      <c r="BG725" s="51"/>
    </row>
    <row r="726" spans="1:59" s="3" customFormat="1" ht="14.25">
      <c r="A726" s="47"/>
      <c r="B726" s="47"/>
      <c r="C726" s="49"/>
      <c r="D726" s="49"/>
      <c r="E726" s="49"/>
      <c r="F726" s="49"/>
      <c r="G726" s="49"/>
      <c r="H726" s="49"/>
      <c r="I726" s="49"/>
      <c r="J726" s="49"/>
      <c r="K726" s="49"/>
      <c r="AY726" s="51"/>
      <c r="AZ726" s="51"/>
      <c r="BA726" s="51"/>
      <c r="BB726" s="51"/>
      <c r="BC726" s="51"/>
      <c r="BD726" s="51"/>
      <c r="BE726" s="51"/>
      <c r="BF726" s="51"/>
      <c r="BG726" s="51"/>
    </row>
    <row r="727" spans="1:59" s="3" customFormat="1" ht="14.25">
      <c r="A727" s="47"/>
      <c r="B727" s="47"/>
      <c r="C727" s="49"/>
      <c r="D727" s="49"/>
      <c r="E727" s="49"/>
      <c r="F727" s="49"/>
      <c r="G727" s="49"/>
      <c r="H727" s="49"/>
      <c r="I727" s="49"/>
      <c r="J727" s="49"/>
      <c r="K727" s="49"/>
      <c r="AY727" s="51"/>
      <c r="AZ727" s="51"/>
      <c r="BA727" s="51"/>
      <c r="BB727" s="51"/>
      <c r="BC727" s="51"/>
      <c r="BD727" s="51"/>
      <c r="BE727" s="51"/>
      <c r="BF727" s="51"/>
      <c r="BG727" s="51"/>
    </row>
    <row r="728" spans="1:59" s="3" customFormat="1" ht="14.25">
      <c r="A728" s="47"/>
      <c r="B728" s="47"/>
      <c r="C728" s="49"/>
      <c r="D728" s="49"/>
      <c r="E728" s="49"/>
      <c r="F728" s="49"/>
      <c r="G728" s="49"/>
      <c r="H728" s="49"/>
      <c r="I728" s="49"/>
      <c r="J728" s="49"/>
      <c r="K728" s="49"/>
      <c r="AY728" s="51"/>
      <c r="AZ728" s="51"/>
      <c r="BA728" s="51"/>
      <c r="BB728" s="51"/>
      <c r="BC728" s="51"/>
      <c r="BD728" s="51"/>
      <c r="BE728" s="51"/>
      <c r="BF728" s="51"/>
      <c r="BG728" s="51"/>
    </row>
    <row r="729" spans="1:59" s="3" customFormat="1" ht="14.25">
      <c r="A729" s="47"/>
      <c r="B729" s="47"/>
      <c r="C729" s="49"/>
      <c r="D729" s="49"/>
      <c r="E729" s="49"/>
      <c r="F729" s="49"/>
      <c r="G729" s="49"/>
      <c r="H729" s="49"/>
      <c r="I729" s="49"/>
      <c r="J729" s="49"/>
      <c r="K729" s="49"/>
      <c r="AY729" s="51"/>
      <c r="AZ729" s="51"/>
      <c r="BA729" s="51"/>
      <c r="BB729" s="51"/>
      <c r="BC729" s="51"/>
      <c r="BD729" s="51"/>
      <c r="BE729" s="51"/>
      <c r="BF729" s="51"/>
      <c r="BG729" s="51"/>
    </row>
    <row r="730" spans="1:59" s="3" customFormat="1" ht="14.25">
      <c r="A730" s="47"/>
      <c r="B730" s="47"/>
      <c r="C730" s="49"/>
      <c r="D730" s="49"/>
      <c r="E730" s="49"/>
      <c r="F730" s="49"/>
      <c r="G730" s="49"/>
      <c r="H730" s="49"/>
      <c r="I730" s="49"/>
      <c r="J730" s="49"/>
      <c r="K730" s="49"/>
      <c r="AY730" s="51"/>
      <c r="AZ730" s="51"/>
      <c r="BA730" s="51"/>
      <c r="BB730" s="51"/>
      <c r="BC730" s="51"/>
      <c r="BD730" s="51"/>
      <c r="BE730" s="51"/>
      <c r="BF730" s="51"/>
      <c r="BG730" s="51"/>
    </row>
    <row r="731" spans="1:59" s="3" customFormat="1" ht="14.25">
      <c r="A731" s="47"/>
      <c r="B731" s="47"/>
      <c r="C731" s="49"/>
      <c r="D731" s="49"/>
      <c r="E731" s="49"/>
      <c r="F731" s="49"/>
      <c r="G731" s="49"/>
      <c r="H731" s="49"/>
      <c r="I731" s="49"/>
      <c r="J731" s="49"/>
      <c r="K731" s="49"/>
      <c r="AY731" s="51"/>
      <c r="AZ731" s="51"/>
      <c r="BA731" s="51"/>
      <c r="BB731" s="51"/>
      <c r="BC731" s="51"/>
      <c r="BD731" s="51"/>
      <c r="BE731" s="51"/>
      <c r="BF731" s="51"/>
      <c r="BG731" s="51"/>
    </row>
    <row r="732" spans="1:59" s="3" customFormat="1" ht="14.25">
      <c r="A732" s="47"/>
      <c r="B732" s="47"/>
      <c r="C732" s="49"/>
      <c r="D732" s="49"/>
      <c r="E732" s="49"/>
      <c r="F732" s="49"/>
      <c r="G732" s="49"/>
      <c r="H732" s="49"/>
      <c r="I732" s="49"/>
      <c r="J732" s="49"/>
      <c r="K732" s="49"/>
      <c r="AY732" s="51"/>
      <c r="AZ732" s="51"/>
      <c r="BA732" s="51"/>
      <c r="BB732" s="51"/>
      <c r="BC732" s="51"/>
      <c r="BD732" s="51"/>
      <c r="BE732" s="51"/>
      <c r="BF732" s="51"/>
      <c r="BG732" s="51"/>
    </row>
    <row r="733" spans="1:59" s="3" customFormat="1" ht="14.25">
      <c r="A733" s="47"/>
      <c r="B733" s="47"/>
      <c r="C733" s="49"/>
      <c r="D733" s="49"/>
      <c r="E733" s="49"/>
      <c r="F733" s="49"/>
      <c r="G733" s="49"/>
      <c r="H733" s="49"/>
      <c r="I733" s="49"/>
      <c r="J733" s="49"/>
      <c r="K733" s="49"/>
      <c r="AY733" s="51"/>
      <c r="AZ733" s="51"/>
      <c r="BA733" s="51"/>
      <c r="BB733" s="51"/>
      <c r="BC733" s="51"/>
      <c r="BD733" s="51"/>
      <c r="BE733" s="51"/>
      <c r="BF733" s="51"/>
      <c r="BG733" s="51"/>
    </row>
    <row r="734" spans="1:59" s="3" customFormat="1" ht="14.25">
      <c r="A734" s="47"/>
      <c r="B734" s="47"/>
      <c r="C734" s="49"/>
      <c r="D734" s="49"/>
      <c r="E734" s="49"/>
      <c r="F734" s="49"/>
      <c r="G734" s="49"/>
      <c r="H734" s="49"/>
      <c r="I734" s="49"/>
      <c r="J734" s="49"/>
      <c r="K734" s="49"/>
      <c r="AY734" s="51"/>
      <c r="AZ734" s="51"/>
      <c r="BA734" s="51"/>
      <c r="BB734" s="51"/>
      <c r="BC734" s="51"/>
      <c r="BD734" s="51"/>
      <c r="BE734" s="51"/>
      <c r="BF734" s="51"/>
      <c r="BG734" s="51"/>
    </row>
    <row r="735" spans="1:59" s="3" customFormat="1" ht="14.25">
      <c r="A735" s="47"/>
      <c r="B735" s="47"/>
      <c r="C735" s="49"/>
      <c r="D735" s="49"/>
      <c r="E735" s="49"/>
      <c r="F735" s="49"/>
      <c r="G735" s="49"/>
      <c r="H735" s="49"/>
      <c r="I735" s="49"/>
      <c r="J735" s="49"/>
      <c r="K735" s="49"/>
      <c r="AY735" s="51"/>
      <c r="AZ735" s="51"/>
      <c r="BA735" s="51"/>
      <c r="BB735" s="51"/>
      <c r="BC735" s="51"/>
      <c r="BD735" s="51"/>
      <c r="BE735" s="51"/>
      <c r="BF735" s="51"/>
      <c r="BG735" s="51"/>
    </row>
    <row r="736" spans="1:59" s="3" customFormat="1" ht="14.25">
      <c r="A736" s="47"/>
      <c r="B736" s="47"/>
      <c r="C736" s="49"/>
      <c r="D736" s="49"/>
      <c r="E736" s="49"/>
      <c r="F736" s="49"/>
      <c r="G736" s="49"/>
      <c r="H736" s="49"/>
      <c r="I736" s="49"/>
      <c r="J736" s="49"/>
      <c r="K736" s="49"/>
      <c r="AY736" s="51"/>
      <c r="AZ736" s="51"/>
      <c r="BA736" s="51"/>
      <c r="BB736" s="51"/>
      <c r="BC736" s="51"/>
      <c r="BD736" s="51"/>
      <c r="BE736" s="51"/>
      <c r="BF736" s="51"/>
      <c r="BG736" s="51"/>
    </row>
    <row r="737" spans="1:59" s="3" customFormat="1" ht="14.25">
      <c r="A737" s="47"/>
      <c r="B737" s="47"/>
      <c r="C737" s="49"/>
      <c r="D737" s="49"/>
      <c r="E737" s="49"/>
      <c r="F737" s="49"/>
      <c r="G737" s="49"/>
      <c r="H737" s="49"/>
      <c r="I737" s="49"/>
      <c r="J737" s="49"/>
      <c r="K737" s="49"/>
      <c r="AY737" s="51"/>
      <c r="AZ737" s="51"/>
      <c r="BA737" s="51"/>
      <c r="BB737" s="51"/>
      <c r="BC737" s="51"/>
      <c r="BD737" s="51"/>
      <c r="BE737" s="51"/>
      <c r="BF737" s="51"/>
      <c r="BG737" s="51"/>
    </row>
    <row r="738" spans="1:59" s="3" customFormat="1" ht="14.25">
      <c r="A738" s="47"/>
      <c r="B738" s="47"/>
      <c r="C738" s="49"/>
      <c r="D738" s="49"/>
      <c r="E738" s="49"/>
      <c r="F738" s="49"/>
      <c r="G738" s="49"/>
      <c r="H738" s="49"/>
      <c r="I738" s="49"/>
      <c r="J738" s="49"/>
      <c r="K738" s="49"/>
      <c r="AY738" s="51"/>
      <c r="AZ738" s="51"/>
      <c r="BA738" s="51"/>
      <c r="BB738" s="51"/>
      <c r="BC738" s="51"/>
      <c r="BD738" s="51"/>
      <c r="BE738" s="51"/>
      <c r="BF738" s="51"/>
      <c r="BG738" s="51"/>
    </row>
    <row r="739" spans="1:59" s="3" customFormat="1" ht="14.25">
      <c r="A739" s="47"/>
      <c r="B739" s="47"/>
      <c r="C739" s="49"/>
      <c r="D739" s="49"/>
      <c r="E739" s="49"/>
      <c r="F739" s="49"/>
      <c r="G739" s="49"/>
      <c r="H739" s="49"/>
      <c r="I739" s="49"/>
      <c r="J739" s="49"/>
      <c r="K739" s="49"/>
      <c r="AY739" s="51"/>
      <c r="AZ739" s="51"/>
      <c r="BA739" s="51"/>
      <c r="BB739" s="51"/>
      <c r="BC739" s="51"/>
      <c r="BD739" s="51"/>
      <c r="BE739" s="51"/>
      <c r="BF739" s="51"/>
      <c r="BG739" s="51"/>
    </row>
    <row r="740" spans="1:59" s="3" customFormat="1" ht="14.25">
      <c r="A740" s="47"/>
      <c r="B740" s="47"/>
      <c r="C740" s="49"/>
      <c r="D740" s="49"/>
      <c r="E740" s="49"/>
      <c r="F740" s="49"/>
      <c r="G740" s="49"/>
      <c r="H740" s="49"/>
      <c r="I740" s="49"/>
      <c r="J740" s="49"/>
      <c r="K740" s="49"/>
      <c r="AY740" s="51"/>
      <c r="AZ740" s="51"/>
      <c r="BA740" s="51"/>
      <c r="BB740" s="51"/>
      <c r="BC740" s="51"/>
      <c r="BD740" s="51"/>
      <c r="BE740" s="51"/>
      <c r="BF740" s="51"/>
      <c r="BG740" s="51"/>
    </row>
    <row r="741" spans="1:59" s="3" customFormat="1" ht="14.25">
      <c r="A741" s="47"/>
      <c r="B741" s="47"/>
      <c r="C741" s="49"/>
      <c r="D741" s="49"/>
      <c r="E741" s="49"/>
      <c r="F741" s="49"/>
      <c r="G741" s="49"/>
      <c r="H741" s="49"/>
      <c r="I741" s="49"/>
      <c r="J741" s="49"/>
      <c r="K741" s="49"/>
      <c r="AY741" s="51"/>
      <c r="AZ741" s="51"/>
      <c r="BA741" s="51"/>
      <c r="BB741" s="51"/>
      <c r="BC741" s="51"/>
      <c r="BD741" s="51"/>
      <c r="BE741" s="51"/>
      <c r="BF741" s="51"/>
      <c r="BG741" s="51"/>
    </row>
    <row r="742" spans="1:59" s="3" customFormat="1" ht="14.25">
      <c r="A742" s="47"/>
      <c r="B742" s="47"/>
      <c r="C742" s="49"/>
      <c r="D742" s="49"/>
      <c r="E742" s="49"/>
      <c r="F742" s="49"/>
      <c r="G742" s="49"/>
      <c r="H742" s="49"/>
      <c r="I742" s="49"/>
      <c r="J742" s="49"/>
      <c r="K742" s="49"/>
      <c r="AY742" s="51"/>
      <c r="AZ742" s="51"/>
      <c r="BA742" s="51"/>
      <c r="BB742" s="51"/>
      <c r="BC742" s="51"/>
      <c r="BD742" s="51"/>
      <c r="BE742" s="51"/>
      <c r="BF742" s="51"/>
      <c r="BG742" s="51"/>
    </row>
    <row r="743" spans="1:59" s="3" customFormat="1" ht="14.25">
      <c r="A743" s="47"/>
      <c r="B743" s="47"/>
      <c r="C743" s="49"/>
      <c r="D743" s="49"/>
      <c r="E743" s="49"/>
      <c r="F743" s="49"/>
      <c r="G743" s="49"/>
      <c r="H743" s="49"/>
      <c r="I743" s="49"/>
      <c r="J743" s="49"/>
      <c r="K743" s="49"/>
      <c r="AY743" s="51"/>
      <c r="AZ743" s="51"/>
      <c r="BA743" s="51"/>
      <c r="BB743" s="51"/>
      <c r="BC743" s="51"/>
      <c r="BD743" s="51"/>
      <c r="BE743" s="51"/>
      <c r="BF743" s="51"/>
      <c r="BG743" s="51"/>
    </row>
    <row r="744" spans="1:59" s="3" customFormat="1" ht="14.25">
      <c r="A744" s="47"/>
      <c r="B744" s="47"/>
      <c r="C744" s="49"/>
      <c r="D744" s="49"/>
      <c r="E744" s="49"/>
      <c r="F744" s="49"/>
      <c r="G744" s="49"/>
      <c r="H744" s="49"/>
      <c r="I744" s="49"/>
      <c r="J744" s="49"/>
      <c r="K744" s="49"/>
      <c r="AY744" s="51"/>
      <c r="AZ744" s="51"/>
      <c r="BA744" s="51"/>
      <c r="BB744" s="51"/>
      <c r="BC744" s="51"/>
      <c r="BD744" s="51"/>
      <c r="BE744" s="51"/>
      <c r="BF744" s="51"/>
      <c r="BG744" s="51"/>
    </row>
    <row r="745" spans="1:59" s="3" customFormat="1" ht="14.25">
      <c r="A745" s="47"/>
      <c r="B745" s="47"/>
      <c r="C745" s="49"/>
      <c r="D745" s="49"/>
      <c r="E745" s="49"/>
      <c r="F745" s="49"/>
      <c r="G745" s="49"/>
      <c r="H745" s="49"/>
      <c r="I745" s="49"/>
      <c r="J745" s="49"/>
      <c r="K745" s="49"/>
      <c r="AY745" s="51"/>
      <c r="AZ745" s="51"/>
      <c r="BA745" s="51"/>
      <c r="BB745" s="51"/>
      <c r="BC745" s="51"/>
      <c r="BD745" s="51"/>
      <c r="BE745" s="51"/>
      <c r="BF745" s="51"/>
      <c r="BG745" s="51"/>
    </row>
    <row r="746" spans="1:59" s="3" customFormat="1" ht="14.25">
      <c r="A746" s="47"/>
      <c r="B746" s="47"/>
      <c r="C746" s="49"/>
      <c r="D746" s="49"/>
      <c r="E746" s="49"/>
      <c r="F746" s="49"/>
      <c r="G746" s="49"/>
      <c r="H746" s="49"/>
      <c r="I746" s="49"/>
      <c r="J746" s="49"/>
      <c r="K746" s="49"/>
      <c r="AY746" s="51"/>
      <c r="AZ746" s="51"/>
      <c r="BA746" s="51"/>
      <c r="BB746" s="51"/>
      <c r="BC746" s="51"/>
      <c r="BD746" s="51"/>
      <c r="BE746" s="51"/>
      <c r="BF746" s="51"/>
      <c r="BG746" s="51"/>
    </row>
    <row r="747" spans="1:59" s="3" customFormat="1" ht="14.25">
      <c r="A747" s="47"/>
      <c r="B747" s="47"/>
      <c r="C747" s="49"/>
      <c r="D747" s="49"/>
      <c r="E747" s="49"/>
      <c r="F747" s="49"/>
      <c r="G747" s="49"/>
      <c r="H747" s="49"/>
      <c r="I747" s="49"/>
      <c r="J747" s="49"/>
      <c r="K747" s="49"/>
      <c r="AY747" s="51"/>
      <c r="AZ747" s="51"/>
      <c r="BA747" s="51"/>
      <c r="BB747" s="51"/>
      <c r="BC747" s="51"/>
      <c r="BD747" s="51"/>
      <c r="BE747" s="51"/>
      <c r="BF747" s="51"/>
      <c r="BG747" s="51"/>
    </row>
    <row r="748" spans="1:59" s="3" customFormat="1" ht="14.25">
      <c r="A748" s="47"/>
      <c r="B748" s="47"/>
      <c r="C748" s="49"/>
      <c r="D748" s="49"/>
      <c r="E748" s="49"/>
      <c r="F748" s="49"/>
      <c r="G748" s="49"/>
      <c r="H748" s="49"/>
      <c r="I748" s="49"/>
      <c r="J748" s="49"/>
      <c r="K748" s="49"/>
      <c r="AY748" s="51"/>
      <c r="AZ748" s="51"/>
      <c r="BA748" s="51"/>
      <c r="BB748" s="51"/>
      <c r="BC748" s="51"/>
      <c r="BD748" s="51"/>
      <c r="BE748" s="51"/>
      <c r="BF748" s="51"/>
      <c r="BG748" s="51"/>
    </row>
    <row r="749" spans="1:59" s="3" customFormat="1" ht="14.25">
      <c r="A749" s="47"/>
      <c r="B749" s="47"/>
      <c r="C749" s="49"/>
      <c r="D749" s="49"/>
      <c r="E749" s="49"/>
      <c r="F749" s="49"/>
      <c r="G749" s="49"/>
      <c r="H749" s="49"/>
      <c r="I749" s="49"/>
      <c r="J749" s="49"/>
      <c r="K749" s="49"/>
      <c r="AY749" s="51"/>
      <c r="AZ749" s="51"/>
      <c r="BA749" s="51"/>
      <c r="BB749" s="51"/>
      <c r="BC749" s="51"/>
      <c r="BD749" s="51"/>
      <c r="BE749" s="51"/>
      <c r="BF749" s="51"/>
      <c r="BG749" s="51"/>
    </row>
    <row r="750" spans="1:59" s="3" customFormat="1" ht="14.25">
      <c r="A750" s="47"/>
      <c r="B750" s="47"/>
      <c r="C750" s="49"/>
      <c r="D750" s="49"/>
      <c r="E750" s="49"/>
      <c r="F750" s="49"/>
      <c r="G750" s="49"/>
      <c r="H750" s="49"/>
      <c r="I750" s="49"/>
      <c r="J750" s="49"/>
      <c r="K750" s="49"/>
      <c r="AY750" s="51"/>
      <c r="AZ750" s="51"/>
      <c r="BA750" s="51"/>
      <c r="BB750" s="51"/>
      <c r="BC750" s="51"/>
      <c r="BD750" s="51"/>
      <c r="BE750" s="51"/>
      <c r="BF750" s="51"/>
      <c r="BG750" s="51"/>
    </row>
    <row r="751" spans="1:59" s="3" customFormat="1" ht="14.25">
      <c r="A751" s="47"/>
      <c r="B751" s="47"/>
      <c r="C751" s="49"/>
      <c r="D751" s="49"/>
      <c r="E751" s="49"/>
      <c r="F751" s="49"/>
      <c r="G751" s="49"/>
      <c r="H751" s="49"/>
      <c r="I751" s="49"/>
      <c r="J751" s="49"/>
      <c r="K751" s="49"/>
      <c r="AY751" s="51"/>
      <c r="AZ751" s="51"/>
      <c r="BA751" s="51"/>
      <c r="BB751" s="51"/>
      <c r="BC751" s="51"/>
      <c r="BD751" s="51"/>
      <c r="BE751" s="51"/>
      <c r="BF751" s="51"/>
      <c r="BG751" s="51"/>
    </row>
    <row r="752" spans="1:59" s="3" customFormat="1" ht="14.25">
      <c r="A752" s="47"/>
      <c r="B752" s="47"/>
      <c r="C752" s="49"/>
      <c r="D752" s="49"/>
      <c r="E752" s="49"/>
      <c r="F752" s="49"/>
      <c r="G752" s="49"/>
      <c r="H752" s="49"/>
      <c r="I752" s="49"/>
      <c r="J752" s="49"/>
      <c r="K752" s="49"/>
      <c r="AY752" s="51"/>
      <c r="AZ752" s="51"/>
      <c r="BA752" s="51"/>
      <c r="BB752" s="51"/>
      <c r="BC752" s="51"/>
      <c r="BD752" s="51"/>
      <c r="BE752" s="51"/>
      <c r="BF752" s="51"/>
      <c r="BG752" s="51"/>
    </row>
    <row r="753" spans="1:59" s="3" customFormat="1" ht="14.25">
      <c r="A753" s="47"/>
      <c r="B753" s="47"/>
      <c r="C753" s="49"/>
      <c r="D753" s="49"/>
      <c r="E753" s="49"/>
      <c r="F753" s="49"/>
      <c r="G753" s="49"/>
      <c r="H753" s="49"/>
      <c r="I753" s="49"/>
      <c r="J753" s="49"/>
      <c r="K753" s="49"/>
      <c r="AY753" s="51"/>
      <c r="AZ753" s="51"/>
      <c r="BA753" s="51"/>
      <c r="BB753" s="51"/>
      <c r="BC753" s="51"/>
      <c r="BD753" s="51"/>
      <c r="BE753" s="51"/>
      <c r="BF753" s="51"/>
      <c r="BG753" s="51"/>
    </row>
    <row r="754" spans="1:59" s="3" customFormat="1" ht="14.25">
      <c r="A754" s="47"/>
      <c r="B754" s="47"/>
      <c r="C754" s="49"/>
      <c r="D754" s="49"/>
      <c r="E754" s="49"/>
      <c r="F754" s="49"/>
      <c r="G754" s="49"/>
      <c r="H754" s="49"/>
      <c r="I754" s="49"/>
      <c r="J754" s="49"/>
      <c r="K754" s="49"/>
      <c r="AY754" s="51"/>
      <c r="AZ754" s="51"/>
      <c r="BA754" s="51"/>
      <c r="BB754" s="51"/>
      <c r="BC754" s="51"/>
      <c r="BD754" s="51"/>
      <c r="BE754" s="51"/>
      <c r="BF754" s="51"/>
      <c r="BG754" s="51"/>
    </row>
    <row r="755" spans="1:59" s="3" customFormat="1" ht="14.25">
      <c r="A755" s="47"/>
      <c r="B755" s="47"/>
      <c r="C755" s="49"/>
      <c r="D755" s="49"/>
      <c r="E755" s="49"/>
      <c r="F755" s="49"/>
      <c r="G755" s="49"/>
      <c r="H755" s="49"/>
      <c r="I755" s="49"/>
      <c r="J755" s="49"/>
      <c r="K755" s="49"/>
      <c r="AY755" s="51"/>
      <c r="AZ755" s="51"/>
      <c r="BA755" s="51"/>
      <c r="BB755" s="51"/>
      <c r="BC755" s="51"/>
      <c r="BD755" s="51"/>
      <c r="BE755" s="51"/>
      <c r="BF755" s="51"/>
      <c r="BG755" s="51"/>
    </row>
    <row r="756" spans="1:59" s="3" customFormat="1" ht="14.25">
      <c r="A756" s="47"/>
      <c r="B756" s="47"/>
      <c r="C756" s="49"/>
      <c r="D756" s="49"/>
      <c r="E756" s="49"/>
      <c r="F756" s="49"/>
      <c r="G756" s="49"/>
      <c r="H756" s="49"/>
      <c r="I756" s="49"/>
      <c r="J756" s="49"/>
      <c r="K756" s="49"/>
      <c r="AY756" s="51"/>
      <c r="AZ756" s="51"/>
      <c r="BA756" s="51"/>
      <c r="BB756" s="51"/>
      <c r="BC756" s="51"/>
      <c r="BD756" s="51"/>
      <c r="BE756" s="51"/>
      <c r="BF756" s="51"/>
      <c r="BG756" s="51"/>
    </row>
    <row r="757" spans="1:59" s="3" customFormat="1" ht="14.25">
      <c r="A757" s="47"/>
      <c r="B757" s="47"/>
      <c r="C757" s="49"/>
      <c r="D757" s="49"/>
      <c r="E757" s="49"/>
      <c r="F757" s="49"/>
      <c r="G757" s="49"/>
      <c r="H757" s="49"/>
      <c r="I757" s="49"/>
      <c r="J757" s="49"/>
      <c r="K757" s="49"/>
      <c r="AY757" s="51"/>
      <c r="AZ757" s="51"/>
      <c r="BA757" s="51"/>
      <c r="BB757" s="51"/>
      <c r="BC757" s="51"/>
      <c r="BD757" s="51"/>
      <c r="BE757" s="51"/>
      <c r="BF757" s="51"/>
      <c r="BG757" s="51"/>
    </row>
    <row r="758" spans="1:59" s="3" customFormat="1" ht="14.25">
      <c r="A758" s="47"/>
      <c r="B758" s="47"/>
      <c r="C758" s="49"/>
      <c r="D758" s="49"/>
      <c r="E758" s="49"/>
      <c r="F758" s="49"/>
      <c r="G758" s="49"/>
      <c r="H758" s="49"/>
      <c r="I758" s="49"/>
      <c r="J758" s="49"/>
      <c r="K758" s="49"/>
      <c r="AY758" s="51"/>
      <c r="AZ758" s="51"/>
      <c r="BA758" s="51"/>
      <c r="BB758" s="51"/>
      <c r="BC758" s="51"/>
      <c r="BD758" s="51"/>
      <c r="BE758" s="51"/>
      <c r="BF758" s="51"/>
      <c r="BG758" s="51"/>
    </row>
    <row r="759" spans="1:59" s="3" customFormat="1" ht="14.25">
      <c r="A759" s="47"/>
      <c r="B759" s="47"/>
      <c r="C759" s="49"/>
      <c r="D759" s="49"/>
      <c r="E759" s="49"/>
      <c r="F759" s="49"/>
      <c r="G759" s="49"/>
      <c r="H759" s="49"/>
      <c r="I759" s="49"/>
      <c r="J759" s="49"/>
      <c r="K759" s="49"/>
      <c r="AY759" s="51"/>
      <c r="AZ759" s="51"/>
      <c r="BA759" s="51"/>
      <c r="BB759" s="51"/>
      <c r="BC759" s="51"/>
      <c r="BD759" s="51"/>
      <c r="BE759" s="51"/>
      <c r="BF759" s="51"/>
      <c r="BG759" s="51"/>
    </row>
    <row r="760" spans="1:59" s="3" customFormat="1" ht="14.25">
      <c r="A760" s="47"/>
      <c r="B760" s="47"/>
      <c r="C760" s="49"/>
      <c r="D760" s="49"/>
      <c r="E760" s="49"/>
      <c r="F760" s="49"/>
      <c r="G760" s="49"/>
      <c r="H760" s="49"/>
      <c r="I760" s="49"/>
      <c r="J760" s="49"/>
      <c r="K760" s="49"/>
      <c r="AY760" s="51"/>
      <c r="AZ760" s="51"/>
      <c r="BA760" s="51"/>
      <c r="BB760" s="51"/>
      <c r="BC760" s="51"/>
      <c r="BD760" s="51"/>
      <c r="BE760" s="51"/>
      <c r="BF760" s="51"/>
      <c r="BG760" s="51"/>
    </row>
    <row r="761" spans="1:59" s="3" customFormat="1" ht="14.25">
      <c r="A761" s="47"/>
      <c r="B761" s="47"/>
      <c r="C761" s="49"/>
      <c r="D761" s="49"/>
      <c r="E761" s="49"/>
      <c r="F761" s="49"/>
      <c r="G761" s="49"/>
      <c r="H761" s="49"/>
      <c r="I761" s="49"/>
      <c r="J761" s="49"/>
      <c r="K761" s="49"/>
      <c r="AY761" s="51"/>
      <c r="AZ761" s="51"/>
      <c r="BA761" s="51"/>
      <c r="BB761" s="51"/>
      <c r="BC761" s="51"/>
      <c r="BD761" s="51"/>
      <c r="BE761" s="51"/>
      <c r="BF761" s="51"/>
      <c r="BG761" s="51"/>
    </row>
    <row r="762" spans="1:59" s="3" customFormat="1" ht="14.25">
      <c r="A762" s="47"/>
      <c r="B762" s="47"/>
      <c r="C762" s="49"/>
      <c r="D762" s="49"/>
      <c r="E762" s="49"/>
      <c r="F762" s="49"/>
      <c r="G762" s="49"/>
      <c r="H762" s="49"/>
      <c r="I762" s="49"/>
      <c r="J762" s="49"/>
      <c r="K762" s="49"/>
      <c r="AY762" s="51"/>
      <c r="AZ762" s="51"/>
      <c r="BA762" s="51"/>
      <c r="BB762" s="51"/>
      <c r="BC762" s="51"/>
      <c r="BD762" s="51"/>
      <c r="BE762" s="51"/>
      <c r="BF762" s="51"/>
      <c r="BG762" s="51"/>
    </row>
    <row r="763" spans="1:59" s="3" customFormat="1" ht="14.25">
      <c r="A763" s="47"/>
      <c r="B763" s="47"/>
      <c r="C763" s="49"/>
      <c r="D763" s="49"/>
      <c r="E763" s="49"/>
      <c r="F763" s="49"/>
      <c r="G763" s="49"/>
      <c r="H763" s="49"/>
      <c r="I763" s="49"/>
      <c r="J763" s="49"/>
      <c r="K763" s="49"/>
      <c r="AY763" s="51"/>
      <c r="AZ763" s="51"/>
      <c r="BA763" s="51"/>
      <c r="BB763" s="51"/>
      <c r="BC763" s="51"/>
      <c r="BD763" s="51"/>
      <c r="BE763" s="51"/>
      <c r="BF763" s="51"/>
      <c r="BG763" s="51"/>
    </row>
    <row r="764" spans="1:59" s="3" customFormat="1" ht="14.25">
      <c r="A764" s="47"/>
      <c r="B764" s="47"/>
      <c r="C764" s="49"/>
      <c r="D764" s="49"/>
      <c r="E764" s="49"/>
      <c r="F764" s="49"/>
      <c r="G764" s="49"/>
      <c r="H764" s="49"/>
      <c r="I764" s="49"/>
      <c r="J764" s="49"/>
      <c r="K764" s="49"/>
      <c r="AY764" s="51"/>
      <c r="AZ764" s="51"/>
      <c r="BA764" s="51"/>
      <c r="BB764" s="51"/>
      <c r="BC764" s="51"/>
      <c r="BD764" s="51"/>
      <c r="BE764" s="51"/>
      <c r="BF764" s="51"/>
      <c r="BG764" s="51"/>
    </row>
    <row r="765" spans="1:59" s="3" customFormat="1" ht="14.25">
      <c r="A765" s="47"/>
      <c r="B765" s="47"/>
      <c r="C765" s="49"/>
      <c r="D765" s="49"/>
      <c r="E765" s="49"/>
      <c r="F765" s="49"/>
      <c r="G765" s="49"/>
      <c r="H765" s="49"/>
      <c r="I765" s="49"/>
      <c r="J765" s="49"/>
      <c r="K765" s="49"/>
      <c r="AY765" s="51"/>
      <c r="AZ765" s="51"/>
      <c r="BA765" s="51"/>
      <c r="BB765" s="51"/>
      <c r="BC765" s="51"/>
      <c r="BD765" s="51"/>
      <c r="BE765" s="51"/>
      <c r="BF765" s="51"/>
      <c r="BG765" s="51"/>
    </row>
    <row r="766" spans="1:59" s="3" customFormat="1" ht="14.25">
      <c r="A766" s="47"/>
      <c r="B766" s="47"/>
      <c r="C766" s="49"/>
      <c r="D766" s="49"/>
      <c r="E766" s="49"/>
      <c r="F766" s="49"/>
      <c r="G766" s="49"/>
      <c r="H766" s="49"/>
      <c r="I766" s="49"/>
      <c r="J766" s="49"/>
      <c r="K766" s="49"/>
      <c r="AY766" s="51"/>
      <c r="AZ766" s="51"/>
      <c r="BA766" s="51"/>
      <c r="BB766" s="51"/>
      <c r="BC766" s="51"/>
      <c r="BD766" s="51"/>
      <c r="BE766" s="51"/>
      <c r="BF766" s="51"/>
      <c r="BG766" s="51"/>
    </row>
    <row r="767" spans="1:59" s="3" customFormat="1" ht="14.25">
      <c r="A767" s="47"/>
      <c r="B767" s="47"/>
      <c r="C767" s="49"/>
      <c r="D767" s="49"/>
      <c r="E767" s="49"/>
      <c r="F767" s="49"/>
      <c r="G767" s="49"/>
      <c r="H767" s="49"/>
      <c r="I767" s="49"/>
      <c r="J767" s="49"/>
      <c r="K767" s="49"/>
      <c r="AY767" s="51"/>
      <c r="AZ767" s="51"/>
      <c r="BA767" s="51"/>
      <c r="BB767" s="51"/>
      <c r="BC767" s="51"/>
      <c r="BD767" s="51"/>
      <c r="BE767" s="51"/>
      <c r="BF767" s="51"/>
      <c r="BG767" s="51"/>
    </row>
    <row r="768" spans="1:59" s="3" customFormat="1" ht="14.25">
      <c r="A768" s="47"/>
      <c r="B768" s="47"/>
      <c r="C768" s="49"/>
      <c r="D768" s="49"/>
      <c r="E768" s="49"/>
      <c r="F768" s="49"/>
      <c r="G768" s="49"/>
      <c r="H768" s="49"/>
      <c r="I768" s="49"/>
      <c r="J768" s="49"/>
      <c r="K768" s="49"/>
      <c r="AY768" s="51"/>
      <c r="AZ768" s="51"/>
      <c r="BA768" s="51"/>
      <c r="BB768" s="51"/>
      <c r="BC768" s="51"/>
      <c r="BD768" s="51"/>
      <c r="BE768" s="51"/>
      <c r="BF768" s="51"/>
      <c r="BG768" s="51"/>
    </row>
    <row r="769" spans="1:59" s="3" customFormat="1" ht="14.25">
      <c r="A769" s="47"/>
      <c r="B769" s="47"/>
      <c r="C769" s="49"/>
      <c r="D769" s="49"/>
      <c r="E769" s="49"/>
      <c r="F769" s="49"/>
      <c r="G769" s="49"/>
      <c r="H769" s="49"/>
      <c r="I769" s="49"/>
      <c r="J769" s="49"/>
      <c r="K769" s="49"/>
      <c r="AY769" s="51"/>
      <c r="AZ769" s="51"/>
      <c r="BA769" s="51"/>
      <c r="BB769" s="51"/>
      <c r="BC769" s="51"/>
      <c r="BD769" s="51"/>
      <c r="BE769" s="51"/>
      <c r="BF769" s="51"/>
      <c r="BG769" s="51"/>
    </row>
    <row r="770" spans="1:59" s="3" customFormat="1" ht="14.25">
      <c r="A770" s="47"/>
      <c r="B770" s="47"/>
      <c r="C770" s="49"/>
      <c r="D770" s="49"/>
      <c r="E770" s="49"/>
      <c r="F770" s="49"/>
      <c r="G770" s="49"/>
      <c r="H770" s="49"/>
      <c r="I770" s="49"/>
      <c r="J770" s="49"/>
      <c r="K770" s="49"/>
      <c r="AY770" s="51"/>
      <c r="AZ770" s="51"/>
      <c r="BA770" s="51"/>
      <c r="BB770" s="51"/>
      <c r="BC770" s="51"/>
      <c r="BD770" s="51"/>
      <c r="BE770" s="51"/>
      <c r="BF770" s="51"/>
      <c r="BG770" s="51"/>
    </row>
    <row r="771" spans="1:59" s="3" customFormat="1" ht="14.25">
      <c r="A771" s="47"/>
      <c r="B771" s="47"/>
      <c r="C771" s="49"/>
      <c r="D771" s="49"/>
      <c r="E771" s="49"/>
      <c r="F771" s="49"/>
      <c r="G771" s="49"/>
      <c r="H771" s="49"/>
      <c r="I771" s="49"/>
      <c r="J771" s="49"/>
      <c r="K771" s="49"/>
      <c r="AY771" s="51"/>
      <c r="AZ771" s="51"/>
      <c r="BA771" s="51"/>
      <c r="BB771" s="51"/>
      <c r="BC771" s="51"/>
      <c r="BD771" s="51"/>
      <c r="BE771" s="51"/>
      <c r="BF771" s="51"/>
      <c r="BG771" s="51"/>
    </row>
    <row r="772" spans="1:59" s="3" customFormat="1" ht="14.25">
      <c r="A772" s="47"/>
      <c r="B772" s="47"/>
      <c r="C772" s="49"/>
      <c r="D772" s="49"/>
      <c r="E772" s="49"/>
      <c r="F772" s="49"/>
      <c r="G772" s="49"/>
      <c r="H772" s="49"/>
      <c r="I772" s="49"/>
      <c r="J772" s="49"/>
      <c r="K772" s="49"/>
      <c r="AY772" s="51"/>
      <c r="AZ772" s="51"/>
      <c r="BA772" s="51"/>
      <c r="BB772" s="51"/>
      <c r="BC772" s="51"/>
      <c r="BD772" s="51"/>
      <c r="BE772" s="51"/>
      <c r="BF772" s="51"/>
      <c r="BG772" s="51"/>
    </row>
    <row r="773" spans="1:59" s="3" customFormat="1" ht="14.25">
      <c r="A773" s="47"/>
      <c r="B773" s="47"/>
      <c r="C773" s="49"/>
      <c r="D773" s="49"/>
      <c r="E773" s="49"/>
      <c r="F773" s="49"/>
      <c r="G773" s="49"/>
      <c r="H773" s="49"/>
      <c r="I773" s="49"/>
      <c r="J773" s="49"/>
      <c r="K773" s="49"/>
      <c r="AY773" s="51"/>
      <c r="AZ773" s="51"/>
      <c r="BA773" s="51"/>
      <c r="BB773" s="51"/>
      <c r="BC773" s="51"/>
      <c r="BD773" s="51"/>
      <c r="BE773" s="51"/>
      <c r="BF773" s="51"/>
      <c r="BG773" s="51"/>
    </row>
    <row r="774" spans="1:59" s="3" customFormat="1" ht="14.25">
      <c r="A774" s="47"/>
      <c r="B774" s="47"/>
      <c r="C774" s="49"/>
      <c r="D774" s="49"/>
      <c r="E774" s="49"/>
      <c r="F774" s="49"/>
      <c r="G774" s="49"/>
      <c r="H774" s="49"/>
      <c r="I774" s="49"/>
      <c r="J774" s="49"/>
      <c r="K774" s="49"/>
      <c r="AY774" s="51"/>
      <c r="AZ774" s="51"/>
      <c r="BA774" s="51"/>
      <c r="BB774" s="51"/>
      <c r="BC774" s="51"/>
      <c r="BD774" s="51"/>
      <c r="BE774" s="51"/>
      <c r="BF774" s="51"/>
      <c r="BG774" s="51"/>
    </row>
    <row r="775" spans="1:59" s="3" customFormat="1" ht="14.25">
      <c r="A775" s="47"/>
      <c r="B775" s="47"/>
      <c r="C775" s="49"/>
      <c r="D775" s="49"/>
      <c r="E775" s="49"/>
      <c r="F775" s="49"/>
      <c r="G775" s="49"/>
      <c r="H775" s="49"/>
      <c r="I775" s="49"/>
      <c r="J775" s="49"/>
      <c r="K775" s="49"/>
      <c r="AY775" s="51"/>
      <c r="AZ775" s="51"/>
      <c r="BA775" s="51"/>
      <c r="BB775" s="51"/>
      <c r="BC775" s="51"/>
      <c r="BD775" s="51"/>
      <c r="BE775" s="51"/>
      <c r="BF775" s="51"/>
      <c r="BG775" s="51"/>
    </row>
    <row r="776" spans="1:59" s="3" customFormat="1" ht="14.25">
      <c r="A776" s="47"/>
      <c r="B776" s="47"/>
      <c r="C776" s="49"/>
      <c r="D776" s="49"/>
      <c r="E776" s="49"/>
      <c r="F776" s="49"/>
      <c r="G776" s="49"/>
      <c r="H776" s="49"/>
      <c r="I776" s="49"/>
      <c r="J776" s="49"/>
      <c r="K776" s="49"/>
      <c r="AY776" s="51"/>
      <c r="AZ776" s="51"/>
      <c r="BA776" s="51"/>
      <c r="BB776" s="51"/>
      <c r="BC776" s="51"/>
      <c r="BD776" s="51"/>
      <c r="BE776" s="51"/>
      <c r="BF776" s="51"/>
      <c r="BG776" s="51"/>
    </row>
    <row r="777" spans="1:59" s="3" customFormat="1" ht="14.25">
      <c r="A777" s="47"/>
      <c r="B777" s="47"/>
      <c r="C777" s="49"/>
      <c r="D777" s="49"/>
      <c r="E777" s="49"/>
      <c r="F777" s="49"/>
      <c r="G777" s="49"/>
      <c r="H777" s="49"/>
      <c r="I777" s="49"/>
      <c r="J777" s="49"/>
      <c r="K777" s="49"/>
      <c r="AY777" s="51"/>
      <c r="AZ777" s="51"/>
      <c r="BA777" s="51"/>
      <c r="BB777" s="51"/>
      <c r="BC777" s="51"/>
      <c r="BD777" s="51"/>
      <c r="BE777" s="51"/>
      <c r="BF777" s="51"/>
      <c r="BG777" s="51"/>
    </row>
    <row r="778" spans="1:59" s="3" customFormat="1" ht="14.25">
      <c r="A778" s="47"/>
      <c r="B778" s="47"/>
      <c r="C778" s="49"/>
      <c r="D778" s="49"/>
      <c r="E778" s="49"/>
      <c r="F778" s="49"/>
      <c r="G778" s="49"/>
      <c r="H778" s="49"/>
      <c r="I778" s="49"/>
      <c r="J778" s="49"/>
      <c r="K778" s="49"/>
      <c r="AY778" s="51"/>
      <c r="AZ778" s="51"/>
      <c r="BA778" s="51"/>
      <c r="BB778" s="51"/>
      <c r="BC778" s="51"/>
      <c r="BD778" s="51"/>
      <c r="BE778" s="51"/>
      <c r="BF778" s="51"/>
      <c r="BG778" s="51"/>
    </row>
    <row r="779" spans="1:59" s="3" customFormat="1" ht="14.25">
      <c r="A779" s="47"/>
      <c r="B779" s="47"/>
      <c r="C779" s="49"/>
      <c r="D779" s="49"/>
      <c r="E779" s="49"/>
      <c r="F779" s="49"/>
      <c r="G779" s="49"/>
      <c r="H779" s="49"/>
      <c r="I779" s="49"/>
      <c r="J779" s="49"/>
      <c r="K779" s="49"/>
      <c r="AY779" s="51"/>
      <c r="AZ779" s="51"/>
      <c r="BA779" s="51"/>
      <c r="BB779" s="51"/>
      <c r="BC779" s="51"/>
      <c r="BD779" s="51"/>
      <c r="BE779" s="51"/>
      <c r="BF779" s="51"/>
      <c r="BG779" s="51"/>
    </row>
    <row r="780" spans="1:59" s="3" customFormat="1" ht="14.25">
      <c r="A780" s="47"/>
      <c r="B780" s="47"/>
      <c r="C780" s="49"/>
      <c r="D780" s="49"/>
      <c r="E780" s="49"/>
      <c r="F780" s="49"/>
      <c r="G780" s="49"/>
      <c r="H780" s="49"/>
      <c r="I780" s="49"/>
      <c r="J780" s="49"/>
      <c r="K780" s="49"/>
      <c r="AY780" s="51"/>
      <c r="AZ780" s="51"/>
      <c r="BA780" s="51"/>
      <c r="BB780" s="51"/>
      <c r="BC780" s="51"/>
      <c r="BD780" s="51"/>
      <c r="BE780" s="51"/>
      <c r="BF780" s="51"/>
      <c r="BG780" s="51"/>
    </row>
    <row r="781" spans="1:59" s="3" customFormat="1" ht="14.25">
      <c r="A781" s="47"/>
      <c r="B781" s="47"/>
      <c r="C781" s="49"/>
      <c r="D781" s="49"/>
      <c r="E781" s="49"/>
      <c r="F781" s="49"/>
      <c r="G781" s="49"/>
      <c r="H781" s="49"/>
      <c r="I781" s="49"/>
      <c r="J781" s="49"/>
      <c r="K781" s="49"/>
      <c r="AY781" s="51"/>
      <c r="AZ781" s="51"/>
      <c r="BA781" s="51"/>
      <c r="BB781" s="51"/>
      <c r="BC781" s="51"/>
      <c r="BD781" s="51"/>
      <c r="BE781" s="51"/>
      <c r="BF781" s="51"/>
      <c r="BG781" s="51"/>
    </row>
    <row r="782" spans="1:59" s="3" customFormat="1" ht="14.25">
      <c r="A782" s="47"/>
      <c r="B782" s="47"/>
      <c r="C782" s="49"/>
      <c r="D782" s="49"/>
      <c r="E782" s="49"/>
      <c r="F782" s="49"/>
      <c r="G782" s="49"/>
      <c r="H782" s="49"/>
      <c r="I782" s="49"/>
      <c r="J782" s="49"/>
      <c r="K782" s="49"/>
      <c r="AY782" s="51"/>
      <c r="AZ782" s="51"/>
      <c r="BA782" s="51"/>
      <c r="BB782" s="51"/>
      <c r="BC782" s="51"/>
      <c r="BD782" s="51"/>
      <c r="BE782" s="51"/>
      <c r="BF782" s="51"/>
      <c r="BG782" s="51"/>
    </row>
    <row r="783" spans="1:59" s="3" customFormat="1" ht="14.25">
      <c r="A783" s="47"/>
      <c r="B783" s="47"/>
      <c r="C783" s="49"/>
      <c r="D783" s="49"/>
      <c r="E783" s="49"/>
      <c r="F783" s="49"/>
      <c r="G783" s="49"/>
      <c r="H783" s="49"/>
      <c r="I783" s="49"/>
      <c r="J783" s="49"/>
      <c r="K783" s="49"/>
      <c r="AY783" s="51"/>
      <c r="AZ783" s="51"/>
      <c r="BA783" s="51"/>
      <c r="BB783" s="51"/>
      <c r="BC783" s="51"/>
      <c r="BD783" s="51"/>
      <c r="BE783" s="51"/>
      <c r="BF783" s="51"/>
      <c r="BG783" s="51"/>
    </row>
    <row r="784" spans="1:59" s="3" customFormat="1" ht="14.25">
      <c r="A784" s="47"/>
      <c r="B784" s="47"/>
      <c r="C784" s="49"/>
      <c r="D784" s="49"/>
      <c r="E784" s="49"/>
      <c r="F784" s="49"/>
      <c r="G784" s="49"/>
      <c r="H784" s="49"/>
      <c r="I784" s="49"/>
      <c r="J784" s="49"/>
      <c r="K784" s="49"/>
      <c r="AY784" s="51"/>
      <c r="AZ784" s="51"/>
      <c r="BA784" s="51"/>
      <c r="BB784" s="51"/>
      <c r="BC784" s="51"/>
      <c r="BD784" s="51"/>
      <c r="BE784" s="51"/>
      <c r="BF784" s="51"/>
      <c r="BG784" s="51"/>
    </row>
    <row r="785" spans="1:59" s="3" customFormat="1" ht="14.25">
      <c r="A785" s="47"/>
      <c r="B785" s="47"/>
      <c r="C785" s="49"/>
      <c r="D785" s="49"/>
      <c r="E785" s="49"/>
      <c r="F785" s="49"/>
      <c r="G785" s="49"/>
      <c r="H785" s="49"/>
      <c r="I785" s="49"/>
      <c r="J785" s="49"/>
      <c r="K785" s="49"/>
      <c r="AY785" s="51"/>
      <c r="AZ785" s="51"/>
      <c r="BA785" s="51"/>
      <c r="BB785" s="51"/>
      <c r="BC785" s="51"/>
      <c r="BD785" s="51"/>
      <c r="BE785" s="51"/>
      <c r="BF785" s="51"/>
      <c r="BG785" s="51"/>
    </row>
    <row r="786" spans="1:59" s="3" customFormat="1" ht="14.25">
      <c r="A786" s="47"/>
      <c r="B786" s="47"/>
      <c r="C786" s="49"/>
      <c r="D786" s="49"/>
      <c r="E786" s="49"/>
      <c r="F786" s="49"/>
      <c r="G786" s="49"/>
      <c r="H786" s="49"/>
      <c r="I786" s="49"/>
      <c r="J786" s="49"/>
      <c r="K786" s="49"/>
      <c r="AY786" s="51"/>
      <c r="AZ786" s="51"/>
      <c r="BA786" s="51"/>
      <c r="BB786" s="51"/>
      <c r="BC786" s="51"/>
      <c r="BD786" s="51"/>
      <c r="BE786" s="51"/>
      <c r="BF786" s="51"/>
      <c r="BG786" s="51"/>
    </row>
    <row r="787" spans="1:59" s="3" customFormat="1" ht="14.25">
      <c r="A787" s="47"/>
      <c r="B787" s="47"/>
      <c r="C787" s="49"/>
      <c r="D787" s="49"/>
      <c r="E787" s="49"/>
      <c r="F787" s="49"/>
      <c r="G787" s="49"/>
      <c r="H787" s="49"/>
      <c r="I787" s="49"/>
      <c r="J787" s="49"/>
      <c r="K787" s="49"/>
      <c r="AY787" s="51"/>
      <c r="AZ787" s="51"/>
      <c r="BA787" s="51"/>
      <c r="BB787" s="51"/>
      <c r="BC787" s="51"/>
      <c r="BD787" s="51"/>
      <c r="BE787" s="51"/>
      <c r="BF787" s="51"/>
      <c r="BG787" s="51"/>
    </row>
    <row r="788" spans="1:59" s="3" customFormat="1" ht="14.25">
      <c r="A788" s="47"/>
      <c r="B788" s="47"/>
      <c r="C788" s="49"/>
      <c r="D788" s="49"/>
      <c r="E788" s="49"/>
      <c r="F788" s="49"/>
      <c r="G788" s="49"/>
      <c r="H788" s="49"/>
      <c r="I788" s="49"/>
      <c r="J788" s="49"/>
      <c r="K788" s="49"/>
      <c r="AY788" s="51"/>
      <c r="AZ788" s="51"/>
      <c r="BA788" s="51"/>
      <c r="BB788" s="51"/>
      <c r="BC788" s="51"/>
      <c r="BD788" s="51"/>
      <c r="BE788" s="51"/>
      <c r="BF788" s="51"/>
      <c r="BG788" s="51"/>
    </row>
    <row r="789" spans="1:59" s="3" customFormat="1" ht="14.25">
      <c r="A789" s="47"/>
      <c r="B789" s="47"/>
      <c r="C789" s="49"/>
      <c r="D789" s="49"/>
      <c r="E789" s="49"/>
      <c r="F789" s="49"/>
      <c r="G789" s="49"/>
      <c r="H789" s="49"/>
      <c r="I789" s="49"/>
      <c r="J789" s="49"/>
      <c r="K789" s="49"/>
      <c r="AY789" s="51"/>
      <c r="AZ789" s="51"/>
      <c r="BA789" s="51"/>
      <c r="BB789" s="51"/>
      <c r="BC789" s="51"/>
      <c r="BD789" s="51"/>
      <c r="BE789" s="51"/>
      <c r="BF789" s="51"/>
      <c r="BG789" s="51"/>
    </row>
    <row r="790" spans="1:59" s="3" customFormat="1" ht="14.25">
      <c r="A790" s="47"/>
      <c r="B790" s="47"/>
      <c r="C790" s="49"/>
      <c r="D790" s="49"/>
      <c r="E790" s="49"/>
      <c r="F790" s="49"/>
      <c r="G790" s="49"/>
      <c r="H790" s="49"/>
      <c r="I790" s="49"/>
      <c r="J790" s="49"/>
      <c r="K790" s="49"/>
      <c r="AY790" s="51"/>
      <c r="AZ790" s="51"/>
      <c r="BA790" s="51"/>
      <c r="BB790" s="51"/>
      <c r="BC790" s="51"/>
      <c r="BD790" s="51"/>
      <c r="BE790" s="51"/>
      <c r="BF790" s="51"/>
      <c r="BG790" s="51"/>
    </row>
    <row r="791" spans="1:59" s="3" customFormat="1" ht="14.25">
      <c r="A791" s="47"/>
      <c r="B791" s="47"/>
      <c r="C791" s="49"/>
      <c r="D791" s="49"/>
      <c r="E791" s="49"/>
      <c r="F791" s="49"/>
      <c r="G791" s="49"/>
      <c r="H791" s="49"/>
      <c r="I791" s="49"/>
      <c r="J791" s="49"/>
      <c r="K791" s="49"/>
      <c r="AY791" s="51"/>
      <c r="AZ791" s="51"/>
      <c r="BA791" s="51"/>
      <c r="BB791" s="51"/>
      <c r="BC791" s="51"/>
      <c r="BD791" s="51"/>
      <c r="BE791" s="51"/>
      <c r="BF791" s="51"/>
      <c r="BG791" s="51"/>
    </row>
    <row r="792" spans="1:59" s="3" customFormat="1" ht="14.25">
      <c r="A792" s="47"/>
      <c r="B792" s="47"/>
      <c r="C792" s="49"/>
      <c r="D792" s="49"/>
      <c r="E792" s="49"/>
      <c r="F792" s="49"/>
      <c r="G792" s="49"/>
      <c r="H792" s="49"/>
      <c r="I792" s="49"/>
      <c r="J792" s="49"/>
      <c r="K792" s="49"/>
      <c r="AY792" s="51"/>
      <c r="AZ792" s="51"/>
      <c r="BA792" s="51"/>
      <c r="BB792" s="51"/>
      <c r="BC792" s="51"/>
      <c r="BD792" s="51"/>
      <c r="BE792" s="51"/>
      <c r="BF792" s="51"/>
      <c r="BG792" s="51"/>
    </row>
    <row r="793" spans="1:59" s="3" customFormat="1" ht="14.25">
      <c r="A793" s="47"/>
      <c r="B793" s="47"/>
      <c r="C793" s="49"/>
      <c r="D793" s="49"/>
      <c r="E793" s="49"/>
      <c r="F793" s="49"/>
      <c r="G793" s="49"/>
      <c r="H793" s="49"/>
      <c r="I793" s="49"/>
      <c r="J793" s="49"/>
      <c r="K793" s="49"/>
      <c r="AY793" s="51"/>
      <c r="AZ793" s="51"/>
      <c r="BA793" s="51"/>
      <c r="BB793" s="51"/>
      <c r="BC793" s="51"/>
      <c r="BD793" s="51"/>
      <c r="BE793" s="51"/>
      <c r="BF793" s="51"/>
      <c r="BG793" s="51"/>
    </row>
    <row r="794" spans="1:59" s="3" customFormat="1" ht="14.25">
      <c r="A794" s="47"/>
      <c r="B794" s="47"/>
      <c r="C794" s="49"/>
      <c r="D794" s="49"/>
      <c r="E794" s="49"/>
      <c r="F794" s="49"/>
      <c r="G794" s="49"/>
      <c r="H794" s="49"/>
      <c r="I794" s="49"/>
      <c r="J794" s="49"/>
      <c r="K794" s="49"/>
      <c r="AY794" s="51"/>
      <c r="AZ794" s="51"/>
      <c r="BA794" s="51"/>
      <c r="BB794" s="51"/>
      <c r="BC794" s="51"/>
      <c r="BD794" s="51"/>
      <c r="BE794" s="51"/>
      <c r="BF794" s="51"/>
      <c r="BG794" s="51"/>
    </row>
    <row r="795" spans="1:59" s="3" customFormat="1" ht="14.25">
      <c r="A795" s="47"/>
      <c r="B795" s="47"/>
      <c r="C795" s="49"/>
      <c r="D795" s="49"/>
      <c r="E795" s="49"/>
      <c r="F795" s="49"/>
      <c r="G795" s="49"/>
      <c r="H795" s="49"/>
      <c r="I795" s="49"/>
      <c r="J795" s="49"/>
      <c r="K795" s="49"/>
      <c r="AY795" s="51"/>
      <c r="AZ795" s="51"/>
      <c r="BA795" s="51"/>
      <c r="BB795" s="51"/>
      <c r="BC795" s="51"/>
      <c r="BD795" s="51"/>
      <c r="BE795" s="51"/>
      <c r="BF795" s="51"/>
      <c r="BG795" s="51"/>
    </row>
    <row r="796" spans="1:59" s="3" customFormat="1" ht="14.25">
      <c r="A796" s="47"/>
      <c r="B796" s="47"/>
      <c r="C796" s="49"/>
      <c r="D796" s="49"/>
      <c r="E796" s="49"/>
      <c r="F796" s="49"/>
      <c r="G796" s="49"/>
      <c r="H796" s="49"/>
      <c r="I796" s="49"/>
      <c r="J796" s="49"/>
      <c r="K796" s="49"/>
      <c r="AY796" s="51"/>
      <c r="AZ796" s="51"/>
      <c r="BA796" s="51"/>
      <c r="BB796" s="51"/>
      <c r="BC796" s="51"/>
      <c r="BD796" s="51"/>
      <c r="BE796" s="51"/>
      <c r="BF796" s="51"/>
      <c r="BG796" s="51"/>
    </row>
    <row r="797" spans="1:59" s="3" customFormat="1" ht="14.25">
      <c r="A797" s="47"/>
      <c r="B797" s="47"/>
      <c r="C797" s="49"/>
      <c r="D797" s="49"/>
      <c r="E797" s="49"/>
      <c r="F797" s="49"/>
      <c r="G797" s="49"/>
      <c r="H797" s="49"/>
      <c r="I797" s="49"/>
      <c r="J797" s="49"/>
      <c r="K797" s="49"/>
      <c r="AY797" s="51"/>
      <c r="AZ797" s="51"/>
      <c r="BA797" s="51"/>
      <c r="BB797" s="51"/>
      <c r="BC797" s="51"/>
      <c r="BD797" s="51"/>
      <c r="BE797" s="51"/>
      <c r="BF797" s="51"/>
      <c r="BG797" s="51"/>
    </row>
    <row r="798" spans="1:59" s="3" customFormat="1" ht="14.25">
      <c r="A798" s="47"/>
      <c r="B798" s="47"/>
      <c r="C798" s="49"/>
      <c r="D798" s="49"/>
      <c r="E798" s="49"/>
      <c r="F798" s="49"/>
      <c r="G798" s="49"/>
      <c r="H798" s="49"/>
      <c r="I798" s="49"/>
      <c r="J798" s="49"/>
      <c r="K798" s="49"/>
      <c r="AY798" s="51"/>
      <c r="AZ798" s="51"/>
      <c r="BA798" s="51"/>
      <c r="BB798" s="51"/>
      <c r="BC798" s="51"/>
      <c r="BD798" s="51"/>
      <c r="BE798" s="51"/>
      <c r="BF798" s="51"/>
      <c r="BG798" s="51"/>
    </row>
    <row r="799" spans="1:59" s="3" customFormat="1" ht="14.25">
      <c r="A799" s="47"/>
      <c r="B799" s="47"/>
      <c r="C799" s="49"/>
      <c r="D799" s="49"/>
      <c r="E799" s="49"/>
      <c r="F799" s="49"/>
      <c r="G799" s="49"/>
      <c r="H799" s="49"/>
      <c r="I799" s="49"/>
      <c r="J799" s="49"/>
      <c r="K799" s="49"/>
      <c r="AY799" s="51"/>
      <c r="AZ799" s="51"/>
      <c r="BA799" s="51"/>
      <c r="BB799" s="51"/>
      <c r="BC799" s="51"/>
      <c r="BD799" s="51"/>
      <c r="BE799" s="51"/>
      <c r="BF799" s="51"/>
      <c r="BG799" s="51"/>
    </row>
    <row r="800" spans="1:59" s="3" customFormat="1" ht="14.25">
      <c r="A800" s="47"/>
      <c r="B800" s="47"/>
      <c r="C800" s="49"/>
      <c r="D800" s="49"/>
      <c r="E800" s="49"/>
      <c r="F800" s="49"/>
      <c r="G800" s="49"/>
      <c r="H800" s="49"/>
      <c r="I800" s="49"/>
      <c r="J800" s="49"/>
      <c r="K800" s="49"/>
      <c r="AY800" s="51"/>
      <c r="AZ800" s="51"/>
      <c r="BA800" s="51"/>
      <c r="BB800" s="51"/>
      <c r="BC800" s="51"/>
      <c r="BD800" s="51"/>
      <c r="BE800" s="51"/>
      <c r="BF800" s="51"/>
      <c r="BG800" s="51"/>
    </row>
    <row r="801" spans="1:59" s="3" customFormat="1" ht="14.25">
      <c r="A801" s="47"/>
      <c r="B801" s="47"/>
      <c r="C801" s="49"/>
      <c r="D801" s="49"/>
      <c r="E801" s="49"/>
      <c r="F801" s="49"/>
      <c r="G801" s="49"/>
      <c r="H801" s="49"/>
      <c r="I801" s="49"/>
      <c r="J801" s="49"/>
      <c r="K801" s="49"/>
      <c r="AY801" s="51"/>
      <c r="AZ801" s="51"/>
      <c r="BA801" s="51"/>
      <c r="BB801" s="51"/>
      <c r="BC801" s="51"/>
      <c r="BD801" s="51"/>
      <c r="BE801" s="51"/>
      <c r="BF801" s="51"/>
      <c r="BG801" s="51"/>
    </row>
    <row r="802" spans="1:59" s="3" customFormat="1" ht="14.25">
      <c r="A802" s="47"/>
      <c r="B802" s="47"/>
      <c r="C802" s="49"/>
      <c r="D802" s="49"/>
      <c r="E802" s="49"/>
      <c r="F802" s="49"/>
      <c r="G802" s="49"/>
      <c r="H802" s="49"/>
      <c r="I802" s="49"/>
      <c r="J802" s="49"/>
      <c r="K802" s="49"/>
      <c r="AY802" s="51"/>
      <c r="AZ802" s="51"/>
      <c r="BA802" s="51"/>
      <c r="BB802" s="51"/>
      <c r="BC802" s="51"/>
      <c r="BD802" s="51"/>
      <c r="BE802" s="51"/>
      <c r="BF802" s="51"/>
      <c r="BG802" s="51"/>
    </row>
    <row r="803" spans="1:59" s="3" customFormat="1" ht="14.25">
      <c r="A803" s="47"/>
      <c r="B803" s="47"/>
      <c r="C803" s="49"/>
      <c r="D803" s="49"/>
      <c r="E803" s="49"/>
      <c r="F803" s="49"/>
      <c r="G803" s="49"/>
      <c r="H803" s="49"/>
      <c r="I803" s="49"/>
      <c r="J803" s="49"/>
      <c r="K803" s="49"/>
      <c r="AY803" s="51"/>
      <c r="AZ803" s="51"/>
      <c r="BA803" s="51"/>
      <c r="BB803" s="51"/>
      <c r="BC803" s="51"/>
      <c r="BD803" s="51"/>
      <c r="BE803" s="51"/>
      <c r="BF803" s="51"/>
      <c r="BG803" s="51"/>
    </row>
    <row r="804" spans="1:59" s="3" customFormat="1" ht="14.25">
      <c r="A804" s="47"/>
      <c r="B804" s="47"/>
      <c r="C804" s="49"/>
      <c r="D804" s="49"/>
      <c r="E804" s="49"/>
      <c r="F804" s="49"/>
      <c r="G804" s="49"/>
      <c r="H804" s="49"/>
      <c r="I804" s="49"/>
      <c r="J804" s="49"/>
      <c r="K804" s="49"/>
      <c r="AY804" s="51"/>
      <c r="AZ804" s="51"/>
      <c r="BA804" s="51"/>
      <c r="BB804" s="51"/>
      <c r="BC804" s="51"/>
      <c r="BD804" s="51"/>
      <c r="BE804" s="51"/>
      <c r="BF804" s="51"/>
      <c r="BG804" s="51"/>
    </row>
    <row r="805" spans="1:59" s="3" customFormat="1" ht="14.25">
      <c r="A805" s="47"/>
      <c r="B805" s="47"/>
      <c r="C805" s="49"/>
      <c r="D805" s="49"/>
      <c r="E805" s="49"/>
      <c r="F805" s="49"/>
      <c r="G805" s="49"/>
      <c r="H805" s="49"/>
      <c r="I805" s="49"/>
      <c r="J805" s="49"/>
      <c r="K805" s="49"/>
      <c r="AY805" s="51"/>
      <c r="AZ805" s="51"/>
      <c r="BA805" s="51"/>
      <c r="BB805" s="51"/>
      <c r="BC805" s="51"/>
      <c r="BD805" s="51"/>
      <c r="BE805" s="51"/>
      <c r="BF805" s="51"/>
      <c r="BG805" s="51"/>
    </row>
    <row r="806" spans="1:59" s="3" customFormat="1" ht="14.25">
      <c r="A806" s="47"/>
      <c r="B806" s="47"/>
      <c r="C806" s="49"/>
      <c r="D806" s="49"/>
      <c r="E806" s="49"/>
      <c r="F806" s="49"/>
      <c r="G806" s="49"/>
      <c r="H806" s="49"/>
      <c r="I806" s="49"/>
      <c r="J806" s="49"/>
      <c r="K806" s="49"/>
      <c r="AY806" s="51"/>
      <c r="AZ806" s="51"/>
      <c r="BA806" s="51"/>
      <c r="BB806" s="51"/>
      <c r="BC806" s="51"/>
      <c r="BD806" s="51"/>
      <c r="BE806" s="51"/>
      <c r="BF806" s="51"/>
      <c r="BG806" s="51"/>
    </row>
    <row r="807" spans="1:59" s="3" customFormat="1" ht="14.25">
      <c r="A807" s="47"/>
      <c r="B807" s="47"/>
      <c r="C807" s="49"/>
      <c r="D807" s="49"/>
      <c r="E807" s="49"/>
      <c r="F807" s="49"/>
      <c r="G807" s="49"/>
      <c r="H807" s="49"/>
      <c r="I807" s="49"/>
      <c r="J807" s="49"/>
      <c r="K807" s="49"/>
      <c r="AY807" s="51"/>
      <c r="AZ807" s="51"/>
      <c r="BA807" s="51"/>
      <c r="BB807" s="51"/>
      <c r="BC807" s="51"/>
      <c r="BD807" s="51"/>
      <c r="BE807" s="51"/>
      <c r="BF807" s="51"/>
      <c r="BG807" s="51"/>
    </row>
    <row r="808" spans="1:59" s="3" customFormat="1" ht="14.25">
      <c r="A808" s="47"/>
      <c r="B808" s="47"/>
      <c r="C808" s="49"/>
      <c r="D808" s="49"/>
      <c r="E808" s="49"/>
      <c r="F808" s="49"/>
      <c r="G808" s="49"/>
      <c r="H808" s="49"/>
      <c r="I808" s="49"/>
      <c r="J808" s="49"/>
      <c r="K808" s="49"/>
      <c r="AY808" s="51"/>
      <c r="AZ808" s="51"/>
      <c r="BA808" s="51"/>
      <c r="BB808" s="51"/>
      <c r="BC808" s="51"/>
      <c r="BD808" s="51"/>
      <c r="BE808" s="51"/>
      <c r="BF808" s="51"/>
      <c r="BG808" s="51"/>
    </row>
    <row r="809" spans="1:59" s="3" customFormat="1" ht="14.25">
      <c r="A809" s="47"/>
      <c r="B809" s="47"/>
      <c r="C809" s="49"/>
      <c r="D809" s="49"/>
      <c r="E809" s="49"/>
      <c r="F809" s="49"/>
      <c r="G809" s="49"/>
      <c r="H809" s="49"/>
      <c r="I809" s="49"/>
      <c r="J809" s="49"/>
      <c r="K809" s="49"/>
      <c r="AY809" s="51"/>
      <c r="AZ809" s="51"/>
      <c r="BA809" s="51"/>
      <c r="BB809" s="51"/>
      <c r="BC809" s="51"/>
      <c r="BD809" s="51"/>
      <c r="BE809" s="51"/>
      <c r="BF809" s="51"/>
      <c r="BG809" s="51"/>
    </row>
    <row r="810" spans="1:59" s="3" customFormat="1" ht="14.25">
      <c r="A810" s="47"/>
      <c r="B810" s="47"/>
      <c r="C810" s="49"/>
      <c r="D810" s="49"/>
      <c r="E810" s="49"/>
      <c r="F810" s="49"/>
      <c r="G810" s="49"/>
      <c r="H810" s="49"/>
      <c r="I810" s="49"/>
      <c r="J810" s="49"/>
      <c r="K810" s="49"/>
      <c r="AY810" s="51"/>
      <c r="AZ810" s="51"/>
      <c r="BA810" s="51"/>
      <c r="BB810" s="51"/>
      <c r="BC810" s="51"/>
      <c r="BD810" s="51"/>
      <c r="BE810" s="51"/>
      <c r="BF810" s="51"/>
      <c r="BG810" s="51"/>
    </row>
    <row r="811" spans="1:59" s="3" customFormat="1" ht="14.25">
      <c r="A811" s="47"/>
      <c r="B811" s="47"/>
      <c r="C811" s="49"/>
      <c r="D811" s="49"/>
      <c r="E811" s="49"/>
      <c r="F811" s="49"/>
      <c r="G811" s="49"/>
      <c r="H811" s="49"/>
      <c r="I811" s="49"/>
      <c r="J811" s="49"/>
      <c r="K811" s="49"/>
      <c r="AY811" s="51"/>
      <c r="AZ811" s="51"/>
      <c r="BA811" s="51"/>
      <c r="BB811" s="51"/>
      <c r="BC811" s="51"/>
      <c r="BD811" s="51"/>
      <c r="BE811" s="51"/>
      <c r="BF811" s="51"/>
      <c r="BG811" s="51"/>
    </row>
    <row r="812" spans="1:59" s="3" customFormat="1" ht="14.25">
      <c r="A812" s="47"/>
      <c r="B812" s="47"/>
      <c r="C812" s="49"/>
      <c r="D812" s="49"/>
      <c r="E812" s="49"/>
      <c r="F812" s="49"/>
      <c r="G812" s="49"/>
      <c r="H812" s="49"/>
      <c r="I812" s="49"/>
      <c r="J812" s="49"/>
      <c r="K812" s="49"/>
      <c r="AY812" s="51"/>
      <c r="AZ812" s="51"/>
      <c r="BA812" s="51"/>
      <c r="BB812" s="51"/>
      <c r="BC812" s="51"/>
      <c r="BD812" s="51"/>
      <c r="BE812" s="51"/>
      <c r="BF812" s="51"/>
      <c r="BG812" s="51"/>
    </row>
    <row r="813" spans="1:59" s="3" customFormat="1" ht="14.25">
      <c r="A813" s="47"/>
      <c r="B813" s="47"/>
      <c r="C813" s="49"/>
      <c r="D813" s="49"/>
      <c r="E813" s="49"/>
      <c r="F813" s="49"/>
      <c r="G813" s="49"/>
      <c r="H813" s="49"/>
      <c r="I813" s="49"/>
      <c r="J813" s="49"/>
      <c r="K813" s="49"/>
      <c r="AY813" s="51"/>
      <c r="AZ813" s="51"/>
      <c r="BA813" s="51"/>
      <c r="BB813" s="51"/>
      <c r="BC813" s="51"/>
      <c r="BD813" s="51"/>
      <c r="BE813" s="51"/>
      <c r="BF813" s="51"/>
      <c r="BG813" s="51"/>
    </row>
    <row r="814" spans="1:59" s="3" customFormat="1" ht="14.25">
      <c r="A814" s="47"/>
      <c r="B814" s="47"/>
      <c r="C814" s="49"/>
      <c r="D814" s="49"/>
      <c r="E814" s="49"/>
      <c r="F814" s="49"/>
      <c r="G814" s="49"/>
      <c r="H814" s="49"/>
      <c r="I814" s="49"/>
      <c r="J814" s="49"/>
      <c r="K814" s="49"/>
      <c r="AY814" s="51"/>
      <c r="AZ814" s="51"/>
      <c r="BA814" s="51"/>
      <c r="BB814" s="51"/>
      <c r="BC814" s="51"/>
      <c r="BD814" s="51"/>
      <c r="BE814" s="51"/>
      <c r="BF814" s="51"/>
      <c r="BG814" s="51"/>
    </row>
    <row r="815" spans="1:59" s="3" customFormat="1" ht="14.25">
      <c r="A815" s="47"/>
      <c r="B815" s="47"/>
      <c r="C815" s="49"/>
      <c r="D815" s="49"/>
      <c r="E815" s="49"/>
      <c r="F815" s="49"/>
      <c r="G815" s="49"/>
      <c r="H815" s="49"/>
      <c r="I815" s="49"/>
      <c r="J815" s="49"/>
      <c r="K815" s="49"/>
      <c r="AY815" s="51"/>
      <c r="AZ815" s="51"/>
      <c r="BA815" s="51"/>
      <c r="BB815" s="51"/>
      <c r="BC815" s="51"/>
      <c r="BD815" s="51"/>
      <c r="BE815" s="51"/>
      <c r="BF815" s="51"/>
      <c r="BG815" s="51"/>
    </row>
    <row r="816" spans="1:59" s="3" customFormat="1" ht="14.25">
      <c r="A816" s="47"/>
      <c r="B816" s="47"/>
      <c r="C816" s="49"/>
      <c r="D816" s="49"/>
      <c r="E816" s="49"/>
      <c r="F816" s="49"/>
      <c r="G816" s="49"/>
      <c r="H816" s="49"/>
      <c r="I816" s="49"/>
      <c r="J816" s="49"/>
      <c r="K816" s="49"/>
      <c r="AY816" s="51"/>
      <c r="AZ816" s="51"/>
      <c r="BA816" s="51"/>
      <c r="BB816" s="51"/>
      <c r="BC816" s="51"/>
      <c r="BD816" s="51"/>
      <c r="BE816" s="51"/>
      <c r="BF816" s="51"/>
      <c r="BG816" s="51"/>
    </row>
    <row r="817" spans="1:59" s="3" customFormat="1" ht="14.25">
      <c r="A817" s="47"/>
      <c r="B817" s="47"/>
      <c r="C817" s="49"/>
      <c r="D817" s="49"/>
      <c r="E817" s="49"/>
      <c r="F817" s="49"/>
      <c r="G817" s="49"/>
      <c r="H817" s="49"/>
      <c r="I817" s="49"/>
      <c r="J817" s="49"/>
      <c r="K817" s="49"/>
      <c r="AY817" s="51"/>
      <c r="AZ817" s="51"/>
      <c r="BA817" s="51"/>
      <c r="BB817" s="51"/>
      <c r="BC817" s="51"/>
      <c r="BD817" s="51"/>
      <c r="BE817" s="51"/>
      <c r="BF817" s="51"/>
      <c r="BG817" s="51"/>
    </row>
    <row r="818" spans="1:59" s="3" customFormat="1" ht="14.25">
      <c r="A818" s="47"/>
      <c r="B818" s="47"/>
      <c r="C818" s="49"/>
      <c r="D818" s="49"/>
      <c r="E818" s="49"/>
      <c r="F818" s="49"/>
      <c r="G818" s="49"/>
      <c r="H818" s="49"/>
      <c r="I818" s="49"/>
      <c r="J818" s="49"/>
      <c r="K818" s="49"/>
      <c r="AY818" s="51"/>
      <c r="AZ818" s="51"/>
      <c r="BA818" s="51"/>
      <c r="BB818" s="51"/>
      <c r="BC818" s="51"/>
      <c r="BD818" s="51"/>
      <c r="BE818" s="51"/>
      <c r="BF818" s="51"/>
      <c r="BG818" s="51"/>
    </row>
    <row r="819" spans="1:59" s="3" customFormat="1" ht="14.25">
      <c r="A819" s="47"/>
      <c r="B819" s="47"/>
      <c r="C819" s="49"/>
      <c r="D819" s="49"/>
      <c r="E819" s="49"/>
      <c r="F819" s="49"/>
      <c r="G819" s="49"/>
      <c r="H819" s="49"/>
      <c r="I819" s="49"/>
      <c r="J819" s="49"/>
      <c r="K819" s="49"/>
      <c r="AY819" s="51"/>
      <c r="AZ819" s="51"/>
      <c r="BA819" s="51"/>
      <c r="BB819" s="51"/>
      <c r="BC819" s="51"/>
      <c r="BD819" s="51"/>
      <c r="BE819" s="51"/>
      <c r="BF819" s="51"/>
      <c r="BG819" s="51"/>
    </row>
    <row r="820" spans="1:59" s="3" customFormat="1" ht="14.25">
      <c r="A820" s="47"/>
      <c r="B820" s="47"/>
      <c r="C820" s="49"/>
      <c r="D820" s="49"/>
      <c r="E820" s="49"/>
      <c r="F820" s="49"/>
      <c r="G820" s="49"/>
      <c r="H820" s="49"/>
      <c r="I820" s="49"/>
      <c r="J820" s="49"/>
      <c r="K820" s="49"/>
      <c r="AY820" s="51"/>
      <c r="AZ820" s="51"/>
      <c r="BA820" s="51"/>
      <c r="BB820" s="51"/>
      <c r="BC820" s="51"/>
      <c r="BD820" s="51"/>
      <c r="BE820" s="51"/>
      <c r="BF820" s="51"/>
      <c r="BG820" s="51"/>
    </row>
    <row r="821" spans="1:59" s="3" customFormat="1" ht="14.25">
      <c r="A821" s="47"/>
      <c r="B821" s="47"/>
      <c r="C821" s="49"/>
      <c r="D821" s="49"/>
      <c r="E821" s="49"/>
      <c r="F821" s="49"/>
      <c r="G821" s="49"/>
      <c r="H821" s="49"/>
      <c r="I821" s="49"/>
      <c r="J821" s="49"/>
      <c r="K821" s="49"/>
      <c r="AY821" s="51"/>
      <c r="AZ821" s="51"/>
      <c r="BA821" s="51"/>
      <c r="BB821" s="51"/>
      <c r="BC821" s="51"/>
      <c r="BD821" s="51"/>
      <c r="BE821" s="51"/>
      <c r="BF821" s="51"/>
      <c r="BG821" s="51"/>
    </row>
    <row r="822" spans="1:59" s="3" customFormat="1" ht="14.25">
      <c r="A822" s="47"/>
      <c r="B822" s="47"/>
      <c r="C822" s="49"/>
      <c r="D822" s="49"/>
      <c r="E822" s="49"/>
      <c r="F822" s="49"/>
      <c r="G822" s="49"/>
      <c r="H822" s="49"/>
      <c r="I822" s="49"/>
      <c r="J822" s="49"/>
      <c r="K822" s="49"/>
      <c r="AY822" s="51"/>
      <c r="AZ822" s="51"/>
      <c r="BA822" s="51"/>
      <c r="BB822" s="51"/>
      <c r="BC822" s="51"/>
      <c r="BD822" s="51"/>
      <c r="BE822" s="51"/>
      <c r="BF822" s="51"/>
      <c r="BG822" s="51"/>
    </row>
    <row r="823" spans="1:59" s="3" customFormat="1" ht="14.25">
      <c r="A823" s="47"/>
      <c r="B823" s="47"/>
      <c r="C823" s="49"/>
      <c r="D823" s="49"/>
      <c r="E823" s="49"/>
      <c r="F823" s="49"/>
      <c r="G823" s="49"/>
      <c r="H823" s="49"/>
      <c r="I823" s="49"/>
      <c r="J823" s="49"/>
      <c r="K823" s="49"/>
      <c r="AY823" s="51"/>
      <c r="AZ823" s="51"/>
      <c r="BA823" s="51"/>
      <c r="BB823" s="51"/>
      <c r="BC823" s="51"/>
      <c r="BD823" s="51"/>
      <c r="BE823" s="51"/>
      <c r="BF823" s="51"/>
      <c r="BG823" s="51"/>
    </row>
    <row r="824" spans="1:59" s="3" customFormat="1" ht="14.25">
      <c r="A824" s="47"/>
      <c r="B824" s="47"/>
      <c r="C824" s="49"/>
      <c r="D824" s="49"/>
      <c r="E824" s="49"/>
      <c r="F824" s="49"/>
      <c r="G824" s="49"/>
      <c r="H824" s="49"/>
      <c r="I824" s="49"/>
      <c r="J824" s="49"/>
      <c r="K824" s="49"/>
      <c r="AY824" s="51"/>
      <c r="AZ824" s="51"/>
      <c r="BA824" s="51"/>
      <c r="BB824" s="51"/>
      <c r="BC824" s="51"/>
      <c r="BD824" s="51"/>
      <c r="BE824" s="51"/>
      <c r="BF824" s="51"/>
      <c r="BG824" s="51"/>
    </row>
    <row r="825" spans="1:59" s="3" customFormat="1" ht="14.25">
      <c r="A825" s="47"/>
      <c r="B825" s="47"/>
      <c r="C825" s="49"/>
      <c r="D825" s="49"/>
      <c r="E825" s="49"/>
      <c r="F825" s="49"/>
      <c r="G825" s="49"/>
      <c r="H825" s="49"/>
      <c r="I825" s="49"/>
      <c r="J825" s="49"/>
      <c r="K825" s="49"/>
      <c r="AY825" s="51"/>
      <c r="AZ825" s="51"/>
      <c r="BA825" s="51"/>
      <c r="BB825" s="51"/>
      <c r="BC825" s="51"/>
      <c r="BD825" s="51"/>
      <c r="BE825" s="51"/>
      <c r="BF825" s="51"/>
      <c r="BG825" s="51"/>
    </row>
    <row r="826" spans="1:59" s="3" customFormat="1" ht="14.25">
      <c r="A826" s="47"/>
      <c r="B826" s="47"/>
      <c r="C826" s="49"/>
      <c r="D826" s="49"/>
      <c r="E826" s="49"/>
      <c r="F826" s="49"/>
      <c r="G826" s="49"/>
      <c r="H826" s="49"/>
      <c r="I826" s="49"/>
      <c r="J826" s="49"/>
      <c r="K826" s="49"/>
      <c r="AY826" s="51"/>
      <c r="AZ826" s="51"/>
      <c r="BA826" s="51"/>
      <c r="BB826" s="51"/>
      <c r="BC826" s="51"/>
      <c r="BD826" s="51"/>
      <c r="BE826" s="51"/>
      <c r="BF826" s="51"/>
      <c r="BG826" s="51"/>
    </row>
    <row r="827" spans="1:59" s="3" customFormat="1" ht="14.25">
      <c r="A827" s="47"/>
      <c r="B827" s="47"/>
      <c r="C827" s="49"/>
      <c r="D827" s="49"/>
      <c r="E827" s="49"/>
      <c r="F827" s="49"/>
      <c r="G827" s="49"/>
      <c r="H827" s="49"/>
      <c r="I827" s="49"/>
      <c r="J827" s="49"/>
      <c r="K827" s="49"/>
      <c r="AY827" s="51"/>
      <c r="AZ827" s="51"/>
      <c r="BA827" s="51"/>
      <c r="BB827" s="51"/>
      <c r="BC827" s="51"/>
      <c r="BD827" s="51"/>
      <c r="BE827" s="51"/>
      <c r="BF827" s="51"/>
      <c r="BG827" s="51"/>
    </row>
    <row r="828" spans="1:59" s="3" customFormat="1" ht="14.25">
      <c r="A828" s="47"/>
      <c r="B828" s="47"/>
      <c r="C828" s="49"/>
      <c r="D828" s="49"/>
      <c r="E828" s="49"/>
      <c r="F828" s="49"/>
      <c r="G828" s="49"/>
      <c r="H828" s="49"/>
      <c r="I828" s="49"/>
      <c r="J828" s="49"/>
      <c r="K828" s="49"/>
      <c r="AY828" s="51"/>
      <c r="AZ828" s="51"/>
      <c r="BA828" s="51"/>
      <c r="BB828" s="51"/>
      <c r="BC828" s="51"/>
      <c r="BD828" s="51"/>
      <c r="BE828" s="51"/>
      <c r="BF828" s="51"/>
      <c r="BG828" s="51"/>
    </row>
    <row r="829" spans="1:59" s="3" customFormat="1" ht="14.25">
      <c r="A829" s="47"/>
      <c r="B829" s="47"/>
      <c r="C829" s="49"/>
      <c r="D829" s="49"/>
      <c r="E829" s="49"/>
      <c r="F829" s="49"/>
      <c r="G829" s="49"/>
      <c r="H829" s="49"/>
      <c r="I829" s="49"/>
      <c r="J829" s="49"/>
      <c r="K829" s="49"/>
      <c r="AY829" s="51"/>
      <c r="AZ829" s="51"/>
      <c r="BA829" s="51"/>
      <c r="BB829" s="51"/>
      <c r="BC829" s="51"/>
      <c r="BD829" s="51"/>
      <c r="BE829" s="51"/>
      <c r="BF829" s="51"/>
      <c r="BG829" s="51"/>
    </row>
    <row r="830" spans="1:59" s="3" customFormat="1" ht="14.25">
      <c r="A830" s="47"/>
      <c r="B830" s="47"/>
      <c r="C830" s="49"/>
      <c r="D830" s="49"/>
      <c r="E830" s="49"/>
      <c r="F830" s="49"/>
      <c r="G830" s="49"/>
      <c r="H830" s="49"/>
      <c r="I830" s="49"/>
      <c r="J830" s="49"/>
      <c r="K830" s="49"/>
      <c r="AY830" s="51"/>
      <c r="AZ830" s="51"/>
      <c r="BA830" s="51"/>
      <c r="BB830" s="51"/>
      <c r="BC830" s="51"/>
      <c r="BD830" s="51"/>
      <c r="BE830" s="51"/>
      <c r="BF830" s="51"/>
      <c r="BG830" s="51"/>
    </row>
    <row r="831" spans="1:59" s="3" customFormat="1" ht="14.25">
      <c r="A831" s="47"/>
      <c r="B831" s="47"/>
      <c r="C831" s="49"/>
      <c r="D831" s="49"/>
      <c r="E831" s="49"/>
      <c r="F831" s="49"/>
      <c r="G831" s="49"/>
      <c r="H831" s="49"/>
      <c r="I831" s="49"/>
      <c r="J831" s="49"/>
      <c r="K831" s="49"/>
      <c r="AY831" s="51"/>
      <c r="AZ831" s="51"/>
      <c r="BA831" s="51"/>
      <c r="BB831" s="51"/>
      <c r="BC831" s="51"/>
      <c r="BD831" s="51"/>
      <c r="BE831" s="51"/>
      <c r="BF831" s="51"/>
      <c r="BG831" s="51"/>
    </row>
    <row r="832" spans="1:59" s="3" customFormat="1" ht="14.25">
      <c r="A832" s="47"/>
      <c r="B832" s="47"/>
      <c r="C832" s="49"/>
      <c r="D832" s="49"/>
      <c r="E832" s="49"/>
      <c r="F832" s="49"/>
      <c r="G832" s="49"/>
      <c r="H832" s="49"/>
      <c r="I832" s="49"/>
      <c r="J832" s="49"/>
      <c r="K832" s="49"/>
      <c r="AY832" s="51"/>
      <c r="AZ832" s="51"/>
      <c r="BA832" s="51"/>
      <c r="BB832" s="51"/>
      <c r="BC832" s="51"/>
      <c r="BD832" s="51"/>
      <c r="BE832" s="51"/>
      <c r="BF832" s="51"/>
      <c r="BG832" s="51"/>
    </row>
    <row r="833" spans="1:59" s="3" customFormat="1" ht="14.25">
      <c r="A833" s="47"/>
      <c r="B833" s="47"/>
      <c r="C833" s="49"/>
      <c r="D833" s="49"/>
      <c r="E833" s="49"/>
      <c r="F833" s="49"/>
      <c r="G833" s="49"/>
      <c r="H833" s="49"/>
      <c r="I833" s="49"/>
      <c r="J833" s="49"/>
      <c r="K833" s="49"/>
      <c r="AY833" s="51"/>
      <c r="AZ833" s="51"/>
      <c r="BA833" s="51"/>
      <c r="BB833" s="51"/>
      <c r="BC833" s="51"/>
      <c r="BD833" s="51"/>
      <c r="BE833" s="51"/>
      <c r="BF833" s="51"/>
      <c r="BG833" s="51"/>
    </row>
    <row r="834" spans="1:59" s="3" customFormat="1" ht="14.25">
      <c r="A834" s="47"/>
      <c r="B834" s="47"/>
      <c r="C834" s="49"/>
      <c r="D834" s="49"/>
      <c r="E834" s="49"/>
      <c r="F834" s="49"/>
      <c r="G834" s="49"/>
      <c r="H834" s="49"/>
      <c r="I834" s="49"/>
      <c r="J834" s="49"/>
      <c r="K834" s="49"/>
      <c r="AY834" s="51"/>
      <c r="AZ834" s="51"/>
      <c r="BA834" s="51"/>
      <c r="BB834" s="51"/>
      <c r="BC834" s="51"/>
      <c r="BD834" s="51"/>
      <c r="BE834" s="51"/>
      <c r="BF834" s="51"/>
      <c r="BG834" s="51"/>
    </row>
    <row r="835" spans="1:59" s="3" customFormat="1" ht="14.25">
      <c r="A835" s="47"/>
      <c r="B835" s="47"/>
      <c r="C835" s="49"/>
      <c r="D835" s="49"/>
      <c r="E835" s="49"/>
      <c r="F835" s="49"/>
      <c r="G835" s="49"/>
      <c r="H835" s="49"/>
      <c r="I835" s="49"/>
      <c r="J835" s="49"/>
      <c r="K835" s="49"/>
      <c r="AY835" s="51"/>
      <c r="AZ835" s="51"/>
      <c r="BA835" s="51"/>
      <c r="BB835" s="51"/>
      <c r="BC835" s="51"/>
      <c r="BD835" s="51"/>
      <c r="BE835" s="51"/>
      <c r="BF835" s="51"/>
      <c r="BG835" s="51"/>
    </row>
    <row r="836" spans="1:59" s="3" customFormat="1" ht="14.25">
      <c r="A836" s="47"/>
      <c r="B836" s="47"/>
      <c r="C836" s="49"/>
      <c r="D836" s="49"/>
      <c r="E836" s="49"/>
      <c r="F836" s="49"/>
      <c r="G836" s="49"/>
      <c r="H836" s="49"/>
      <c r="I836" s="49"/>
      <c r="J836" s="49"/>
      <c r="K836" s="49"/>
      <c r="AY836" s="51"/>
      <c r="AZ836" s="51"/>
      <c r="BA836" s="51"/>
      <c r="BB836" s="51"/>
      <c r="BC836" s="51"/>
      <c r="BD836" s="51"/>
      <c r="BE836" s="51"/>
      <c r="BF836" s="51"/>
      <c r="BG836" s="51"/>
    </row>
    <row r="837" spans="1:59" s="3" customFormat="1" ht="14.25">
      <c r="A837" s="47"/>
      <c r="B837" s="47"/>
      <c r="C837" s="49"/>
      <c r="D837" s="49"/>
      <c r="E837" s="49"/>
      <c r="F837" s="49"/>
      <c r="G837" s="49"/>
      <c r="H837" s="49"/>
      <c r="I837" s="49"/>
      <c r="J837" s="49"/>
      <c r="K837" s="49"/>
      <c r="AY837" s="51"/>
      <c r="AZ837" s="51"/>
      <c r="BA837" s="51"/>
      <c r="BB837" s="51"/>
      <c r="BC837" s="51"/>
      <c r="BD837" s="51"/>
      <c r="BE837" s="51"/>
      <c r="BF837" s="51"/>
      <c r="BG837" s="51"/>
    </row>
    <row r="838" spans="1:59" s="3" customFormat="1" ht="14.25">
      <c r="A838" s="47"/>
      <c r="B838" s="47"/>
      <c r="C838" s="49"/>
      <c r="D838" s="49"/>
      <c r="E838" s="49"/>
      <c r="F838" s="49"/>
      <c r="G838" s="49"/>
      <c r="H838" s="49"/>
      <c r="I838" s="49"/>
      <c r="J838" s="49"/>
      <c r="K838" s="49"/>
      <c r="AY838" s="51"/>
      <c r="AZ838" s="51"/>
      <c r="BA838" s="51"/>
      <c r="BB838" s="51"/>
      <c r="BC838" s="51"/>
      <c r="BD838" s="51"/>
      <c r="BE838" s="51"/>
      <c r="BF838" s="51"/>
      <c r="BG838" s="51"/>
    </row>
    <row r="839" spans="1:59" s="3" customFormat="1" ht="14.25">
      <c r="A839" s="47"/>
      <c r="B839" s="47"/>
      <c r="C839" s="49"/>
      <c r="D839" s="49"/>
      <c r="E839" s="49"/>
      <c r="F839" s="49"/>
      <c r="G839" s="49"/>
      <c r="H839" s="49"/>
      <c r="I839" s="49"/>
      <c r="J839" s="49"/>
      <c r="K839" s="49"/>
      <c r="AY839" s="51"/>
      <c r="AZ839" s="51"/>
      <c r="BA839" s="51"/>
      <c r="BB839" s="51"/>
      <c r="BC839" s="51"/>
      <c r="BD839" s="51"/>
      <c r="BE839" s="51"/>
      <c r="BF839" s="51"/>
      <c r="BG839" s="51"/>
    </row>
    <row r="840" spans="1:59" s="3" customFormat="1" ht="14.25">
      <c r="A840" s="47"/>
      <c r="B840" s="47"/>
      <c r="C840" s="49"/>
      <c r="D840" s="49"/>
      <c r="E840" s="49"/>
      <c r="F840" s="49"/>
      <c r="G840" s="49"/>
      <c r="H840" s="49"/>
      <c r="I840" s="49"/>
      <c r="J840" s="49"/>
      <c r="K840" s="49"/>
      <c r="AY840" s="51"/>
      <c r="AZ840" s="51"/>
      <c r="BA840" s="51"/>
      <c r="BB840" s="51"/>
      <c r="BC840" s="51"/>
      <c r="BD840" s="51"/>
      <c r="BE840" s="51"/>
      <c r="BF840" s="51"/>
      <c r="BG840" s="51"/>
    </row>
    <row r="841" spans="1:59" s="3" customFormat="1" ht="14.25">
      <c r="A841" s="47"/>
      <c r="B841" s="47"/>
      <c r="C841" s="49"/>
      <c r="D841" s="49"/>
      <c r="E841" s="49"/>
      <c r="F841" s="49"/>
      <c r="G841" s="49"/>
      <c r="H841" s="49"/>
      <c r="I841" s="49"/>
      <c r="J841" s="49"/>
      <c r="K841" s="49"/>
      <c r="AY841" s="51"/>
      <c r="AZ841" s="51"/>
      <c r="BA841" s="51"/>
      <c r="BB841" s="51"/>
      <c r="BC841" s="51"/>
      <c r="BD841" s="51"/>
      <c r="BE841" s="51"/>
      <c r="BF841" s="51"/>
      <c r="BG841" s="51"/>
    </row>
    <row r="842" spans="1:59" s="3" customFormat="1" ht="14.25">
      <c r="A842" s="47"/>
      <c r="B842" s="47"/>
      <c r="C842" s="49"/>
      <c r="D842" s="49"/>
      <c r="E842" s="49"/>
      <c r="F842" s="49"/>
      <c r="G842" s="49"/>
      <c r="H842" s="49"/>
      <c r="I842" s="49"/>
      <c r="J842" s="49"/>
      <c r="K842" s="49"/>
      <c r="AY842" s="51"/>
      <c r="AZ842" s="51"/>
      <c r="BA842" s="51"/>
      <c r="BB842" s="51"/>
      <c r="BC842" s="51"/>
      <c r="BD842" s="51"/>
      <c r="BE842" s="51"/>
      <c r="BF842" s="51"/>
      <c r="BG842" s="51"/>
    </row>
    <row r="843" spans="1:59" s="3" customFormat="1" ht="14.25">
      <c r="A843" s="47"/>
      <c r="B843" s="47"/>
      <c r="C843" s="49"/>
      <c r="D843" s="49"/>
      <c r="E843" s="49"/>
      <c r="F843" s="49"/>
      <c r="G843" s="49"/>
      <c r="H843" s="49"/>
      <c r="I843" s="49"/>
      <c r="J843" s="49"/>
      <c r="K843" s="49"/>
      <c r="AY843" s="51"/>
      <c r="AZ843" s="51"/>
      <c r="BA843" s="51"/>
      <c r="BB843" s="51"/>
      <c r="BC843" s="51"/>
      <c r="BD843" s="51"/>
      <c r="BE843" s="51"/>
      <c r="BF843" s="51"/>
      <c r="BG843" s="51"/>
    </row>
    <row r="844" spans="1:59" s="3" customFormat="1" ht="14.25">
      <c r="A844" s="47"/>
      <c r="B844" s="47"/>
      <c r="C844" s="49"/>
      <c r="D844" s="49"/>
      <c r="E844" s="49"/>
      <c r="F844" s="49"/>
      <c r="G844" s="49"/>
      <c r="H844" s="49"/>
      <c r="I844" s="49"/>
      <c r="J844" s="49"/>
      <c r="K844" s="49"/>
      <c r="AY844" s="51"/>
      <c r="AZ844" s="51"/>
      <c r="BA844" s="51"/>
      <c r="BB844" s="51"/>
      <c r="BC844" s="51"/>
      <c r="BD844" s="51"/>
      <c r="BE844" s="51"/>
      <c r="BF844" s="51"/>
      <c r="BG844" s="51"/>
    </row>
    <row r="845" spans="1:59" s="3" customFormat="1" ht="14.25">
      <c r="A845" s="47"/>
      <c r="B845" s="47"/>
      <c r="C845" s="49"/>
      <c r="D845" s="49"/>
      <c r="E845" s="49"/>
      <c r="F845" s="49"/>
      <c r="G845" s="49"/>
      <c r="H845" s="49"/>
      <c r="I845" s="49"/>
      <c r="J845" s="49"/>
      <c r="K845" s="49"/>
      <c r="AY845" s="51"/>
      <c r="AZ845" s="51"/>
      <c r="BA845" s="51"/>
      <c r="BB845" s="51"/>
      <c r="BC845" s="51"/>
      <c r="BD845" s="51"/>
      <c r="BE845" s="51"/>
      <c r="BF845" s="51"/>
      <c r="BG845" s="51"/>
    </row>
    <row r="846" spans="1:59" s="3" customFormat="1" ht="14.25">
      <c r="A846" s="47"/>
      <c r="B846" s="47"/>
      <c r="C846" s="49"/>
      <c r="D846" s="49"/>
      <c r="E846" s="49"/>
      <c r="F846" s="49"/>
      <c r="G846" s="49"/>
      <c r="H846" s="49"/>
      <c r="I846" s="49"/>
      <c r="J846" s="49"/>
      <c r="K846" s="49"/>
      <c r="AY846" s="51"/>
      <c r="AZ846" s="51"/>
      <c r="BA846" s="51"/>
      <c r="BB846" s="51"/>
      <c r="BC846" s="51"/>
      <c r="BD846" s="51"/>
      <c r="BE846" s="51"/>
      <c r="BF846" s="51"/>
      <c r="BG846" s="51"/>
    </row>
    <row r="847" spans="1:59" s="3" customFormat="1" ht="14.25">
      <c r="A847" s="47"/>
      <c r="B847" s="47"/>
      <c r="C847" s="49"/>
      <c r="D847" s="49"/>
      <c r="E847" s="49"/>
      <c r="F847" s="49"/>
      <c r="G847" s="49"/>
      <c r="H847" s="49"/>
      <c r="I847" s="49"/>
      <c r="J847" s="49"/>
      <c r="K847" s="49"/>
      <c r="AY847" s="51"/>
      <c r="AZ847" s="51"/>
      <c r="BA847" s="51"/>
      <c r="BB847" s="51"/>
      <c r="BC847" s="51"/>
      <c r="BD847" s="51"/>
      <c r="BE847" s="51"/>
      <c r="BF847" s="51"/>
      <c r="BG847" s="51"/>
    </row>
    <row r="848" spans="1:59" s="3" customFormat="1" ht="14.25">
      <c r="A848" s="47"/>
      <c r="B848" s="47"/>
      <c r="C848" s="49"/>
      <c r="D848" s="49"/>
      <c r="E848" s="49"/>
      <c r="F848" s="49"/>
      <c r="G848" s="49"/>
      <c r="H848" s="49"/>
      <c r="I848" s="49"/>
      <c r="J848" s="49"/>
      <c r="K848" s="49"/>
      <c r="AY848" s="51"/>
      <c r="AZ848" s="51"/>
      <c r="BA848" s="51"/>
      <c r="BB848" s="51"/>
      <c r="BC848" s="51"/>
      <c r="BD848" s="51"/>
      <c r="BE848" s="51"/>
      <c r="BF848" s="51"/>
      <c r="BG848" s="51"/>
    </row>
    <row r="849" spans="1:59" s="3" customFormat="1" ht="14.25">
      <c r="A849" s="47"/>
      <c r="B849" s="47"/>
      <c r="C849" s="49"/>
      <c r="D849" s="49"/>
      <c r="E849" s="49"/>
      <c r="F849" s="49"/>
      <c r="G849" s="49"/>
      <c r="H849" s="49"/>
      <c r="I849" s="49"/>
      <c r="J849" s="49"/>
      <c r="K849" s="49"/>
      <c r="AY849" s="51"/>
      <c r="AZ849" s="51"/>
      <c r="BA849" s="51"/>
      <c r="BB849" s="51"/>
      <c r="BC849" s="51"/>
      <c r="BD849" s="51"/>
      <c r="BE849" s="51"/>
      <c r="BF849" s="51"/>
      <c r="BG849" s="51"/>
    </row>
    <row r="850" spans="12:59" ht="14.25"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51"/>
      <c r="AZ850" s="51"/>
      <c r="BA850" s="51"/>
      <c r="BB850" s="51"/>
      <c r="BC850" s="51"/>
      <c r="BD850" s="51"/>
      <c r="BE850" s="51"/>
      <c r="BF850" s="51"/>
      <c r="BG850" s="51"/>
    </row>
    <row r="851" spans="12:59" ht="14.25"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51"/>
      <c r="AZ851" s="51"/>
      <c r="BA851" s="51"/>
      <c r="BB851" s="51"/>
      <c r="BC851" s="51"/>
      <c r="BD851" s="51"/>
      <c r="BE851" s="51"/>
      <c r="BF851" s="51"/>
      <c r="BG851" s="51"/>
    </row>
    <row r="852" spans="12:59" ht="14.25"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51"/>
      <c r="AZ852" s="51"/>
      <c r="BA852" s="51"/>
      <c r="BB852" s="51"/>
      <c r="BC852" s="51"/>
      <c r="BD852" s="51"/>
      <c r="BE852" s="51"/>
      <c r="BF852" s="51"/>
      <c r="BG852" s="51"/>
    </row>
    <row r="853" spans="12:59" ht="14.25"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51"/>
      <c r="AZ853" s="51"/>
      <c r="BA853" s="51"/>
      <c r="BB853" s="51"/>
      <c r="BC853" s="51"/>
      <c r="BD853" s="51"/>
      <c r="BE853" s="51"/>
      <c r="BF853" s="51"/>
      <c r="BG853" s="51"/>
    </row>
    <row r="854" spans="12:59" ht="14.25"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51"/>
      <c r="AZ854" s="51"/>
      <c r="BA854" s="51"/>
      <c r="BB854" s="51"/>
      <c r="BC854" s="51"/>
      <c r="BD854" s="51"/>
      <c r="BE854" s="51"/>
      <c r="BF854" s="51"/>
      <c r="BG854" s="51"/>
    </row>
    <row r="855" spans="12:59" ht="14.25"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51"/>
      <c r="AZ855" s="51"/>
      <c r="BA855" s="51"/>
      <c r="BB855" s="51"/>
      <c r="BC855" s="51"/>
      <c r="BD855" s="51"/>
      <c r="BE855" s="51"/>
      <c r="BF855" s="51"/>
      <c r="BG855" s="51"/>
    </row>
    <row r="856" spans="12:59" ht="14.25"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51"/>
      <c r="AZ856" s="51"/>
      <c r="BA856" s="51"/>
      <c r="BB856" s="51"/>
      <c r="BC856" s="51"/>
      <c r="BD856" s="51"/>
      <c r="BE856" s="51"/>
      <c r="BF856" s="51"/>
      <c r="BG856" s="51"/>
    </row>
    <row r="857" spans="12:59" ht="14.25"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51"/>
      <c r="AZ857" s="51"/>
      <c r="BA857" s="51"/>
      <c r="BB857" s="51"/>
      <c r="BC857" s="51"/>
      <c r="BD857" s="51"/>
      <c r="BE857" s="51"/>
      <c r="BF857" s="51"/>
      <c r="BG857" s="51"/>
    </row>
    <row r="858" spans="12:59" ht="14.25"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51"/>
      <c r="AZ858" s="51"/>
      <c r="BA858" s="51"/>
      <c r="BB858" s="51"/>
      <c r="BC858" s="51"/>
      <c r="BD858" s="51"/>
      <c r="BE858" s="51"/>
      <c r="BF858" s="51"/>
      <c r="BG858" s="51"/>
    </row>
    <row r="859" spans="12:59" ht="14.25"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51"/>
      <c r="AZ859" s="51"/>
      <c r="BA859" s="51"/>
      <c r="BB859" s="51"/>
      <c r="BC859" s="51"/>
      <c r="BD859" s="51"/>
      <c r="BE859" s="51"/>
      <c r="BF859" s="51"/>
      <c r="BG859" s="51"/>
    </row>
    <row r="860" spans="12:59" ht="14.25"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51"/>
      <c r="AZ860" s="51"/>
      <c r="BA860" s="51"/>
      <c r="BB860" s="51"/>
      <c r="BC860" s="51"/>
      <c r="BD860" s="51"/>
      <c r="BE860" s="51"/>
      <c r="BF860" s="51"/>
      <c r="BG860" s="51"/>
    </row>
    <row r="861" spans="12:59" ht="14.25"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51"/>
      <c r="AZ861" s="51"/>
      <c r="BA861" s="51"/>
      <c r="BB861" s="51"/>
      <c r="BC861" s="51"/>
      <c r="BD861" s="51"/>
      <c r="BE861" s="51"/>
      <c r="BF861" s="51"/>
      <c r="BG861" s="51"/>
    </row>
    <row r="862" spans="12:59" ht="14.25"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51"/>
      <c r="AZ862" s="51"/>
      <c r="BA862" s="51"/>
      <c r="BB862" s="51"/>
      <c r="BC862" s="51"/>
      <c r="BD862" s="51"/>
      <c r="BE862" s="51"/>
      <c r="BF862" s="51"/>
      <c r="BG862" s="51"/>
    </row>
    <row r="863" spans="12:59" ht="14.25"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51"/>
      <c r="AZ863" s="51"/>
      <c r="BA863" s="51"/>
      <c r="BB863" s="51"/>
      <c r="BC863" s="51"/>
      <c r="BD863" s="51"/>
      <c r="BE863" s="51"/>
      <c r="BF863" s="51"/>
      <c r="BG863" s="51"/>
    </row>
    <row r="864" spans="12:59" ht="14.25"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51"/>
      <c r="AZ864" s="51"/>
      <c r="BA864" s="51"/>
      <c r="BB864" s="51"/>
      <c r="BC864" s="51"/>
      <c r="BD864" s="51"/>
      <c r="BE864" s="51"/>
      <c r="BF864" s="51"/>
      <c r="BG864" s="51"/>
    </row>
    <row r="865" spans="12:59" ht="14.25"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51"/>
      <c r="AZ865" s="51"/>
      <c r="BA865" s="51"/>
      <c r="BB865" s="51"/>
      <c r="BC865" s="51"/>
      <c r="BD865" s="51"/>
      <c r="BE865" s="51"/>
      <c r="BF865" s="51"/>
      <c r="BG865" s="51"/>
    </row>
    <row r="866" spans="12:59" ht="14.25"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51"/>
      <c r="AZ866" s="51"/>
      <c r="BA866" s="51"/>
      <c r="BB866" s="51"/>
      <c r="BC866" s="51"/>
      <c r="BD866" s="51"/>
      <c r="BE866" s="51"/>
      <c r="BF866" s="51"/>
      <c r="BG866" s="51"/>
    </row>
    <row r="867" spans="12:59" ht="14.25"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51"/>
      <c r="AZ867" s="51"/>
      <c r="BA867" s="51"/>
      <c r="BB867" s="51"/>
      <c r="BC867" s="51"/>
      <c r="BD867" s="51"/>
      <c r="BE867" s="51"/>
      <c r="BF867" s="51"/>
      <c r="BG867" s="51"/>
    </row>
    <row r="868" spans="12:59" ht="14.25"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51"/>
      <c r="AZ868" s="51"/>
      <c r="BA868" s="51"/>
      <c r="BB868" s="51"/>
      <c r="BC868" s="51"/>
      <c r="BD868" s="51"/>
      <c r="BE868" s="51"/>
      <c r="BF868" s="51"/>
      <c r="BG868" s="51"/>
    </row>
    <row r="869" spans="12:59" ht="14.25"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51"/>
      <c r="AZ869" s="51"/>
      <c r="BA869" s="51"/>
      <c r="BB869" s="51"/>
      <c r="BC869" s="51"/>
      <c r="BD869" s="51"/>
      <c r="BE869" s="51"/>
      <c r="BF869" s="51"/>
      <c r="BG869" s="51"/>
    </row>
    <row r="870" spans="12:59" ht="14.25"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51"/>
      <c r="AZ870" s="51"/>
      <c r="BA870" s="51"/>
      <c r="BB870" s="51"/>
      <c r="BC870" s="51"/>
      <c r="BD870" s="51"/>
      <c r="BE870" s="51"/>
      <c r="BF870" s="51"/>
      <c r="BG870" s="51"/>
    </row>
    <row r="871" spans="12:59" ht="14.25"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51"/>
      <c r="AZ871" s="51"/>
      <c r="BA871" s="51"/>
      <c r="BB871" s="51"/>
      <c r="BC871" s="51"/>
      <c r="BD871" s="51"/>
      <c r="BE871" s="51"/>
      <c r="BF871" s="51"/>
      <c r="BG871" s="51"/>
    </row>
    <row r="872" spans="12:59" ht="14.25"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51"/>
      <c r="AZ872" s="51"/>
      <c r="BA872" s="51"/>
      <c r="BB872" s="51"/>
      <c r="BC872" s="51"/>
      <c r="BD872" s="51"/>
      <c r="BE872" s="51"/>
      <c r="BF872" s="51"/>
      <c r="BG872" s="51"/>
    </row>
    <row r="873" spans="12:59" ht="14.25"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51"/>
      <c r="AZ873" s="51"/>
      <c r="BA873" s="51"/>
      <c r="BB873" s="51"/>
      <c r="BC873" s="51"/>
      <c r="BD873" s="51"/>
      <c r="BE873" s="51"/>
      <c r="BF873" s="51"/>
      <c r="BG873" s="51"/>
    </row>
    <row r="874" spans="12:59" ht="14.25"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51"/>
      <c r="AZ874" s="51"/>
      <c r="BA874" s="51"/>
      <c r="BB874" s="51"/>
      <c r="BC874" s="51"/>
      <c r="BD874" s="51"/>
      <c r="BE874" s="51"/>
      <c r="BF874" s="51"/>
      <c r="BG874" s="51"/>
    </row>
    <row r="875" spans="12:59" ht="14.25"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51"/>
      <c r="AZ875" s="51"/>
      <c r="BA875" s="51"/>
      <c r="BB875" s="51"/>
      <c r="BC875" s="51"/>
      <c r="BD875" s="51"/>
      <c r="BE875" s="51"/>
      <c r="BF875" s="51"/>
      <c r="BG875" s="51"/>
    </row>
    <row r="876" spans="12:59" ht="14.25"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51"/>
      <c r="AZ876" s="51"/>
      <c r="BA876" s="51"/>
      <c r="BB876" s="51"/>
      <c r="BC876" s="51"/>
      <c r="BD876" s="51"/>
      <c r="BE876" s="51"/>
      <c r="BF876" s="51"/>
      <c r="BG876" s="51"/>
    </row>
    <row r="877" spans="12:59" ht="14.25"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51"/>
      <c r="AZ877" s="51"/>
      <c r="BA877" s="51"/>
      <c r="BB877" s="51"/>
      <c r="BC877" s="51"/>
      <c r="BD877" s="51"/>
      <c r="BE877" s="51"/>
      <c r="BF877" s="51"/>
      <c r="BG877" s="51"/>
    </row>
    <row r="878" spans="12:59" ht="14.25"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51"/>
      <c r="AZ878" s="51"/>
      <c r="BA878" s="51"/>
      <c r="BB878" s="51"/>
      <c r="BC878" s="51"/>
      <c r="BD878" s="51"/>
      <c r="BE878" s="51"/>
      <c r="BF878" s="51"/>
      <c r="BG878" s="51"/>
    </row>
    <row r="879" spans="12:59" ht="14.25"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51"/>
      <c r="AZ879" s="51"/>
      <c r="BA879" s="51"/>
      <c r="BB879" s="51"/>
      <c r="BC879" s="51"/>
      <c r="BD879" s="51"/>
      <c r="BE879" s="51"/>
      <c r="BF879" s="51"/>
      <c r="BG879" s="51"/>
    </row>
    <row r="880" spans="12:59" ht="14.25"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51"/>
      <c r="AZ880" s="51"/>
      <c r="BA880" s="51"/>
      <c r="BB880" s="51"/>
      <c r="BC880" s="51"/>
      <c r="BD880" s="51"/>
      <c r="BE880" s="51"/>
      <c r="BF880" s="51"/>
      <c r="BG880" s="51"/>
    </row>
    <row r="881" spans="12:59" ht="14.25"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51"/>
      <c r="AZ881" s="51"/>
      <c r="BA881" s="51"/>
      <c r="BB881" s="51"/>
      <c r="BC881" s="51"/>
      <c r="BD881" s="51"/>
      <c r="BE881" s="51"/>
      <c r="BF881" s="51"/>
      <c r="BG881" s="51"/>
    </row>
    <row r="882" spans="12:59" ht="14.25"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51"/>
      <c r="AZ882" s="51"/>
      <c r="BA882" s="51"/>
      <c r="BB882" s="51"/>
      <c r="BC882" s="51"/>
      <c r="BD882" s="51"/>
      <c r="BE882" s="51"/>
      <c r="BF882" s="51"/>
      <c r="BG882" s="51"/>
    </row>
    <row r="883" spans="12:59" ht="14.25"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51"/>
      <c r="AZ883" s="51"/>
      <c r="BA883" s="51"/>
      <c r="BB883" s="51"/>
      <c r="BC883" s="51"/>
      <c r="BD883" s="51"/>
      <c r="BE883" s="51"/>
      <c r="BF883" s="51"/>
      <c r="BG883" s="51"/>
    </row>
    <row r="884" spans="12:59" ht="14.25"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51"/>
      <c r="AZ884" s="51"/>
      <c r="BA884" s="51"/>
      <c r="BB884" s="51"/>
      <c r="BC884" s="51"/>
      <c r="BD884" s="51"/>
      <c r="BE884" s="51"/>
      <c r="BF884" s="51"/>
      <c r="BG884" s="51"/>
    </row>
    <row r="885" spans="12:59" ht="14.25"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51"/>
      <c r="AZ885" s="51"/>
      <c r="BA885" s="51"/>
      <c r="BB885" s="51"/>
      <c r="BC885" s="51"/>
      <c r="BD885" s="51"/>
      <c r="BE885" s="51"/>
      <c r="BF885" s="51"/>
      <c r="BG885" s="51"/>
    </row>
    <row r="886" spans="12:59" ht="14.25"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51"/>
      <c r="AZ886" s="51"/>
      <c r="BA886" s="51"/>
      <c r="BB886" s="51"/>
      <c r="BC886" s="51"/>
      <c r="BD886" s="51"/>
      <c r="BE886" s="51"/>
      <c r="BF886" s="51"/>
      <c r="BG886" s="51"/>
    </row>
    <row r="887" spans="12:59" ht="14.25"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51"/>
      <c r="AZ887" s="51"/>
      <c r="BA887" s="51"/>
      <c r="BB887" s="51"/>
      <c r="BC887" s="51"/>
      <c r="BD887" s="51"/>
      <c r="BE887" s="51"/>
      <c r="BF887" s="51"/>
      <c r="BG887" s="51"/>
    </row>
    <row r="888" spans="12:59" ht="14.25"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51"/>
      <c r="AZ888" s="51"/>
      <c r="BA888" s="51"/>
      <c r="BB888" s="51"/>
      <c r="BC888" s="51"/>
      <c r="BD888" s="51"/>
      <c r="BE888" s="51"/>
      <c r="BF888" s="51"/>
      <c r="BG888" s="51"/>
    </row>
    <row r="889" spans="12:59" ht="14.25"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51"/>
      <c r="AZ889" s="51"/>
      <c r="BA889" s="51"/>
      <c r="BB889" s="51"/>
      <c r="BC889" s="51"/>
      <c r="BD889" s="51"/>
      <c r="BE889" s="51"/>
      <c r="BF889" s="51"/>
      <c r="BG889" s="51"/>
    </row>
  </sheetData>
  <sheetProtection/>
  <mergeCells count="137">
    <mergeCell ref="C48:K49"/>
    <mergeCell ref="L48:L49"/>
    <mergeCell ref="Z48:AA48"/>
    <mergeCell ref="AF48:AJ48"/>
    <mergeCell ref="AX48:AX49"/>
    <mergeCell ref="AY48:BG49"/>
    <mergeCell ref="Z49:AA49"/>
    <mergeCell ref="AF49:AJ49"/>
    <mergeCell ref="AB48:AE49"/>
    <mergeCell ref="C46:K47"/>
    <mergeCell ref="L46:L47"/>
    <mergeCell ref="Z46:AA46"/>
    <mergeCell ref="AF46:AJ46"/>
    <mergeCell ref="AX46:AX47"/>
    <mergeCell ref="AY46:BG47"/>
    <mergeCell ref="Z47:AA47"/>
    <mergeCell ref="AF47:AJ47"/>
    <mergeCell ref="AB46:AE47"/>
    <mergeCell ref="C44:K45"/>
    <mergeCell ref="L44:L45"/>
    <mergeCell ref="Z44:AA44"/>
    <mergeCell ref="AF44:AJ44"/>
    <mergeCell ref="AX44:AX45"/>
    <mergeCell ref="AY44:BG45"/>
    <mergeCell ref="Z45:AA45"/>
    <mergeCell ref="AF45:AJ45"/>
    <mergeCell ref="AB44:AE45"/>
    <mergeCell ref="AX40:AX41"/>
    <mergeCell ref="AY40:BG41"/>
    <mergeCell ref="Z41:AA41"/>
    <mergeCell ref="AF41:AJ41"/>
    <mergeCell ref="Z42:AA42"/>
    <mergeCell ref="AF42:AJ42"/>
    <mergeCell ref="AX42:AX43"/>
    <mergeCell ref="AY42:BG43"/>
    <mergeCell ref="C40:K41"/>
    <mergeCell ref="L40:L41"/>
    <mergeCell ref="Z40:AA40"/>
    <mergeCell ref="AF40:AJ40"/>
    <mergeCell ref="AB39:AE40"/>
    <mergeCell ref="AB41:AE43"/>
    <mergeCell ref="Z43:AA43"/>
    <mergeCell ref="AF43:AJ43"/>
    <mergeCell ref="C42:K43"/>
    <mergeCell ref="L42:L43"/>
    <mergeCell ref="C38:K39"/>
    <mergeCell ref="L38:L39"/>
    <mergeCell ref="Z38:AA38"/>
    <mergeCell ref="AF38:AJ38"/>
    <mergeCell ref="Z39:AA39"/>
    <mergeCell ref="AF39:AJ39"/>
    <mergeCell ref="AY36:BG37"/>
    <mergeCell ref="Z37:AA37"/>
    <mergeCell ref="AB37:AE38"/>
    <mergeCell ref="AF37:AJ37"/>
    <mergeCell ref="AX38:AX39"/>
    <mergeCell ref="AY38:BG39"/>
    <mergeCell ref="C34:K35"/>
    <mergeCell ref="L34:L35"/>
    <mergeCell ref="AX34:AX35"/>
    <mergeCell ref="AY34:BG35"/>
    <mergeCell ref="C36:K37"/>
    <mergeCell ref="L36:L37"/>
    <mergeCell ref="Z36:AA36"/>
    <mergeCell ref="AB36:AE36"/>
    <mergeCell ref="AF36:AJ36"/>
    <mergeCell ref="AX36:AX37"/>
    <mergeCell ref="C30:K31"/>
    <mergeCell ref="L30:L31"/>
    <mergeCell ref="AX30:AX31"/>
    <mergeCell ref="AY30:BG31"/>
    <mergeCell ref="C32:K33"/>
    <mergeCell ref="L32:L33"/>
    <mergeCell ref="AX32:AX33"/>
    <mergeCell ref="AY32:BG33"/>
    <mergeCell ref="AY26:BG27"/>
    <mergeCell ref="AD27:AE27"/>
    <mergeCell ref="C28:K29"/>
    <mergeCell ref="L28:L29"/>
    <mergeCell ref="AX28:AX29"/>
    <mergeCell ref="AY28:BG29"/>
    <mergeCell ref="C20:K21"/>
    <mergeCell ref="L20:L21"/>
    <mergeCell ref="AX20:AX21"/>
    <mergeCell ref="AY20:BG21"/>
    <mergeCell ref="C22:K23"/>
    <mergeCell ref="C26:K27"/>
    <mergeCell ref="L26:L27"/>
    <mergeCell ref="AX26:AX27"/>
    <mergeCell ref="C24:K25"/>
    <mergeCell ref="L24:L25"/>
    <mergeCell ref="AX16:AX17"/>
    <mergeCell ref="AY24:BG25"/>
    <mergeCell ref="AD25:AE25"/>
    <mergeCell ref="L22:L23"/>
    <mergeCell ref="AX22:AX23"/>
    <mergeCell ref="AY22:BG23"/>
    <mergeCell ref="AX24:AX25"/>
    <mergeCell ref="AX12:AX13"/>
    <mergeCell ref="AY12:BG13"/>
    <mergeCell ref="AY16:BG17"/>
    <mergeCell ref="C18:K19"/>
    <mergeCell ref="L18:L19"/>
    <mergeCell ref="AX18:AX19"/>
    <mergeCell ref="AY18:BG19"/>
    <mergeCell ref="C16:K17"/>
    <mergeCell ref="L16:L17"/>
    <mergeCell ref="AC16:AG16"/>
    <mergeCell ref="C10:K11"/>
    <mergeCell ref="L10:L11"/>
    <mergeCell ref="AX10:AX11"/>
    <mergeCell ref="AY10:BG11"/>
    <mergeCell ref="C14:K15"/>
    <mergeCell ref="L14:L15"/>
    <mergeCell ref="AX14:AX15"/>
    <mergeCell ref="AY14:BG15"/>
    <mergeCell ref="C12:K13"/>
    <mergeCell ref="L12:L13"/>
    <mergeCell ref="C8:K9"/>
    <mergeCell ref="L8:L9"/>
    <mergeCell ref="AX8:AX9"/>
    <mergeCell ref="AY8:BG9"/>
    <mergeCell ref="C6:K7"/>
    <mergeCell ref="L6:L7"/>
    <mergeCell ref="Z6:AB6"/>
    <mergeCell ref="AC6:AM6"/>
    <mergeCell ref="AX6:AX7"/>
    <mergeCell ref="AY6:BG7"/>
    <mergeCell ref="C1:BG1"/>
    <mergeCell ref="C2:BG2"/>
    <mergeCell ref="C4:K5"/>
    <mergeCell ref="L4:L5"/>
    <mergeCell ref="AX4:AX5"/>
    <mergeCell ref="AY4:BG5"/>
    <mergeCell ref="Z5:AB5"/>
    <mergeCell ref="AC5:AM5"/>
    <mergeCell ref="Z7:AB7"/>
  </mergeCells>
  <printOptions horizontalCentered="1" verticalCentered="1"/>
  <pageMargins left="0.1968503937007874" right="0.15748031496062992" top="0.12" bottom="0.12" header="0.16" footer="0.16"/>
  <pageSetup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889"/>
  <sheetViews>
    <sheetView view="pageBreakPreview" zoomScale="80" zoomScaleSheetLayoutView="80" zoomScalePageLayoutView="0" workbookViewId="0" topLeftCell="C10">
      <selection activeCell="T36" sqref="T36"/>
    </sheetView>
  </sheetViews>
  <sheetFormatPr defaultColWidth="9.00390625" defaultRowHeight="13.5"/>
  <cols>
    <col min="1" max="2" width="5.625" style="48" hidden="1" customWidth="1"/>
    <col min="3" max="11" width="2.625" style="49" customWidth="1"/>
    <col min="12" max="17" width="2.625" style="1" customWidth="1"/>
    <col min="18" max="18" width="3.00390625" style="1" customWidth="1"/>
    <col min="19" max="23" width="2.625" style="1" customWidth="1"/>
    <col min="24" max="24" width="3.00390625" style="1" customWidth="1"/>
    <col min="25" max="30" width="2.625" style="1" customWidth="1"/>
    <col min="31" max="31" width="3.375" style="1" customWidth="1"/>
    <col min="32" max="50" width="2.625" style="1" customWidth="1"/>
    <col min="51" max="59" width="2.625" style="50" customWidth="1"/>
    <col min="60" max="61" width="5.625" style="1" hidden="1" customWidth="1"/>
    <col min="62" max="85" width="2.75390625" style="1" customWidth="1"/>
    <col min="86" max="123" width="2.625" style="1" customWidth="1"/>
    <col min="124" max="16384" width="9.00390625" style="1" customWidth="1"/>
  </cols>
  <sheetData>
    <row r="1" spans="1:59" s="2" customFormat="1" ht="24" customHeight="1">
      <c r="A1" s="46"/>
      <c r="B1" s="46"/>
      <c r="C1" s="387" t="str">
        <f>'抽選'!A1</f>
        <v>第２０回フレッシュジュニア秋季大会</v>
      </c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</row>
    <row r="2" spans="1:59" s="3" customFormat="1" ht="12">
      <c r="A2" s="47"/>
      <c r="B2" s="47"/>
      <c r="C2" s="389" t="s">
        <v>84</v>
      </c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</row>
    <row r="3" spans="3:59" ht="7.5" customHeight="1">
      <c r="C3" s="52"/>
      <c r="D3" s="53"/>
      <c r="E3" s="53"/>
      <c r="F3" s="53"/>
      <c r="G3" s="53"/>
      <c r="H3" s="53"/>
      <c r="I3" s="53"/>
      <c r="J3" s="53"/>
      <c r="K3" s="53"/>
      <c r="L3" s="67"/>
      <c r="M3" s="67"/>
      <c r="N3" s="67"/>
      <c r="O3" s="67"/>
      <c r="P3" s="67"/>
      <c r="Q3" s="8"/>
      <c r="R3" s="8"/>
      <c r="S3" s="8"/>
      <c r="T3" s="8"/>
      <c r="U3" s="8"/>
      <c r="V3" s="8"/>
      <c r="W3" s="8"/>
      <c r="X3" s="8"/>
      <c r="Y3" s="67"/>
      <c r="Z3" s="68"/>
      <c r="AA3" s="68"/>
      <c r="AB3" s="68"/>
      <c r="AC3" s="67"/>
      <c r="AD3" s="67"/>
      <c r="AE3" s="67"/>
      <c r="AF3" s="67"/>
      <c r="AG3" s="67"/>
      <c r="AH3" s="67"/>
      <c r="AI3" s="67"/>
      <c r="AJ3" s="67"/>
      <c r="AK3" s="67"/>
      <c r="AL3" s="8"/>
      <c r="AM3" s="67"/>
      <c r="AN3" s="67"/>
      <c r="AO3" s="8"/>
      <c r="AP3" s="67"/>
      <c r="AQ3" s="67"/>
      <c r="AR3" s="4"/>
      <c r="AS3" s="54"/>
      <c r="AT3" s="54"/>
      <c r="AU3" s="54"/>
      <c r="AV3" s="54"/>
      <c r="AW3" s="54"/>
      <c r="AX3" s="53"/>
      <c r="AY3" s="79"/>
      <c r="AZ3" s="79"/>
      <c r="BA3" s="79"/>
      <c r="BB3" s="79"/>
      <c r="BC3" s="79"/>
      <c r="BD3" s="79"/>
      <c r="BE3" s="79"/>
      <c r="BF3" s="79"/>
      <c r="BG3" s="79"/>
    </row>
    <row r="4" spans="1:61" ht="12" customHeight="1">
      <c r="A4" s="45">
        <f>IF(ISERROR(VLOOKUP(L4,'抽選'!$A$3:$F$45,5,0)),"",VLOOKUP(L4,'抽選'!$A$3:$F$45,5,0))</f>
        <v>0</v>
      </c>
      <c r="B4" s="45">
        <f>IF(ISERROR(VLOOKUP(L4,'抽選'!$A$3:$F$45,3,0)),"",VLOOKUP(L4,'抽選'!$A$3:$F$45,3,0))</f>
        <v>0</v>
      </c>
      <c r="C4" s="318" t="str">
        <f>IF(ISERROR(VLOOKUP(L4,'抽選'!$A$3:$F$45,2,0)),"",VLOOKUP(L4,'抽選'!$A$3:$F$45,2,0))</f>
        <v>金沢城東メッツ</v>
      </c>
      <c r="D4" s="318"/>
      <c r="E4" s="318"/>
      <c r="F4" s="318"/>
      <c r="G4" s="318"/>
      <c r="H4" s="318"/>
      <c r="I4" s="318"/>
      <c r="J4" s="318"/>
      <c r="K4" s="318"/>
      <c r="L4" s="320">
        <v>1</v>
      </c>
      <c r="M4" s="165"/>
      <c r="N4" s="166"/>
      <c r="O4" s="166"/>
      <c r="P4" s="166"/>
      <c r="Q4" s="166"/>
      <c r="R4" s="166"/>
      <c r="S4" s="167"/>
      <c r="T4" s="167"/>
      <c r="U4" s="167"/>
      <c r="V4" s="167"/>
      <c r="W4" s="167"/>
      <c r="X4" s="167"/>
      <c r="Y4" s="85"/>
      <c r="Z4" s="85"/>
      <c r="AA4" s="85"/>
      <c r="AB4" s="85"/>
      <c r="AC4" s="86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4"/>
      <c r="AO4" s="84"/>
      <c r="AP4" s="84"/>
      <c r="AQ4" s="84"/>
      <c r="AR4" s="97"/>
      <c r="AS4" s="97"/>
      <c r="AT4" s="97"/>
      <c r="AU4" s="97"/>
      <c r="AV4" s="97"/>
      <c r="AW4" s="97"/>
      <c r="AX4" s="320">
        <v>20</v>
      </c>
      <c r="AY4" s="391" t="str">
        <f>IF(ISERROR(VLOOKUP(AX4,'抽選'!$A$3:$F$45,2,0)),"",VLOOKUP(AX4,'抽選'!$A$3:$F$45,2,0))</f>
        <v>三馬クラブ</v>
      </c>
      <c r="AZ4" s="391"/>
      <c r="BA4" s="391"/>
      <c r="BB4" s="391"/>
      <c r="BC4" s="391"/>
      <c r="BD4" s="391"/>
      <c r="BE4" s="391"/>
      <c r="BF4" s="391"/>
      <c r="BG4" s="391"/>
      <c r="BH4" s="45">
        <f>IF(ISERROR(VLOOKUP(AX4,'抽選'!$A$3:$F$45,3,0)),"",VLOOKUP(AX4,'抽選'!$A$3:$F$45,3,0))</f>
        <v>0</v>
      </c>
      <c r="BI4" s="45">
        <f>IF(ISERROR(VLOOKUP(AX4,'抽選'!$A$3:$F$45,5,0)),"",VLOOKUP(AX4,'抽選'!$A$3:$F$45,5,0))</f>
        <v>0</v>
      </c>
    </row>
    <row r="5" spans="1:61" ht="12" customHeight="1">
      <c r="A5" s="45">
        <f>IF(ISERROR(VLOOKUP(L4,'抽選'!$A$3:$F$45,6,0)),"",VLOOKUP(L4,'抽選'!$A$3:$F$45,6,0))</f>
        <v>0</v>
      </c>
      <c r="B5" s="45">
        <f>IF(ISERROR(VLOOKUP(L4,'抽選'!$A$3:$F$45,4,0)),"",VLOOKUP(L4,'抽選'!$A$3:$F$45,4,0))</f>
        <v>0</v>
      </c>
      <c r="C5" s="319"/>
      <c r="D5" s="319"/>
      <c r="E5" s="319"/>
      <c r="F5" s="319"/>
      <c r="G5" s="319"/>
      <c r="H5" s="319"/>
      <c r="I5" s="319"/>
      <c r="J5" s="319"/>
      <c r="K5" s="319"/>
      <c r="L5" s="283"/>
      <c r="M5" s="169"/>
      <c r="N5" s="169"/>
      <c r="O5" s="169"/>
      <c r="P5" s="169"/>
      <c r="Q5" s="169" t="s">
        <v>178</v>
      </c>
      <c r="R5" s="215"/>
      <c r="S5" s="211"/>
      <c r="T5" s="165"/>
      <c r="U5" s="165"/>
      <c r="V5" s="169"/>
      <c r="W5" s="169"/>
      <c r="X5" s="169"/>
      <c r="Y5" s="92"/>
      <c r="Z5" s="323" t="s">
        <v>35</v>
      </c>
      <c r="AA5" s="323"/>
      <c r="AB5" s="323"/>
      <c r="AC5" s="324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84"/>
      <c r="AO5" s="83"/>
      <c r="AP5" s="83"/>
      <c r="AQ5" s="83"/>
      <c r="AR5" s="99" t="s">
        <v>191</v>
      </c>
      <c r="AS5" s="92"/>
      <c r="AT5" s="92"/>
      <c r="AU5" s="92"/>
      <c r="AV5" s="92"/>
      <c r="AW5" s="92"/>
      <c r="AX5" s="283"/>
      <c r="AY5" s="325"/>
      <c r="AZ5" s="325"/>
      <c r="BA5" s="325"/>
      <c r="BB5" s="325"/>
      <c r="BC5" s="325"/>
      <c r="BD5" s="325"/>
      <c r="BE5" s="325"/>
      <c r="BF5" s="325"/>
      <c r="BG5" s="325"/>
      <c r="BH5" s="45">
        <f>IF(ISERROR(VLOOKUP(AX4,'抽選'!$A$3:$F$45,4,0)),"",VLOOKUP(AX4,'抽選'!$A$3:$F$45,4,0))</f>
        <v>0</v>
      </c>
      <c r="BI5" s="45">
        <f>IF(ISERROR(VLOOKUP(AX4,'抽選'!$A$3:$F$45,6,0)),"",VLOOKUP(AX4,'抽選'!$A$3:$F$45,6,0))</f>
        <v>0</v>
      </c>
    </row>
    <row r="6" spans="1:61" ht="12" customHeight="1">
      <c r="A6" s="45">
        <f>IF(ISERROR(VLOOKUP(L6,'抽選'!$A$3:$F$45,5,0)),"",VLOOKUP(L6,'抽選'!$A$3:$F$45,5,0))</f>
        <v>0</v>
      </c>
      <c r="B6" s="45">
        <f>IF(ISERROR(VLOOKUP(L6,'抽選'!$A$3:$F$45,3,0)),"",VLOOKUP(L6,'抽選'!$A$3:$F$45,3,0))</f>
        <v>0</v>
      </c>
      <c r="C6" s="319" t="str">
        <f>IF(ISERROR(VLOOKUP(L6,'抽選'!$A$3:$F$45,2,0)),"",VLOOKUP(L6,'抽選'!$A$3:$F$45,2,0))</f>
        <v>小坂イーグルス</v>
      </c>
      <c r="D6" s="319"/>
      <c r="E6" s="319"/>
      <c r="F6" s="319"/>
      <c r="G6" s="319"/>
      <c r="H6" s="319"/>
      <c r="I6" s="319"/>
      <c r="J6" s="319"/>
      <c r="K6" s="319"/>
      <c r="L6" s="283">
        <v>2</v>
      </c>
      <c r="M6" s="165"/>
      <c r="N6" s="165"/>
      <c r="O6" s="165"/>
      <c r="P6" s="165"/>
      <c r="Q6" s="165"/>
      <c r="R6" s="165"/>
      <c r="S6" s="182"/>
      <c r="T6" s="169"/>
      <c r="U6" s="169"/>
      <c r="V6" s="182"/>
      <c r="W6" s="169"/>
      <c r="X6" s="169"/>
      <c r="Y6" s="92"/>
      <c r="Z6" s="323" t="s">
        <v>36</v>
      </c>
      <c r="AA6" s="323"/>
      <c r="AB6" s="323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84"/>
      <c r="AO6" s="93"/>
      <c r="AP6" s="84"/>
      <c r="AQ6" s="84"/>
      <c r="AR6" s="194"/>
      <c r="AS6" s="195"/>
      <c r="AT6" s="97"/>
      <c r="AU6" s="97"/>
      <c r="AV6" s="97"/>
      <c r="AW6" s="97"/>
      <c r="AX6" s="283">
        <v>21</v>
      </c>
      <c r="AY6" s="325" t="str">
        <f>IF(ISERROR(VLOOKUP(AX6,'抽選'!$A$3:$F$45,2,0)),"",VLOOKUP(AX6,'抽選'!$A$3:$F$45,2,0))</f>
        <v>中央スターズ</v>
      </c>
      <c r="AZ6" s="325"/>
      <c r="BA6" s="325"/>
      <c r="BB6" s="325"/>
      <c r="BC6" s="325"/>
      <c r="BD6" s="325"/>
      <c r="BE6" s="325"/>
      <c r="BF6" s="325"/>
      <c r="BG6" s="325"/>
      <c r="BH6" s="45">
        <f>IF(ISERROR(VLOOKUP(AX6,'抽選'!$A$3:$F$45,3,0)),"",VLOOKUP(AX6,'抽選'!$A$3:$F$45,3,0))</f>
        <v>0</v>
      </c>
      <c r="BI6" s="45">
        <f>IF(ISERROR(VLOOKUP(AX6,'抽選'!$A$3:$F$45,5,0)),"",VLOOKUP(AX6,'抽選'!$A$3:$F$45,5,0))</f>
        <v>0</v>
      </c>
    </row>
    <row r="7" spans="1:61" ht="12" customHeight="1">
      <c r="A7" s="45">
        <f>IF(ISERROR(VLOOKUP(L6,'抽選'!$A$3:$F$45,6,0)),"",VLOOKUP(L6,'抽選'!$A$3:$F$45,6,0))</f>
        <v>0</v>
      </c>
      <c r="B7" s="45">
        <f>IF(ISERROR(VLOOKUP(L6,'抽選'!$A$3:$F$45,4,0)),"",VLOOKUP(L6,'抽選'!$A$3:$F$45,4,0))</f>
        <v>0</v>
      </c>
      <c r="C7" s="319"/>
      <c r="D7" s="319"/>
      <c r="E7" s="319"/>
      <c r="F7" s="319"/>
      <c r="G7" s="319"/>
      <c r="H7" s="319"/>
      <c r="I7" s="319"/>
      <c r="J7" s="319"/>
      <c r="K7" s="319"/>
      <c r="L7" s="283"/>
      <c r="M7" s="169"/>
      <c r="N7" s="169"/>
      <c r="O7" s="169"/>
      <c r="P7" s="169"/>
      <c r="Q7" s="169"/>
      <c r="R7" s="169"/>
      <c r="S7" s="169"/>
      <c r="T7" s="169"/>
      <c r="U7" s="169"/>
      <c r="V7" s="182"/>
      <c r="W7" s="169"/>
      <c r="X7" s="169"/>
      <c r="Y7" s="92"/>
      <c r="Z7" s="323" t="s">
        <v>42</v>
      </c>
      <c r="AA7" s="323"/>
      <c r="AB7" s="323"/>
      <c r="AC7" s="94"/>
      <c r="AD7" s="95"/>
      <c r="AE7" s="95"/>
      <c r="AF7" s="94"/>
      <c r="AG7" s="96"/>
      <c r="AH7" s="95"/>
      <c r="AI7" s="95"/>
      <c r="AJ7" s="95"/>
      <c r="AK7" s="95"/>
      <c r="AL7" s="95"/>
      <c r="AM7" s="95"/>
      <c r="AN7" s="84"/>
      <c r="AO7" s="93"/>
      <c r="AP7" s="84"/>
      <c r="AQ7" s="84"/>
      <c r="AR7" s="92"/>
      <c r="AS7" s="92"/>
      <c r="AT7" s="92"/>
      <c r="AU7" s="92"/>
      <c r="AV7" s="92"/>
      <c r="AW7" s="92"/>
      <c r="AX7" s="283"/>
      <c r="AY7" s="325"/>
      <c r="AZ7" s="325"/>
      <c r="BA7" s="325"/>
      <c r="BB7" s="325"/>
      <c r="BC7" s="325"/>
      <c r="BD7" s="325"/>
      <c r="BE7" s="325"/>
      <c r="BF7" s="325"/>
      <c r="BG7" s="325"/>
      <c r="BH7" s="45">
        <f>IF(ISERROR(VLOOKUP(AX6,'抽選'!$A$3:$F$45,4,0)),"",VLOOKUP(AX6,'抽選'!$A$3:$F$45,4,0))</f>
        <v>0</v>
      </c>
      <c r="BI7" s="45">
        <f>IF(ISERROR(VLOOKUP(AX6,'抽選'!$A$3:$F$45,6,0)),"",VLOOKUP(AX6,'抽選'!$A$3:$F$45,6,0))</f>
        <v>0</v>
      </c>
    </row>
    <row r="8" spans="1:61" ht="12" customHeight="1">
      <c r="A8" s="45">
        <f>IF(ISERROR(VLOOKUP(L8,'抽選'!$A$3:$F$45,5,0)),"",VLOOKUP(L8,'抽選'!$A$3:$F$45,5,0))</f>
        <v>0</v>
      </c>
      <c r="B8" s="45">
        <f>IF(ISERROR(VLOOKUP(L8,'抽選'!$A$3:$F$45,3,0)),"",VLOOKUP(L8,'抽選'!$A$3:$F$45,3,0))</f>
        <v>0</v>
      </c>
      <c r="C8" s="319" t="str">
        <f>IF(ISERROR(VLOOKUP(L8,'抽選'!$A$3:$F$45,2,0)),"",VLOOKUP(L8,'抽選'!$A$3:$F$45,2,0))</f>
        <v>十一屋ファイターズ</v>
      </c>
      <c r="D8" s="319"/>
      <c r="E8" s="319"/>
      <c r="F8" s="319"/>
      <c r="G8" s="319"/>
      <c r="H8" s="319"/>
      <c r="I8" s="319"/>
      <c r="J8" s="319"/>
      <c r="K8" s="319"/>
      <c r="L8" s="283">
        <v>3</v>
      </c>
      <c r="M8" s="165"/>
      <c r="N8" s="165"/>
      <c r="O8" s="165"/>
      <c r="P8" s="169"/>
      <c r="Q8" s="169"/>
      <c r="R8" s="169"/>
      <c r="S8" s="169"/>
      <c r="T8" s="169" t="s">
        <v>199</v>
      </c>
      <c r="U8" s="169"/>
      <c r="V8" s="211"/>
      <c r="W8" s="165"/>
      <c r="X8" s="165"/>
      <c r="Y8" s="92"/>
      <c r="Z8" s="85" t="s">
        <v>37</v>
      </c>
      <c r="AA8" s="85"/>
      <c r="AB8" s="85"/>
      <c r="AC8" s="87"/>
      <c r="AD8" s="87"/>
      <c r="AE8" s="87" t="s">
        <v>49</v>
      </c>
      <c r="AF8" s="85"/>
      <c r="AG8" s="87"/>
      <c r="AH8" s="87"/>
      <c r="AI8" s="87"/>
      <c r="AJ8" s="87"/>
      <c r="AK8" s="92"/>
      <c r="AL8" s="97"/>
      <c r="AM8" s="97"/>
      <c r="AN8" s="83"/>
      <c r="AO8" s="99" t="s">
        <v>203</v>
      </c>
      <c r="AP8" s="84"/>
      <c r="AQ8" s="84"/>
      <c r="AR8" s="92"/>
      <c r="AS8" s="92"/>
      <c r="AT8" s="92"/>
      <c r="AU8" s="97"/>
      <c r="AV8" s="97"/>
      <c r="AW8" s="97"/>
      <c r="AX8" s="283">
        <v>22</v>
      </c>
      <c r="AY8" s="325" t="str">
        <f>IF(ISERROR(VLOOKUP(AX8,'抽選'!$A$3:$F$45,2,0)),"",VLOOKUP(AX8,'抽選'!$A$3:$F$45,2,0))</f>
        <v>大野クラブ</v>
      </c>
      <c r="AZ8" s="325"/>
      <c r="BA8" s="325"/>
      <c r="BB8" s="325"/>
      <c r="BC8" s="325"/>
      <c r="BD8" s="325"/>
      <c r="BE8" s="325"/>
      <c r="BF8" s="325"/>
      <c r="BG8" s="325"/>
      <c r="BH8" s="45">
        <f>IF(ISERROR(VLOOKUP(AX8,'抽選'!$A$3:$F$45,3,0)),"",VLOOKUP(AX8,'抽選'!$A$3:$F$45,3,0))</f>
        <v>0</v>
      </c>
      <c r="BI8" s="45">
        <f>IF(ISERROR(VLOOKUP(AX8,'抽選'!$A$3:$F$45,5,0)),"",VLOOKUP(AX8,'抽選'!$A$3:$F$45,5,0))</f>
        <v>0</v>
      </c>
    </row>
    <row r="9" spans="1:61" ht="12" customHeight="1">
      <c r="A9" s="45">
        <f>IF(ISERROR(VLOOKUP(L8,'抽選'!$A$3:$F$45,6,0)),"",VLOOKUP(L8,'抽選'!$A$3:$F$45,6,0))</f>
        <v>0</v>
      </c>
      <c r="B9" s="45">
        <f>IF(ISERROR(VLOOKUP(L8,'抽選'!$A$3:$F$45,4,0)),"",VLOOKUP(L8,'抽選'!$A$3:$F$45,4,0))</f>
        <v>0</v>
      </c>
      <c r="C9" s="319"/>
      <c r="D9" s="319"/>
      <c r="E9" s="319"/>
      <c r="F9" s="319"/>
      <c r="G9" s="319"/>
      <c r="H9" s="319"/>
      <c r="I9" s="319"/>
      <c r="J9" s="319"/>
      <c r="K9" s="319"/>
      <c r="L9" s="283"/>
      <c r="M9" s="169"/>
      <c r="N9" s="169" t="s">
        <v>178</v>
      </c>
      <c r="O9" s="169"/>
      <c r="P9" s="211"/>
      <c r="Q9" s="165"/>
      <c r="R9" s="165"/>
      <c r="S9" s="169"/>
      <c r="T9" s="169"/>
      <c r="U9" s="169"/>
      <c r="V9" s="182"/>
      <c r="W9" s="169"/>
      <c r="X9" s="216"/>
      <c r="Y9" s="92"/>
      <c r="Z9" s="85" t="s">
        <v>38</v>
      </c>
      <c r="AA9" s="85"/>
      <c r="AB9" s="85"/>
      <c r="AC9" s="87"/>
      <c r="AD9" s="87"/>
      <c r="AE9" s="87" t="s">
        <v>52</v>
      </c>
      <c r="AF9" s="85"/>
      <c r="AG9" s="87"/>
      <c r="AH9" s="87"/>
      <c r="AI9" s="87"/>
      <c r="AJ9" s="87"/>
      <c r="AK9" s="92"/>
      <c r="AL9" s="99"/>
      <c r="AM9" s="92"/>
      <c r="AN9" s="84"/>
      <c r="AO9" s="186"/>
      <c r="AP9" s="193"/>
      <c r="AQ9" s="193"/>
      <c r="AR9" s="195"/>
      <c r="AS9" s="195"/>
      <c r="AT9" s="97"/>
      <c r="AU9" s="99" t="s">
        <v>180</v>
      </c>
      <c r="AV9" s="92"/>
      <c r="AW9" s="92"/>
      <c r="AX9" s="283"/>
      <c r="AY9" s="325"/>
      <c r="AZ9" s="325"/>
      <c r="BA9" s="325"/>
      <c r="BB9" s="325"/>
      <c r="BC9" s="325"/>
      <c r="BD9" s="325"/>
      <c r="BE9" s="325"/>
      <c r="BF9" s="325"/>
      <c r="BG9" s="325"/>
      <c r="BH9" s="45">
        <f>IF(ISERROR(VLOOKUP(AX8,'抽選'!$A$3:$F$45,4,0)),"",VLOOKUP(AX8,'抽選'!$A$3:$F$45,4,0))</f>
        <v>0</v>
      </c>
      <c r="BI9" s="45">
        <f>IF(ISERROR(VLOOKUP(AX8,'抽選'!$A$3:$F$45,6,0)),"",VLOOKUP(AX8,'抽選'!$A$3:$F$45,6,0))</f>
        <v>0</v>
      </c>
    </row>
    <row r="10" spans="1:61" ht="12" customHeight="1">
      <c r="A10" s="45">
        <f>IF(ISERROR(VLOOKUP(L10,'抽選'!$A$3:$F$45,5,0)),"",VLOOKUP(L10,'抽選'!$A$3:$F$45,5,0))</f>
        <v>0</v>
      </c>
      <c r="B10" s="45">
        <f>IF(ISERROR(VLOOKUP(L10,'抽選'!$A$3:$F$45,3,0)),"",VLOOKUP(L10,'抽選'!$A$3:$F$45,3,0))</f>
        <v>0</v>
      </c>
      <c r="C10" s="319" t="str">
        <f>IF(ISERROR(VLOOKUP(L10,'抽選'!$A$3:$F$45,2,0)),"",VLOOKUP(L10,'抽選'!$A$3:$F$45,2,0))</f>
        <v>鞍月ブラザーズ</v>
      </c>
      <c r="D10" s="319"/>
      <c r="E10" s="319"/>
      <c r="F10" s="319"/>
      <c r="G10" s="319"/>
      <c r="H10" s="319"/>
      <c r="I10" s="319"/>
      <c r="J10" s="319"/>
      <c r="K10" s="319"/>
      <c r="L10" s="283">
        <v>4</v>
      </c>
      <c r="M10" s="165"/>
      <c r="N10" s="165"/>
      <c r="O10" s="208"/>
      <c r="P10" s="182"/>
      <c r="Q10" s="169" t="s">
        <v>179</v>
      </c>
      <c r="R10" s="169"/>
      <c r="S10" s="182"/>
      <c r="T10" s="169"/>
      <c r="U10" s="169"/>
      <c r="V10" s="182"/>
      <c r="W10" s="169"/>
      <c r="X10" s="216"/>
      <c r="Y10" s="92"/>
      <c r="Z10" s="85" t="s">
        <v>46</v>
      </c>
      <c r="AA10" s="85"/>
      <c r="AB10" s="85"/>
      <c r="AC10" s="87"/>
      <c r="AD10" s="87"/>
      <c r="AE10" s="87" t="s">
        <v>51</v>
      </c>
      <c r="AF10" s="85"/>
      <c r="AG10" s="87"/>
      <c r="AH10" s="87"/>
      <c r="AI10" s="87"/>
      <c r="AJ10" s="87"/>
      <c r="AK10" s="92"/>
      <c r="AL10" s="99"/>
      <c r="AM10" s="92"/>
      <c r="AN10" s="84"/>
      <c r="AO10" s="93"/>
      <c r="AP10" s="84"/>
      <c r="AQ10" s="84"/>
      <c r="AR10" s="99" t="s">
        <v>192</v>
      </c>
      <c r="AS10" s="92"/>
      <c r="AT10" s="92"/>
      <c r="AU10" s="196"/>
      <c r="AV10" s="197"/>
      <c r="AW10" s="97"/>
      <c r="AX10" s="283">
        <v>23</v>
      </c>
      <c r="AY10" s="325" t="str">
        <f>IF(ISERROR(VLOOKUP(AX10,'抽選'!$A$3:$F$45,2,0)),"",VLOOKUP(AX10,'抽選'!$A$3:$F$45,2,0))</f>
        <v>西南部サンボーイズ</v>
      </c>
      <c r="AZ10" s="325"/>
      <c r="BA10" s="325"/>
      <c r="BB10" s="325"/>
      <c r="BC10" s="325"/>
      <c r="BD10" s="325"/>
      <c r="BE10" s="325"/>
      <c r="BF10" s="325"/>
      <c r="BG10" s="325"/>
      <c r="BH10" s="45">
        <f>IF(ISERROR(VLOOKUP(AX10,'抽選'!$A$3:$F$45,3,0)),"",VLOOKUP(AX10,'抽選'!$A$3:$F$45,3,0))</f>
        <v>0</v>
      </c>
      <c r="BI10" s="45">
        <f>IF(ISERROR(VLOOKUP(AX10,'抽選'!$A$3:$F$45,5,0)),"",VLOOKUP(AX10,'抽選'!$A$3:$F$45,5,0))</f>
        <v>0</v>
      </c>
    </row>
    <row r="11" spans="1:61" ht="12" customHeight="1">
      <c r="A11" s="45">
        <f>IF(ISERROR(VLOOKUP(L10,'抽選'!$A$3:$F$45,6,0)),"",VLOOKUP(L10,'抽選'!$A$3:$F$45,6,0))</f>
        <v>0</v>
      </c>
      <c r="B11" s="45">
        <f>IF(ISERROR(VLOOKUP(L10,'抽選'!$A$3:$F$45,4,0)),"",VLOOKUP(L10,'抽選'!$A$3:$F$45,4,0))</f>
        <v>0</v>
      </c>
      <c r="C11" s="319"/>
      <c r="D11" s="319"/>
      <c r="E11" s="319"/>
      <c r="F11" s="319"/>
      <c r="G11" s="319"/>
      <c r="H11" s="319"/>
      <c r="I11" s="319"/>
      <c r="J11" s="319"/>
      <c r="K11" s="319"/>
      <c r="L11" s="283"/>
      <c r="M11" s="169"/>
      <c r="N11" s="169"/>
      <c r="O11" s="169"/>
      <c r="P11" s="169"/>
      <c r="Q11" s="169"/>
      <c r="R11" s="169"/>
      <c r="S11" s="211"/>
      <c r="T11" s="165"/>
      <c r="U11" s="165"/>
      <c r="V11" s="182"/>
      <c r="W11" s="169"/>
      <c r="X11" s="216"/>
      <c r="Y11" s="92"/>
      <c r="Z11" s="85" t="s">
        <v>39</v>
      </c>
      <c r="AA11" s="85"/>
      <c r="AB11" s="85"/>
      <c r="AC11" s="87"/>
      <c r="AD11" s="87"/>
      <c r="AE11" s="87"/>
      <c r="AF11" s="85"/>
      <c r="AG11" s="87"/>
      <c r="AH11" s="87"/>
      <c r="AI11" s="87"/>
      <c r="AJ11" s="87"/>
      <c r="AK11" s="92"/>
      <c r="AL11" s="99"/>
      <c r="AM11" s="92"/>
      <c r="AN11" s="84"/>
      <c r="AO11" s="90"/>
      <c r="AP11" s="83"/>
      <c r="AQ11" s="83"/>
      <c r="AR11" s="99"/>
      <c r="AS11" s="92"/>
      <c r="AT11" s="92"/>
      <c r="AU11" s="92"/>
      <c r="AV11" s="92"/>
      <c r="AW11" s="92"/>
      <c r="AX11" s="283"/>
      <c r="AY11" s="325"/>
      <c r="AZ11" s="325"/>
      <c r="BA11" s="325"/>
      <c r="BB11" s="325"/>
      <c r="BC11" s="325"/>
      <c r="BD11" s="325"/>
      <c r="BE11" s="325"/>
      <c r="BF11" s="325"/>
      <c r="BG11" s="325"/>
      <c r="BH11" s="45">
        <f>IF(ISERROR(VLOOKUP(AX10,'抽選'!$A$3:$F$45,4,0)),"",VLOOKUP(AX10,'抽選'!$A$3:$F$45,4,0))</f>
        <v>0</v>
      </c>
      <c r="BI11" s="45">
        <f>IF(ISERROR(VLOOKUP(AX10,'抽選'!$A$3:$F$45,6,0)),"",VLOOKUP(AX10,'抽選'!$A$3:$F$45,6,0))</f>
        <v>0</v>
      </c>
    </row>
    <row r="12" spans="1:61" ht="12" customHeight="1">
      <c r="A12" s="45">
        <f>IF(ISERROR(VLOOKUP(L12,'抽選'!$A$3:$F$45,5,0)),"",VLOOKUP(L12,'抽選'!$A$3:$F$45,5,0))</f>
        <v>0</v>
      </c>
      <c r="B12" s="45">
        <f>IF(ISERROR(VLOOKUP(L12,'抽選'!$A$3:$F$45,3,0)),"",VLOOKUP(L12,'抽選'!$A$3:$F$45,3,0))</f>
        <v>0</v>
      </c>
      <c r="C12" s="319" t="str">
        <f>IF(ISERROR(VLOOKUP(L12,'抽選'!$A$3:$F$45,2,0)),"",VLOOKUP(L12,'抽選'!$A$3:$F$45,2,0))</f>
        <v>安原野球クラブ</v>
      </c>
      <c r="D12" s="319"/>
      <c r="E12" s="319"/>
      <c r="F12" s="319"/>
      <c r="G12" s="319"/>
      <c r="H12" s="319"/>
      <c r="I12" s="319"/>
      <c r="J12" s="319"/>
      <c r="K12" s="319"/>
      <c r="L12" s="283">
        <v>5</v>
      </c>
      <c r="M12" s="173"/>
      <c r="N12" s="173"/>
      <c r="O12" s="173"/>
      <c r="P12" s="173"/>
      <c r="Q12" s="173"/>
      <c r="R12" s="217"/>
      <c r="S12" s="182"/>
      <c r="T12" s="169"/>
      <c r="U12" s="169"/>
      <c r="V12" s="169"/>
      <c r="W12" s="169"/>
      <c r="X12" s="216"/>
      <c r="Y12" s="92"/>
      <c r="Z12" s="85" t="s">
        <v>40</v>
      </c>
      <c r="AA12" s="85"/>
      <c r="AB12" s="85"/>
      <c r="AC12" s="87"/>
      <c r="AD12" s="87"/>
      <c r="AE12" s="87"/>
      <c r="AF12" s="85"/>
      <c r="AG12" s="87"/>
      <c r="AH12" s="87"/>
      <c r="AI12" s="87"/>
      <c r="AJ12" s="87"/>
      <c r="AK12" s="92"/>
      <c r="AL12" s="99"/>
      <c r="AM12" s="92"/>
      <c r="AN12" s="84"/>
      <c r="AO12" s="84"/>
      <c r="AP12" s="84"/>
      <c r="AQ12" s="84"/>
      <c r="AR12" s="194"/>
      <c r="AS12" s="195"/>
      <c r="AT12" s="97"/>
      <c r="AU12" s="97"/>
      <c r="AV12" s="97"/>
      <c r="AW12" s="97"/>
      <c r="AX12" s="283">
        <v>24</v>
      </c>
      <c r="AY12" s="325" t="str">
        <f>IF(ISERROR(VLOOKUP(AX12,'抽選'!$A$3:$F$45,2,0)),"",VLOOKUP(AX12,'抽選'!$A$3:$F$45,2,0))</f>
        <v>米丸クラブ</v>
      </c>
      <c r="AZ12" s="325"/>
      <c r="BA12" s="325"/>
      <c r="BB12" s="325"/>
      <c r="BC12" s="325"/>
      <c r="BD12" s="325"/>
      <c r="BE12" s="325"/>
      <c r="BF12" s="325"/>
      <c r="BG12" s="325"/>
      <c r="BH12" s="45">
        <f>IF(ISERROR(VLOOKUP(AX12,'抽選'!$A$3:$F$45,3,0)),"",VLOOKUP(AX12,'抽選'!$A$3:$F$45,3,0))</f>
        <v>0</v>
      </c>
      <c r="BI12" s="45">
        <f>IF(ISERROR(VLOOKUP(AX12,'抽選'!$A$3:$F$45,5,0)),"",VLOOKUP(AX12,'抽選'!$A$3:$F$45,5,0))</f>
        <v>0</v>
      </c>
    </row>
    <row r="13" spans="1:61" ht="12" customHeight="1">
      <c r="A13" s="45">
        <f>IF(ISERROR(VLOOKUP(L12,'抽選'!$A$3:$F$45,6,0)),"",VLOOKUP(L12,'抽選'!$A$3:$F$45,6,0))</f>
        <v>0</v>
      </c>
      <c r="B13" s="45">
        <f>IF(ISERROR(VLOOKUP(L12,'抽選'!$A$3:$F$45,4,0)),"",VLOOKUP(L12,'抽選'!$A$3:$F$45,4,0))</f>
        <v>0</v>
      </c>
      <c r="C13" s="319"/>
      <c r="D13" s="319"/>
      <c r="E13" s="319"/>
      <c r="F13" s="319"/>
      <c r="G13" s="319"/>
      <c r="H13" s="319"/>
      <c r="I13" s="319"/>
      <c r="J13" s="319"/>
      <c r="K13" s="319"/>
      <c r="L13" s="283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 t="s">
        <v>207</v>
      </c>
      <c r="X13" s="216"/>
      <c r="Y13" s="92"/>
      <c r="Z13" s="85" t="s">
        <v>41</v>
      </c>
      <c r="AA13" s="85"/>
      <c r="AB13" s="85"/>
      <c r="AC13" s="87"/>
      <c r="AD13" s="87"/>
      <c r="AE13" s="87" t="s">
        <v>47</v>
      </c>
      <c r="AF13" s="87"/>
      <c r="AG13" s="87"/>
      <c r="AH13" s="87"/>
      <c r="AI13" s="87"/>
      <c r="AJ13" s="87"/>
      <c r="AK13" s="92"/>
      <c r="AL13" s="99" t="s">
        <v>209</v>
      </c>
      <c r="AM13" s="92"/>
      <c r="AN13" s="84"/>
      <c r="AO13" s="84"/>
      <c r="AP13" s="84"/>
      <c r="AQ13" s="84"/>
      <c r="AR13" s="92"/>
      <c r="AS13" s="92"/>
      <c r="AT13" s="92"/>
      <c r="AU13" s="92"/>
      <c r="AV13" s="92"/>
      <c r="AW13" s="92"/>
      <c r="AX13" s="283"/>
      <c r="AY13" s="325"/>
      <c r="AZ13" s="325"/>
      <c r="BA13" s="325"/>
      <c r="BB13" s="325"/>
      <c r="BC13" s="325"/>
      <c r="BD13" s="325"/>
      <c r="BE13" s="325"/>
      <c r="BF13" s="325"/>
      <c r="BG13" s="325"/>
      <c r="BH13" s="45">
        <f>IF(ISERROR(VLOOKUP(AX12,'抽選'!$A$3:$F$45,4,0)),"",VLOOKUP(AX12,'抽選'!$A$3:$F$45,4,0))</f>
        <v>0</v>
      </c>
      <c r="BI13" s="45">
        <f>IF(ISERROR(VLOOKUP(AX12,'抽選'!$A$3:$F$45,6,0)),"",VLOOKUP(AX12,'抽選'!$A$3:$F$45,6,0))</f>
        <v>0</v>
      </c>
    </row>
    <row r="14" spans="1:61" ht="12" customHeight="1">
      <c r="A14" s="45">
        <f>IF(ISERROR(VLOOKUP(L14,'抽選'!$A$3:$F$45,5,0)),"",VLOOKUP(L14,'抽選'!$A$3:$F$45,5,0))</f>
        <v>0</v>
      </c>
      <c r="B14" s="45">
        <f>IF(ISERROR(VLOOKUP(L14,'抽選'!$A$3:$F$45,3,0)),"",VLOOKUP(L14,'抽選'!$A$3:$F$45,3,0))</f>
        <v>0</v>
      </c>
      <c r="C14" s="319" t="str">
        <f>IF(ISERROR(VLOOKUP(L14,'抽選'!$A$3:$F$45,2,0)),"",VLOOKUP(L14,'抽選'!$A$3:$F$45,2,0))</f>
        <v>金石ブルースターズ</v>
      </c>
      <c r="D14" s="319"/>
      <c r="E14" s="319"/>
      <c r="F14" s="319"/>
      <c r="G14" s="319"/>
      <c r="H14" s="319"/>
      <c r="I14" s="319"/>
      <c r="J14" s="319"/>
      <c r="K14" s="319"/>
      <c r="L14" s="283">
        <v>6</v>
      </c>
      <c r="M14" s="165"/>
      <c r="N14" s="165"/>
      <c r="O14" s="165"/>
      <c r="P14" s="165"/>
      <c r="Q14" s="165"/>
      <c r="R14" s="165"/>
      <c r="S14" s="169"/>
      <c r="T14" s="169"/>
      <c r="U14" s="169"/>
      <c r="V14" s="169"/>
      <c r="W14" s="169"/>
      <c r="X14" s="216"/>
      <c r="Y14" s="97"/>
      <c r="Z14" s="102"/>
      <c r="AA14" s="102"/>
      <c r="AB14" s="85"/>
      <c r="AC14" s="85"/>
      <c r="AD14" s="85"/>
      <c r="AE14" s="85"/>
      <c r="AF14" s="85"/>
      <c r="AG14" s="85"/>
      <c r="AH14" s="85"/>
      <c r="AI14" s="97"/>
      <c r="AJ14" s="97"/>
      <c r="AK14" s="97"/>
      <c r="AL14" s="99"/>
      <c r="AM14" s="92"/>
      <c r="AN14" s="84"/>
      <c r="AO14" s="84"/>
      <c r="AP14" s="84"/>
      <c r="AQ14" s="84"/>
      <c r="AR14" s="97"/>
      <c r="AS14" s="97"/>
      <c r="AT14" s="97"/>
      <c r="AU14" s="97"/>
      <c r="AV14" s="97"/>
      <c r="AW14" s="97"/>
      <c r="AX14" s="283">
        <v>25</v>
      </c>
      <c r="AY14" s="325" t="str">
        <f>IF(ISERROR(VLOOKUP(AX14,'抽選'!$A$3:$F$45,2,0)),"",VLOOKUP(AX14,'抽選'!$A$3:$F$45,2,0))</f>
        <v>長坂台クラブ</v>
      </c>
      <c r="AZ14" s="325"/>
      <c r="BA14" s="325"/>
      <c r="BB14" s="325"/>
      <c r="BC14" s="325"/>
      <c r="BD14" s="325"/>
      <c r="BE14" s="325"/>
      <c r="BF14" s="325"/>
      <c r="BG14" s="325"/>
      <c r="BH14" s="45">
        <f>IF(ISERROR(VLOOKUP(AX14,'抽選'!$A$3:$F$45,3,0)),"",VLOOKUP(AX14,'抽選'!$A$3:$F$45,3,0))</f>
        <v>0</v>
      </c>
      <c r="BI14" s="45">
        <f>IF(ISERROR(VLOOKUP(AX14,'抽選'!$A$3:$F$45,5,0)),"",VLOOKUP(AX14,'抽選'!$A$3:$F$45,5,0))</f>
        <v>0</v>
      </c>
    </row>
    <row r="15" spans="1:61" ht="12" customHeight="1">
      <c r="A15" s="45">
        <f>IF(ISERROR(VLOOKUP(L14,'抽選'!$A$3:$F$45,6,0)),"",VLOOKUP(L14,'抽選'!$A$3:$F$45,6,0))</f>
        <v>0</v>
      </c>
      <c r="B15" s="45">
        <f>IF(ISERROR(VLOOKUP(L14,'抽選'!$A$3:$F$45,4,0)),"",VLOOKUP(L14,'抽選'!$A$3:$F$45,4,0))</f>
        <v>0</v>
      </c>
      <c r="C15" s="319"/>
      <c r="D15" s="319"/>
      <c r="E15" s="319"/>
      <c r="F15" s="319"/>
      <c r="G15" s="319"/>
      <c r="H15" s="319"/>
      <c r="I15" s="319"/>
      <c r="J15" s="319"/>
      <c r="K15" s="319"/>
      <c r="L15" s="283"/>
      <c r="M15" s="169"/>
      <c r="N15" s="169"/>
      <c r="O15" s="169"/>
      <c r="P15" s="169"/>
      <c r="Q15" s="169" t="s">
        <v>185</v>
      </c>
      <c r="R15" s="169"/>
      <c r="S15" s="211"/>
      <c r="T15" s="165"/>
      <c r="U15" s="165"/>
      <c r="V15" s="218"/>
      <c r="W15" s="169"/>
      <c r="X15" s="169"/>
      <c r="Y15" s="99"/>
      <c r="Z15" s="85"/>
      <c r="AA15" s="104"/>
      <c r="AB15" s="98"/>
      <c r="AC15" s="85"/>
      <c r="AD15" s="85"/>
      <c r="AE15" s="85"/>
      <c r="AF15" s="85"/>
      <c r="AG15" s="85"/>
      <c r="AH15" s="85"/>
      <c r="AI15" s="99"/>
      <c r="AJ15" s="92"/>
      <c r="AK15" s="92"/>
      <c r="AL15" s="99"/>
      <c r="AM15" s="92"/>
      <c r="AN15" s="84"/>
      <c r="AO15" s="83"/>
      <c r="AP15" s="83"/>
      <c r="AQ15" s="83"/>
      <c r="AR15" s="99" t="s">
        <v>193</v>
      </c>
      <c r="AS15" s="92"/>
      <c r="AT15" s="92"/>
      <c r="AU15" s="92"/>
      <c r="AV15" s="92"/>
      <c r="AW15" s="92"/>
      <c r="AX15" s="283"/>
      <c r="AY15" s="325"/>
      <c r="AZ15" s="325"/>
      <c r="BA15" s="325"/>
      <c r="BB15" s="325"/>
      <c r="BC15" s="325"/>
      <c r="BD15" s="325"/>
      <c r="BE15" s="325"/>
      <c r="BF15" s="325"/>
      <c r="BG15" s="325"/>
      <c r="BH15" s="45">
        <f>IF(ISERROR(VLOOKUP(AX14,'抽選'!$A$3:$F$45,4,0)),"",VLOOKUP(AX14,'抽選'!$A$3:$F$45,4,0))</f>
        <v>0</v>
      </c>
      <c r="BI15" s="45">
        <f>IF(ISERROR(VLOOKUP(AX14,'抽選'!$A$3:$F$45,6,0)),"",VLOOKUP(AX14,'抽選'!$A$3:$F$45,6,0))</f>
        <v>0</v>
      </c>
    </row>
    <row r="16" spans="1:61" ht="12" customHeight="1">
      <c r="A16" s="45">
        <f>IF(ISERROR(VLOOKUP(L16,'抽選'!$A$3:$F$45,5,0)),"",VLOOKUP(L16,'抽選'!$A$3:$F$45,5,0))</f>
        <v>0</v>
      </c>
      <c r="B16" s="45">
        <f>IF(ISERROR(VLOOKUP(L16,'抽選'!$A$3:$F$45,3,0)),"",VLOOKUP(L16,'抽選'!$A$3:$F$45,3,0))</f>
        <v>0</v>
      </c>
      <c r="C16" s="319" t="str">
        <f>IF(ISERROR(VLOOKUP(L16,'抽選'!$A$3:$F$45,2,0)),"",VLOOKUP(L16,'抽選'!$A$3:$F$45,2,0))</f>
        <v>諸江プリンス</v>
      </c>
      <c r="D16" s="319"/>
      <c r="E16" s="319"/>
      <c r="F16" s="319"/>
      <c r="G16" s="319"/>
      <c r="H16" s="319"/>
      <c r="I16" s="319"/>
      <c r="J16" s="319"/>
      <c r="K16" s="319"/>
      <c r="L16" s="283">
        <v>7</v>
      </c>
      <c r="M16" s="165"/>
      <c r="N16" s="165"/>
      <c r="O16" s="165"/>
      <c r="P16" s="169"/>
      <c r="Q16" s="169"/>
      <c r="R16" s="216"/>
      <c r="S16" s="182"/>
      <c r="T16" s="169"/>
      <c r="U16" s="169"/>
      <c r="V16" s="182"/>
      <c r="W16" s="169"/>
      <c r="X16" s="169"/>
      <c r="Y16" s="99"/>
      <c r="Z16" s="85"/>
      <c r="AA16" s="104"/>
      <c r="AB16" s="98"/>
      <c r="AC16" s="328" t="s">
        <v>103</v>
      </c>
      <c r="AD16" s="328"/>
      <c r="AE16" s="328"/>
      <c r="AF16" s="328"/>
      <c r="AG16" s="328"/>
      <c r="AH16" s="85"/>
      <c r="AI16" s="99"/>
      <c r="AJ16" s="92"/>
      <c r="AK16" s="92"/>
      <c r="AL16" s="99"/>
      <c r="AM16" s="92"/>
      <c r="AN16" s="84"/>
      <c r="AO16" s="93"/>
      <c r="AP16" s="84"/>
      <c r="AQ16" s="84"/>
      <c r="AR16" s="198"/>
      <c r="AS16" s="199"/>
      <c r="AT16" s="92"/>
      <c r="AU16" s="97"/>
      <c r="AV16" s="97"/>
      <c r="AW16" s="97"/>
      <c r="AX16" s="283">
        <v>26</v>
      </c>
      <c r="AY16" s="325" t="str">
        <f>IF(ISERROR(VLOOKUP(AX16,'抽選'!$A$3:$F$45,2,0)),"",VLOOKUP(AX16,'抽選'!$A$3:$F$45,2,0))</f>
        <v>木曳野ブレーブス</v>
      </c>
      <c r="AZ16" s="325"/>
      <c r="BA16" s="325"/>
      <c r="BB16" s="325"/>
      <c r="BC16" s="325"/>
      <c r="BD16" s="325"/>
      <c r="BE16" s="325"/>
      <c r="BF16" s="325"/>
      <c r="BG16" s="325"/>
      <c r="BH16" s="45">
        <f>IF(ISERROR(VLOOKUP(AX16,'抽選'!$A$3:$F$45,3,0)),"",VLOOKUP(AX16,'抽選'!$A$3:$F$45,3,0))</f>
        <v>0</v>
      </c>
      <c r="BI16" s="45">
        <f>IF(ISERROR(VLOOKUP(AX16,'抽選'!$A$3:$F$45,5,0)),"",VLOOKUP(AX16,'抽選'!$A$3:$F$45,5,0))</f>
        <v>0</v>
      </c>
    </row>
    <row r="17" spans="1:61" ht="12" customHeight="1">
      <c r="A17" s="45">
        <f>IF(ISERROR(VLOOKUP(L16,'抽選'!$A$3:$F$45,6,0)),"",VLOOKUP(L16,'抽選'!$A$3:$F$45,6,0))</f>
        <v>0</v>
      </c>
      <c r="B17" s="45">
        <f>IF(ISERROR(VLOOKUP(L16,'抽選'!$A$3:$F$45,4,0)),"",VLOOKUP(L16,'抽選'!$A$3:$F$45,4,0))</f>
        <v>0</v>
      </c>
      <c r="C17" s="319"/>
      <c r="D17" s="319"/>
      <c r="E17" s="319"/>
      <c r="F17" s="319"/>
      <c r="G17" s="319"/>
      <c r="H17" s="319"/>
      <c r="I17" s="319"/>
      <c r="J17" s="319"/>
      <c r="K17" s="319"/>
      <c r="L17" s="283"/>
      <c r="M17" s="169"/>
      <c r="N17" s="169" t="s">
        <v>179</v>
      </c>
      <c r="O17" s="169"/>
      <c r="P17" s="211"/>
      <c r="Q17" s="165"/>
      <c r="R17" s="208"/>
      <c r="S17" s="182"/>
      <c r="T17" s="169"/>
      <c r="U17" s="169"/>
      <c r="V17" s="182"/>
      <c r="W17" s="169"/>
      <c r="X17" s="169"/>
      <c r="Y17" s="99"/>
      <c r="Z17" s="85"/>
      <c r="AA17" s="104"/>
      <c r="AB17" s="98"/>
      <c r="AC17" s="85"/>
      <c r="AD17" s="85"/>
      <c r="AE17" s="85"/>
      <c r="AF17" s="85"/>
      <c r="AG17" s="85"/>
      <c r="AH17" s="85"/>
      <c r="AI17" s="99"/>
      <c r="AJ17" s="92"/>
      <c r="AK17" s="92"/>
      <c r="AL17" s="99"/>
      <c r="AM17" s="92"/>
      <c r="AN17" s="84"/>
      <c r="AO17" s="93"/>
      <c r="AP17" s="84"/>
      <c r="AQ17" s="84"/>
      <c r="AR17" s="110"/>
      <c r="AS17" s="97"/>
      <c r="AT17" s="97"/>
      <c r="AU17" s="99" t="s">
        <v>181</v>
      </c>
      <c r="AV17" s="92"/>
      <c r="AW17" s="92"/>
      <c r="AX17" s="283"/>
      <c r="AY17" s="325"/>
      <c r="AZ17" s="325"/>
      <c r="BA17" s="325"/>
      <c r="BB17" s="325"/>
      <c r="BC17" s="325"/>
      <c r="BD17" s="325"/>
      <c r="BE17" s="325"/>
      <c r="BF17" s="325"/>
      <c r="BG17" s="325"/>
      <c r="BH17" s="45">
        <f>IF(ISERROR(VLOOKUP(AX16,'抽選'!$A$3:$F$45,4,0)),"",VLOOKUP(AX16,'抽選'!$A$3:$F$45,4,0))</f>
        <v>0</v>
      </c>
      <c r="BI17" s="45">
        <f>IF(ISERROR(VLOOKUP(AX16,'抽選'!$A$3:$F$45,6,0)),"",VLOOKUP(AX16,'抽選'!$A$3:$F$45,6,0))</f>
        <v>0</v>
      </c>
    </row>
    <row r="18" spans="1:61" ht="12" customHeight="1">
      <c r="A18" s="45">
        <f>IF(ISERROR(VLOOKUP(L18,'抽選'!$A$3:$F$45,5,0)),"",VLOOKUP(L18,'抽選'!$A$3:$F$45,5,0))</f>
        <v>0</v>
      </c>
      <c r="B18" s="45">
        <f>IF(ISERROR(VLOOKUP(L18,'抽選'!$A$3:$F$45,3,0)),"",VLOOKUP(L18,'抽選'!$A$3:$F$45,3,0))</f>
        <v>0</v>
      </c>
      <c r="C18" s="319" t="str">
        <f>IF(ISERROR(VLOOKUP(L18,'抽選'!$A$3:$F$45,2,0)),"",VLOOKUP(L18,'抽選'!$A$3:$F$45,2,0))</f>
        <v>粟崎クラブ</v>
      </c>
      <c r="D18" s="319"/>
      <c r="E18" s="319"/>
      <c r="F18" s="319"/>
      <c r="G18" s="319"/>
      <c r="H18" s="319"/>
      <c r="I18" s="319"/>
      <c r="J18" s="319"/>
      <c r="K18" s="319"/>
      <c r="L18" s="283">
        <v>8</v>
      </c>
      <c r="M18" s="173"/>
      <c r="N18" s="165"/>
      <c r="O18" s="208"/>
      <c r="P18" s="182"/>
      <c r="Q18" s="169"/>
      <c r="R18" s="169"/>
      <c r="S18" s="169"/>
      <c r="T18" s="169" t="s">
        <v>200</v>
      </c>
      <c r="U18" s="169"/>
      <c r="V18" s="211"/>
      <c r="W18" s="165"/>
      <c r="X18" s="208"/>
      <c r="Y18" s="99"/>
      <c r="Z18" s="85"/>
      <c r="AA18" s="104"/>
      <c r="AB18" s="98"/>
      <c r="AC18" s="85"/>
      <c r="AD18" s="85"/>
      <c r="AE18" s="85"/>
      <c r="AF18" s="85"/>
      <c r="AG18" s="85"/>
      <c r="AH18" s="85"/>
      <c r="AI18" s="99"/>
      <c r="AJ18" s="92"/>
      <c r="AK18" s="92"/>
      <c r="AL18" s="99"/>
      <c r="AM18" s="92"/>
      <c r="AN18" s="84"/>
      <c r="AO18" s="99" t="s">
        <v>204</v>
      </c>
      <c r="AP18" s="84"/>
      <c r="AQ18" s="84"/>
      <c r="AR18" s="92"/>
      <c r="AS18" s="92"/>
      <c r="AT18" s="92"/>
      <c r="AU18" s="196"/>
      <c r="AV18" s="197"/>
      <c r="AW18" s="200"/>
      <c r="AX18" s="283">
        <v>27</v>
      </c>
      <c r="AY18" s="325" t="str">
        <f>IF(ISERROR(VLOOKUP(AX18,'抽選'!$A$3:$F$45,2,0)),"",VLOOKUP(AX18,'抽選'!$A$3:$F$45,2,0))</f>
        <v>千坂ファイターズ</v>
      </c>
      <c r="AZ18" s="325"/>
      <c r="BA18" s="325"/>
      <c r="BB18" s="325"/>
      <c r="BC18" s="325"/>
      <c r="BD18" s="325"/>
      <c r="BE18" s="325"/>
      <c r="BF18" s="325"/>
      <c r="BG18" s="325"/>
      <c r="BH18" s="45">
        <f>IF(ISERROR(VLOOKUP(AX18,'抽選'!$A$3:$F$45,3,0)),"",VLOOKUP(AX18,'抽選'!$A$3:$F$45,3,0))</f>
        <v>0</v>
      </c>
      <c r="BI18" s="45">
        <f>IF(ISERROR(VLOOKUP(AX18,'抽選'!$A$3:$F$45,5,0)),"",VLOOKUP(AX18,'抽選'!$A$3:$F$45,5,0))</f>
        <v>0</v>
      </c>
    </row>
    <row r="19" spans="1:61" ht="12" customHeight="1">
      <c r="A19" s="45">
        <f>IF(ISERROR(VLOOKUP(L18,'抽選'!$A$3:$F$45,6,0)),"",VLOOKUP(L18,'抽選'!$A$3:$F$45,6,0))</f>
        <v>0</v>
      </c>
      <c r="B19" s="45">
        <f>IF(ISERROR(VLOOKUP(L18,'抽選'!$A$3:$F$45,4,0)),"",VLOOKUP(L18,'抽選'!$A$3:$F$45,4,0))</f>
        <v>0</v>
      </c>
      <c r="C19" s="319"/>
      <c r="D19" s="319"/>
      <c r="E19" s="319"/>
      <c r="F19" s="319"/>
      <c r="G19" s="319"/>
      <c r="H19" s="319"/>
      <c r="I19" s="319"/>
      <c r="J19" s="319"/>
      <c r="K19" s="319"/>
      <c r="L19" s="283"/>
      <c r="M19" s="219"/>
      <c r="N19" s="219"/>
      <c r="O19" s="219"/>
      <c r="P19" s="219"/>
      <c r="Q19" s="220"/>
      <c r="R19" s="220"/>
      <c r="S19" s="219"/>
      <c r="T19" s="220"/>
      <c r="U19" s="220"/>
      <c r="V19" s="182"/>
      <c r="W19" s="169"/>
      <c r="X19" s="169"/>
      <c r="Y19" s="92"/>
      <c r="Z19" s="85"/>
      <c r="AA19" s="104"/>
      <c r="AB19" s="98"/>
      <c r="AC19" s="85"/>
      <c r="AD19" s="85"/>
      <c r="AE19" s="85"/>
      <c r="AF19" s="85"/>
      <c r="AG19" s="85"/>
      <c r="AH19" s="85"/>
      <c r="AI19" s="99"/>
      <c r="AJ19" s="92"/>
      <c r="AK19" s="92"/>
      <c r="AL19" s="180"/>
      <c r="AM19" s="180"/>
      <c r="AN19" s="181"/>
      <c r="AO19" s="186"/>
      <c r="AP19" s="193"/>
      <c r="AQ19" s="193"/>
      <c r="AR19" s="199"/>
      <c r="AS19" s="199"/>
      <c r="AT19" s="92"/>
      <c r="AU19" s="92"/>
      <c r="AV19" s="92"/>
      <c r="AW19" s="92"/>
      <c r="AX19" s="283"/>
      <c r="AY19" s="325"/>
      <c r="AZ19" s="325"/>
      <c r="BA19" s="325"/>
      <c r="BB19" s="325"/>
      <c r="BC19" s="325"/>
      <c r="BD19" s="325"/>
      <c r="BE19" s="325"/>
      <c r="BF19" s="325"/>
      <c r="BG19" s="325"/>
      <c r="BH19" s="45">
        <f>IF(ISERROR(VLOOKUP(AX18,'抽選'!$A$3:$F$45,4,0)),"",VLOOKUP(AX18,'抽選'!$A$3:$F$45,4,0))</f>
        <v>0</v>
      </c>
      <c r="BI19" s="45">
        <f>IF(ISERROR(VLOOKUP(AX18,'抽選'!$A$3:$F$45,6,0)),"",VLOOKUP(AX18,'抽選'!$A$3:$F$45,6,0))</f>
        <v>0</v>
      </c>
    </row>
    <row r="20" spans="1:61" ht="12" customHeight="1">
      <c r="A20" s="45">
        <f>IF(ISERROR(VLOOKUP(L20,'抽選'!$A$3:$F$45,5,0)),"",VLOOKUP(L20,'抽選'!$A$3:$F$45,5,0))</f>
        <v>0</v>
      </c>
      <c r="B20" s="45">
        <f>IF(ISERROR(VLOOKUP(L20,'抽選'!$A$3:$F$45,3,0)),"",VLOOKUP(L20,'抽選'!$A$3:$F$45,3,0))</f>
        <v>0</v>
      </c>
      <c r="C20" s="319" t="str">
        <f>IF(ISERROR(VLOOKUP(L20,'抽選'!$A$3:$F$45,2,0)),"",VLOOKUP(L20,'抽選'!$A$3:$F$45,2,0))</f>
        <v>四十万サンデーズ</v>
      </c>
      <c r="D20" s="319"/>
      <c r="E20" s="319"/>
      <c r="F20" s="319"/>
      <c r="G20" s="319"/>
      <c r="H20" s="319"/>
      <c r="I20" s="319"/>
      <c r="J20" s="319"/>
      <c r="K20" s="319"/>
      <c r="L20" s="283">
        <v>9</v>
      </c>
      <c r="M20" s="165"/>
      <c r="N20" s="165"/>
      <c r="O20" s="165"/>
      <c r="P20" s="165"/>
      <c r="Q20" s="165"/>
      <c r="R20" s="165"/>
      <c r="S20" s="169"/>
      <c r="T20" s="169"/>
      <c r="U20" s="169"/>
      <c r="V20" s="182"/>
      <c r="W20" s="169"/>
      <c r="X20" s="169"/>
      <c r="Y20" s="92"/>
      <c r="Z20" s="85"/>
      <c r="AA20" s="104"/>
      <c r="AB20" s="98"/>
      <c r="AC20" s="85"/>
      <c r="AD20" s="85"/>
      <c r="AE20" s="85"/>
      <c r="AF20" s="85"/>
      <c r="AG20" s="85"/>
      <c r="AH20" s="85"/>
      <c r="AI20" s="99"/>
      <c r="AJ20" s="92"/>
      <c r="AK20" s="92"/>
      <c r="AL20" s="92"/>
      <c r="AM20" s="92"/>
      <c r="AN20" s="84"/>
      <c r="AO20" s="93"/>
      <c r="AP20" s="84"/>
      <c r="AQ20" s="84"/>
      <c r="AR20" s="97"/>
      <c r="AS20" s="97"/>
      <c r="AT20" s="97"/>
      <c r="AU20" s="97"/>
      <c r="AV20" s="97"/>
      <c r="AW20" s="97"/>
      <c r="AX20" s="283">
        <v>28</v>
      </c>
      <c r="AY20" s="325" t="str">
        <f>IF(ISERROR(VLOOKUP(AX20,'抽選'!$A$3:$F$45,2,0)),"",VLOOKUP(AX20,'抽選'!$A$3:$F$45,2,0))</f>
        <v>三和ファイターズ</v>
      </c>
      <c r="AZ20" s="325"/>
      <c r="BA20" s="325"/>
      <c r="BB20" s="325"/>
      <c r="BC20" s="325"/>
      <c r="BD20" s="325"/>
      <c r="BE20" s="325"/>
      <c r="BF20" s="325"/>
      <c r="BG20" s="325"/>
      <c r="BH20" s="45">
        <f>IF(ISERROR(VLOOKUP(AX20,'抽選'!$A$3:$F$45,3,0)),"",VLOOKUP(AX20,'抽選'!$A$3:$F$45,3,0))</f>
        <v>0</v>
      </c>
      <c r="BI20" s="45">
        <f>IF(ISERROR(VLOOKUP(AX20,'抽選'!$A$3:$F$45,5,0)),"",VLOOKUP(AX20,'抽選'!$A$3:$F$45,5,0))</f>
        <v>0</v>
      </c>
    </row>
    <row r="21" spans="1:61" ht="12" customHeight="1">
      <c r="A21" s="45">
        <f>IF(ISERROR(VLOOKUP(L20,'抽選'!$A$3:$F$45,6,0)),"",VLOOKUP(L20,'抽選'!$A$3:$F$45,6,0))</f>
        <v>0</v>
      </c>
      <c r="B21" s="45">
        <f>IF(ISERROR(VLOOKUP(L20,'抽選'!$A$3:$F$45,4,0)),"",VLOOKUP(L20,'抽選'!$A$3:$F$45,4,0))</f>
        <v>0</v>
      </c>
      <c r="C21" s="319"/>
      <c r="D21" s="319"/>
      <c r="E21" s="319"/>
      <c r="F21" s="319"/>
      <c r="G21" s="319"/>
      <c r="H21" s="319"/>
      <c r="I21" s="319"/>
      <c r="J21" s="319"/>
      <c r="K21" s="319"/>
      <c r="L21" s="283"/>
      <c r="M21" s="169"/>
      <c r="N21" s="169"/>
      <c r="O21" s="169"/>
      <c r="P21" s="169"/>
      <c r="Q21" s="169" t="s">
        <v>186</v>
      </c>
      <c r="R21" s="169"/>
      <c r="S21" s="211"/>
      <c r="T21" s="221"/>
      <c r="U21" s="222"/>
      <c r="V21" s="182"/>
      <c r="W21" s="169"/>
      <c r="X21" s="169"/>
      <c r="Y21" s="92"/>
      <c r="Z21" s="85"/>
      <c r="AA21" s="104"/>
      <c r="AB21" s="98"/>
      <c r="AC21" s="85"/>
      <c r="AD21" s="85"/>
      <c r="AE21" s="85"/>
      <c r="AF21" s="85"/>
      <c r="AG21" s="85"/>
      <c r="AH21" s="85"/>
      <c r="AI21" s="99"/>
      <c r="AJ21" s="92"/>
      <c r="AK21" s="92"/>
      <c r="AL21" s="92"/>
      <c r="AM21" s="92"/>
      <c r="AN21" s="84"/>
      <c r="AO21" s="90"/>
      <c r="AP21" s="83"/>
      <c r="AQ21" s="83"/>
      <c r="AR21" s="99" t="s">
        <v>194</v>
      </c>
      <c r="AS21" s="180"/>
      <c r="AT21" s="92"/>
      <c r="AU21" s="92"/>
      <c r="AV21" s="92"/>
      <c r="AW21" s="92"/>
      <c r="AX21" s="283"/>
      <c r="AY21" s="325"/>
      <c r="AZ21" s="325"/>
      <c r="BA21" s="325"/>
      <c r="BB21" s="325"/>
      <c r="BC21" s="325"/>
      <c r="BD21" s="325"/>
      <c r="BE21" s="325"/>
      <c r="BF21" s="325"/>
      <c r="BG21" s="325"/>
      <c r="BH21" s="45">
        <f>IF(ISERROR(VLOOKUP(AX20,'抽選'!$A$3:$F$45,4,0)),"",VLOOKUP(AX20,'抽選'!$A$3:$F$45,4,0))</f>
        <v>0</v>
      </c>
      <c r="BI21" s="45">
        <f>IF(ISERROR(VLOOKUP(AX20,'抽選'!$A$3:$F$45,6,0)),"",VLOOKUP(AX20,'抽選'!$A$3:$F$45,6,0))</f>
        <v>0</v>
      </c>
    </row>
    <row r="22" spans="1:61" ht="12" customHeight="1">
      <c r="A22" s="45">
        <f>IF(ISERROR(VLOOKUP(L22,'抽選'!$A$3:$F$45,5,0)),"",VLOOKUP(L22,'抽選'!$A$3:$F$45,5,0))</f>
        <v>0</v>
      </c>
      <c r="B22" s="45">
        <f>IF(ISERROR(VLOOKUP(L22,'抽選'!$A$3:$F$45,3,0)),"",VLOOKUP(L22,'抽選'!$A$3:$F$45,3,0))</f>
        <v>0</v>
      </c>
      <c r="C22" s="319" t="str">
        <f>IF(ISERROR(VLOOKUP(L22,'抽選'!$A$3:$F$45,2,0)),"",VLOOKUP(L22,'抽選'!$A$3:$F$45,2,0))</f>
        <v>大浦木越ワカバ</v>
      </c>
      <c r="D22" s="319"/>
      <c r="E22" s="319"/>
      <c r="F22" s="319"/>
      <c r="G22" s="319"/>
      <c r="H22" s="319"/>
      <c r="I22" s="319"/>
      <c r="J22" s="319"/>
      <c r="K22" s="319"/>
      <c r="L22" s="283">
        <v>10</v>
      </c>
      <c r="M22" s="165"/>
      <c r="N22" s="165"/>
      <c r="O22" s="165"/>
      <c r="P22" s="165"/>
      <c r="Q22" s="165"/>
      <c r="R22" s="208"/>
      <c r="S22" s="182"/>
      <c r="T22" s="169"/>
      <c r="U22" s="169"/>
      <c r="V22" s="169"/>
      <c r="W22" s="169"/>
      <c r="X22" s="169"/>
      <c r="Y22" s="92"/>
      <c r="Z22" s="85"/>
      <c r="AA22" s="85"/>
      <c r="AB22" s="98"/>
      <c r="AC22" s="87"/>
      <c r="AD22" s="87"/>
      <c r="AE22" s="84"/>
      <c r="AF22" s="85"/>
      <c r="AG22" s="85"/>
      <c r="AH22" s="85"/>
      <c r="AI22" s="99"/>
      <c r="AJ22" s="92"/>
      <c r="AK22" s="92"/>
      <c r="AL22" s="92"/>
      <c r="AM22" s="92"/>
      <c r="AN22" s="84"/>
      <c r="AO22" s="84"/>
      <c r="AP22" s="84"/>
      <c r="AQ22" s="84"/>
      <c r="AR22" s="194"/>
      <c r="AS22" s="195"/>
      <c r="AT22" s="97"/>
      <c r="AU22" s="97"/>
      <c r="AV22" s="97"/>
      <c r="AW22" s="97"/>
      <c r="AX22" s="283">
        <v>29</v>
      </c>
      <c r="AY22" s="325" t="str">
        <f>IF(ISERROR(VLOOKUP(AX22,'抽選'!$A$3:$F$45,2,0)),"",VLOOKUP(AX22,'抽選'!$A$3:$F$45,2,0))</f>
        <v>田上ライナーズ</v>
      </c>
      <c r="AZ22" s="325"/>
      <c r="BA22" s="325"/>
      <c r="BB22" s="325"/>
      <c r="BC22" s="325"/>
      <c r="BD22" s="325"/>
      <c r="BE22" s="325"/>
      <c r="BF22" s="325"/>
      <c r="BG22" s="325"/>
      <c r="BH22" s="45">
        <f>IF(ISERROR(VLOOKUP(AX22,'抽選'!$A$3:$F$45,3,0)),"",VLOOKUP(AX22,'抽選'!$A$3:$F$45,3,0))</f>
        <v>0</v>
      </c>
      <c r="BI22" s="45">
        <f>IF(ISERROR(VLOOKUP(AX22,'抽選'!$A$3:$F$45,5,0)),"",VLOOKUP(AX22,'抽選'!$A$3:$F$45,5,0))</f>
        <v>0</v>
      </c>
    </row>
    <row r="23" spans="1:61" ht="12" customHeight="1">
      <c r="A23" s="45">
        <f>IF(ISERROR(VLOOKUP(L22,'抽選'!$A$3:$F$45,6,0)),"",VLOOKUP(L22,'抽選'!$A$3:$F$45,6,0))</f>
        <v>0</v>
      </c>
      <c r="B23" s="45">
        <f>IF(ISERROR(VLOOKUP(L22,'抽選'!$A$3:$F$45,4,0)),"",VLOOKUP(L22,'抽選'!$A$3:$F$45,4,0))</f>
        <v>0</v>
      </c>
      <c r="C23" s="319"/>
      <c r="D23" s="319"/>
      <c r="E23" s="319"/>
      <c r="F23" s="319"/>
      <c r="G23" s="319"/>
      <c r="H23" s="319"/>
      <c r="I23" s="319"/>
      <c r="J23" s="319"/>
      <c r="K23" s="319"/>
      <c r="L23" s="283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92"/>
      <c r="Z23" s="85"/>
      <c r="AA23" s="85"/>
      <c r="AB23" s="98"/>
      <c r="AC23" s="85"/>
      <c r="AD23" s="85"/>
      <c r="AE23" s="85"/>
      <c r="AF23" s="85"/>
      <c r="AG23" s="85"/>
      <c r="AH23" s="85"/>
      <c r="AI23" s="99"/>
      <c r="AJ23" s="92"/>
      <c r="AK23" s="92"/>
      <c r="AL23" s="92"/>
      <c r="AM23" s="92"/>
      <c r="AN23" s="84"/>
      <c r="AO23" s="84"/>
      <c r="AP23" s="84"/>
      <c r="AQ23" s="84"/>
      <c r="AR23" s="92"/>
      <c r="AS23" s="92"/>
      <c r="AT23" s="92"/>
      <c r="AU23" s="92"/>
      <c r="AV23" s="92"/>
      <c r="AW23" s="92"/>
      <c r="AX23" s="283"/>
      <c r="AY23" s="325"/>
      <c r="AZ23" s="325"/>
      <c r="BA23" s="325"/>
      <c r="BB23" s="325"/>
      <c r="BC23" s="325"/>
      <c r="BD23" s="325"/>
      <c r="BE23" s="325"/>
      <c r="BF23" s="325"/>
      <c r="BG23" s="325"/>
      <c r="BH23" s="45">
        <f>IF(ISERROR(VLOOKUP(AX22,'抽選'!$A$3:$F$45,4,0)),"",VLOOKUP(AX22,'抽選'!$A$3:$F$45,4,0))</f>
        <v>0</v>
      </c>
      <c r="BI23" s="45">
        <f>IF(ISERROR(VLOOKUP(AX22,'抽選'!$A$3:$F$45,6,0)),"",VLOOKUP(AX22,'抽選'!$A$3:$F$45,6,0))</f>
        <v>0</v>
      </c>
    </row>
    <row r="24" spans="1:61" ht="12" customHeight="1">
      <c r="A24" s="45">
        <f>IF(ISERROR(VLOOKUP(L24,'抽選'!$A$3:$F$45,5,0)),"",VLOOKUP(L24,'抽選'!$A$3:$F$45,5,0))</f>
        <v>0</v>
      </c>
      <c r="B24" s="45">
        <f>IF(ISERROR(VLOOKUP(L24,'抽選'!$A$3:$F$45,3,0)),"",VLOOKUP(L24,'抽選'!$A$3:$F$45,3,0))</f>
        <v>0</v>
      </c>
      <c r="C24" s="319" t="str">
        <f>IF(ISERROR(VLOOKUP(L24,'抽選'!$A$3:$F$45,2,0)),"",VLOOKUP(L24,'抽選'!$A$3:$F$45,2,0))</f>
        <v>菊川クラブ</v>
      </c>
      <c r="D24" s="319"/>
      <c r="E24" s="319"/>
      <c r="F24" s="319"/>
      <c r="G24" s="319"/>
      <c r="H24" s="319"/>
      <c r="I24" s="319"/>
      <c r="J24" s="319"/>
      <c r="K24" s="319"/>
      <c r="L24" s="283">
        <v>11</v>
      </c>
      <c r="M24" s="165"/>
      <c r="N24" s="165"/>
      <c r="O24" s="165"/>
      <c r="P24" s="165"/>
      <c r="Q24" s="165"/>
      <c r="R24" s="165"/>
      <c r="S24" s="169"/>
      <c r="T24" s="169"/>
      <c r="U24" s="169"/>
      <c r="V24" s="169"/>
      <c r="W24" s="169"/>
      <c r="X24" s="169"/>
      <c r="Y24" s="92"/>
      <c r="Z24" s="85"/>
      <c r="AA24" s="85"/>
      <c r="AB24" s="98"/>
      <c r="AC24" s="85"/>
      <c r="AD24" s="85"/>
      <c r="AE24" s="85"/>
      <c r="AF24" s="85"/>
      <c r="AG24" s="85"/>
      <c r="AH24" s="85"/>
      <c r="AI24" s="99"/>
      <c r="AJ24" s="92"/>
      <c r="AK24" s="92"/>
      <c r="AL24" s="92"/>
      <c r="AM24" s="92"/>
      <c r="AN24" s="84"/>
      <c r="AO24" s="84"/>
      <c r="AP24" s="84"/>
      <c r="AQ24" s="84"/>
      <c r="AR24" s="97"/>
      <c r="AS24" s="97"/>
      <c r="AT24" s="97"/>
      <c r="AU24" s="97"/>
      <c r="AV24" s="97"/>
      <c r="AW24" s="97"/>
      <c r="AX24" s="283">
        <v>30</v>
      </c>
      <c r="AY24" s="325" t="str">
        <f>IF(ISERROR(VLOOKUP(AX24,'抽選'!$A$3:$F$45,2,0)),"",VLOOKUP(AX24,'抽選'!$A$3:$F$45,2,0))</f>
        <v>額レッドライオンズ</v>
      </c>
      <c r="AZ24" s="325"/>
      <c r="BA24" s="325"/>
      <c r="BB24" s="325"/>
      <c r="BC24" s="325"/>
      <c r="BD24" s="325"/>
      <c r="BE24" s="325"/>
      <c r="BF24" s="325"/>
      <c r="BG24" s="325"/>
      <c r="BH24" s="45">
        <f>IF(ISERROR(VLOOKUP(AX24,'抽選'!$A$3:$F$45,3,0)),"",VLOOKUP(AX24,'抽選'!$A$3:$F$45,3,0))</f>
        <v>0</v>
      </c>
      <c r="BI24" s="45">
        <f>IF(ISERROR(VLOOKUP(AX24,'抽選'!$A$3:$F$45,5,0)),"",VLOOKUP(AX24,'抽選'!$A$3:$F$45,5,0))</f>
        <v>0</v>
      </c>
    </row>
    <row r="25" spans="1:61" ht="12" customHeight="1">
      <c r="A25" s="45">
        <f>IF(ISERROR(VLOOKUP(L24,'抽選'!$A$3:$F$45,6,0)),"",VLOOKUP(L24,'抽選'!$A$3:$F$45,6,0))</f>
        <v>0</v>
      </c>
      <c r="B25" s="45">
        <f>IF(ISERROR(VLOOKUP(L24,'抽選'!$A$3:$F$45,4,0)),"",VLOOKUP(L24,'抽選'!$A$3:$F$45,4,0))</f>
        <v>0</v>
      </c>
      <c r="C25" s="319"/>
      <c r="D25" s="319"/>
      <c r="E25" s="319"/>
      <c r="F25" s="319"/>
      <c r="G25" s="319"/>
      <c r="H25" s="319"/>
      <c r="I25" s="319"/>
      <c r="J25" s="319"/>
      <c r="K25" s="319"/>
      <c r="L25" s="283"/>
      <c r="M25" s="169"/>
      <c r="N25" s="169"/>
      <c r="O25" s="169"/>
      <c r="P25" s="169"/>
      <c r="Q25" s="169" t="s">
        <v>187</v>
      </c>
      <c r="R25" s="169"/>
      <c r="S25" s="211"/>
      <c r="T25" s="165"/>
      <c r="U25" s="165"/>
      <c r="V25" s="169"/>
      <c r="W25" s="169"/>
      <c r="X25" s="169"/>
      <c r="Y25" s="92"/>
      <c r="Z25" s="328"/>
      <c r="AA25" s="329"/>
      <c r="AB25" s="101"/>
      <c r="AC25" s="102"/>
      <c r="AD25" s="330"/>
      <c r="AE25" s="330"/>
      <c r="AF25" s="102"/>
      <c r="AG25" s="102"/>
      <c r="AH25" s="97"/>
      <c r="AI25" s="99"/>
      <c r="AJ25" s="92"/>
      <c r="AK25" s="92"/>
      <c r="AL25" s="92"/>
      <c r="AM25" s="92"/>
      <c r="AN25" s="84"/>
      <c r="AO25" s="83"/>
      <c r="AP25" s="83"/>
      <c r="AQ25" s="83"/>
      <c r="AR25" s="201" t="s">
        <v>195</v>
      </c>
      <c r="AS25" s="180"/>
      <c r="AT25" s="114"/>
      <c r="AU25" s="92"/>
      <c r="AV25" s="92"/>
      <c r="AW25" s="92"/>
      <c r="AX25" s="283"/>
      <c r="AY25" s="325"/>
      <c r="AZ25" s="325"/>
      <c r="BA25" s="325"/>
      <c r="BB25" s="325"/>
      <c r="BC25" s="325"/>
      <c r="BD25" s="325"/>
      <c r="BE25" s="325"/>
      <c r="BF25" s="325"/>
      <c r="BG25" s="325"/>
      <c r="BH25" s="45">
        <f>IF(ISERROR(VLOOKUP(AX24,'抽選'!$A$3:$F$45,4,0)),"",VLOOKUP(AX24,'抽選'!$A$3:$F$45,4,0))</f>
        <v>0</v>
      </c>
      <c r="BI25" s="45">
        <f>IF(ISERROR(VLOOKUP(AX24,'抽選'!$A$3:$F$45,6,0)),"",VLOOKUP(AX24,'抽選'!$A$3:$F$45,6,0))</f>
        <v>0</v>
      </c>
    </row>
    <row r="26" spans="1:61" ht="12" customHeight="1">
      <c r="A26" s="45">
        <f>IF(ISERROR(VLOOKUP(L26,'抽選'!$A$3:$F$45,5,0)),"",VLOOKUP(L26,'抽選'!$A$3:$F$45,5,0))</f>
        <v>0</v>
      </c>
      <c r="B26" s="45">
        <f>IF(ISERROR(VLOOKUP(L26,'抽選'!$A$3:$F$45,3,0)),"",VLOOKUP(L26,'抽選'!$A$3:$F$45,3,0))</f>
        <v>0</v>
      </c>
      <c r="C26" s="319" t="str">
        <f>IF(ISERROR(VLOOKUP(L26,'抽選'!$A$3:$F$45,2,0)),"",VLOOKUP(L26,'抽選'!$A$3:$F$45,2,0))</f>
        <v>緑少年野球クラブ</v>
      </c>
      <c r="D26" s="319"/>
      <c r="E26" s="319"/>
      <c r="F26" s="319"/>
      <c r="G26" s="319"/>
      <c r="H26" s="319"/>
      <c r="I26" s="319"/>
      <c r="J26" s="319"/>
      <c r="K26" s="319"/>
      <c r="L26" s="283">
        <v>12</v>
      </c>
      <c r="M26" s="165"/>
      <c r="N26" s="223"/>
      <c r="O26" s="223"/>
      <c r="P26" s="223"/>
      <c r="Q26" s="223"/>
      <c r="R26" s="224"/>
      <c r="S26" s="182"/>
      <c r="T26" s="169"/>
      <c r="U26" s="169"/>
      <c r="V26" s="182"/>
      <c r="W26" s="169"/>
      <c r="X26" s="169"/>
      <c r="Y26" s="92"/>
      <c r="Z26" s="85"/>
      <c r="AA26" s="85"/>
      <c r="AB26" s="98"/>
      <c r="AC26" s="85"/>
      <c r="AD26" s="85"/>
      <c r="AE26" s="85"/>
      <c r="AF26" s="85"/>
      <c r="AG26" s="85"/>
      <c r="AH26" s="85"/>
      <c r="AI26" s="99"/>
      <c r="AJ26" s="92"/>
      <c r="AK26" s="92"/>
      <c r="AL26" s="87"/>
      <c r="AM26" s="87"/>
      <c r="AN26" s="84"/>
      <c r="AO26" s="93"/>
      <c r="AP26" s="84"/>
      <c r="AQ26" s="84"/>
      <c r="AR26" s="110"/>
      <c r="AS26" s="97"/>
      <c r="AT26" s="97"/>
      <c r="AU26" s="97"/>
      <c r="AV26" s="97"/>
      <c r="AW26" s="97"/>
      <c r="AX26" s="283">
        <v>31</v>
      </c>
      <c r="AY26" s="325" t="str">
        <f>IF(ISERROR(VLOOKUP(AX26,'抽選'!$A$3:$F$45,2,0)),"",VLOOKUP(AX26,'抽選'!$A$3:$F$45,2,0))</f>
        <v>兼六レッドソックス</v>
      </c>
      <c r="AZ26" s="325"/>
      <c r="BA26" s="325"/>
      <c r="BB26" s="325"/>
      <c r="BC26" s="325"/>
      <c r="BD26" s="325"/>
      <c r="BE26" s="325"/>
      <c r="BF26" s="325"/>
      <c r="BG26" s="325"/>
      <c r="BH26" s="45">
        <f>IF(ISERROR(VLOOKUP(AX26,'抽選'!$A$3:$F$45,3,0)),"",VLOOKUP(AX26,'抽選'!$A$3:$F$45,3,0))</f>
        <v>0</v>
      </c>
      <c r="BI26" s="45">
        <f>IF(ISERROR(VLOOKUP(AX26,'抽選'!$A$3:$F$45,5,0)),"",VLOOKUP(AX26,'抽選'!$A$3:$F$45,5,0))</f>
        <v>0</v>
      </c>
    </row>
    <row r="27" spans="1:61" ht="12" customHeight="1">
      <c r="A27" s="45">
        <f>IF(ISERROR(VLOOKUP(L26,'抽選'!$A$3:$F$45,6,0)),"",VLOOKUP(L26,'抽選'!$A$3:$F$45,6,0))</f>
        <v>0</v>
      </c>
      <c r="B27" s="45">
        <f>IF(ISERROR(VLOOKUP(L26,'抽選'!$A$3:$F$45,4,0)),"",VLOOKUP(L26,'抽選'!$A$3:$F$45,4,0))</f>
        <v>0</v>
      </c>
      <c r="C27" s="319"/>
      <c r="D27" s="319"/>
      <c r="E27" s="319"/>
      <c r="F27" s="319"/>
      <c r="G27" s="319"/>
      <c r="H27" s="319"/>
      <c r="I27" s="319"/>
      <c r="J27" s="319"/>
      <c r="K27" s="319"/>
      <c r="L27" s="283"/>
      <c r="M27" s="169"/>
      <c r="N27" s="169"/>
      <c r="O27" s="169"/>
      <c r="P27" s="169"/>
      <c r="Q27" s="169"/>
      <c r="R27" s="169"/>
      <c r="S27" s="169"/>
      <c r="T27" s="169"/>
      <c r="U27" s="169"/>
      <c r="V27" s="182"/>
      <c r="W27" s="169"/>
      <c r="X27" s="169"/>
      <c r="Y27" s="204"/>
      <c r="Z27" s="85"/>
      <c r="AA27" s="85"/>
      <c r="AB27" s="98"/>
      <c r="AC27" s="85"/>
      <c r="AD27" s="328"/>
      <c r="AE27" s="328"/>
      <c r="AF27" s="85"/>
      <c r="AG27" s="85"/>
      <c r="AH27" s="183"/>
      <c r="AI27" s="99"/>
      <c r="AJ27" s="92"/>
      <c r="AK27" s="92"/>
      <c r="AL27" s="87"/>
      <c r="AM27" s="87"/>
      <c r="AN27" s="84"/>
      <c r="AO27" s="93"/>
      <c r="AP27" s="84"/>
      <c r="AQ27" s="84"/>
      <c r="AR27" s="92"/>
      <c r="AS27" s="92"/>
      <c r="AT27" s="92"/>
      <c r="AU27" s="92"/>
      <c r="AV27" s="92"/>
      <c r="AW27" s="92"/>
      <c r="AX27" s="283"/>
      <c r="AY27" s="325"/>
      <c r="AZ27" s="325"/>
      <c r="BA27" s="325"/>
      <c r="BB27" s="325"/>
      <c r="BC27" s="325"/>
      <c r="BD27" s="325"/>
      <c r="BE27" s="325"/>
      <c r="BF27" s="325"/>
      <c r="BG27" s="325"/>
      <c r="BH27" s="45">
        <f>IF(ISERROR(VLOOKUP(AX26,'抽選'!$A$3:$F$45,4,0)),"",VLOOKUP(AX26,'抽選'!$A$3:$F$45,4,0))</f>
        <v>0</v>
      </c>
      <c r="BI27" s="45">
        <f>IF(ISERROR(VLOOKUP(AX26,'抽選'!$A$3:$F$45,6,0)),"",VLOOKUP(AX26,'抽選'!$A$3:$F$45,6,0))</f>
        <v>0</v>
      </c>
    </row>
    <row r="28" spans="1:61" ht="12" customHeight="1">
      <c r="A28" s="45">
        <f>IF(ISERROR(VLOOKUP(L28,'抽選'!$A$3:$F$45,5,0)),"",VLOOKUP(L28,'抽選'!$A$3:$F$45,5,0))</f>
        <v>0</v>
      </c>
      <c r="B28" s="45">
        <f>IF(ISERROR(VLOOKUP(L28,'抽選'!$A$3:$F$45,3,0)),"",VLOOKUP(L28,'抽選'!$A$3:$F$45,3,0))</f>
        <v>0</v>
      </c>
      <c r="C28" s="319" t="str">
        <f>IF(ISERROR(VLOOKUP(L28,'抽選'!$A$3:$F$45,2,0)),"",VLOOKUP(L28,'抽選'!$A$3:$F$45,2,0))</f>
        <v>扇台クラブ</v>
      </c>
      <c r="D28" s="319"/>
      <c r="E28" s="319"/>
      <c r="F28" s="319"/>
      <c r="G28" s="319"/>
      <c r="H28" s="319"/>
      <c r="I28" s="319"/>
      <c r="J28" s="319"/>
      <c r="K28" s="319"/>
      <c r="L28" s="283">
        <v>13</v>
      </c>
      <c r="M28" s="165"/>
      <c r="N28" s="165"/>
      <c r="O28" s="165"/>
      <c r="P28" s="169"/>
      <c r="Q28" s="169"/>
      <c r="R28" s="169"/>
      <c r="S28" s="169"/>
      <c r="T28" s="169" t="s">
        <v>201</v>
      </c>
      <c r="U28" s="169"/>
      <c r="V28" s="211"/>
      <c r="W28" s="165"/>
      <c r="X28" s="165"/>
      <c r="Y28" s="92"/>
      <c r="Z28" s="85"/>
      <c r="AA28" s="85"/>
      <c r="AB28" s="98"/>
      <c r="AC28" s="85"/>
      <c r="AD28" s="85"/>
      <c r="AE28" s="85"/>
      <c r="AF28" s="85"/>
      <c r="AG28" s="85"/>
      <c r="AH28" s="92"/>
      <c r="AI28" s="98"/>
      <c r="AJ28" s="85"/>
      <c r="AK28" s="92"/>
      <c r="AL28" s="97"/>
      <c r="AM28" s="97"/>
      <c r="AN28" s="111"/>
      <c r="AO28" s="99" t="s">
        <v>205</v>
      </c>
      <c r="AP28" s="92"/>
      <c r="AQ28" s="84"/>
      <c r="AR28" s="92"/>
      <c r="AS28" s="92"/>
      <c r="AT28" s="92"/>
      <c r="AU28" s="97"/>
      <c r="AV28" s="97"/>
      <c r="AW28" s="97"/>
      <c r="AX28" s="283">
        <v>32</v>
      </c>
      <c r="AY28" s="325" t="str">
        <f>IF(ISERROR(VLOOKUP(AX28,'抽選'!$A$3:$F$45,2,0)),"",VLOOKUP(AX28,'抽選'!$A$3:$F$45,2,0))</f>
        <v>伏見台ファイターズ</v>
      </c>
      <c r="AZ28" s="325"/>
      <c r="BA28" s="325"/>
      <c r="BB28" s="325"/>
      <c r="BC28" s="325"/>
      <c r="BD28" s="325"/>
      <c r="BE28" s="325"/>
      <c r="BF28" s="325"/>
      <c r="BG28" s="325"/>
      <c r="BH28" s="45">
        <f>IF(ISERROR(VLOOKUP(AX28,'抽選'!$A$3:$F$45,3,0)),"",VLOOKUP(AX28,'抽選'!$A$3:$F$45,3,0))</f>
        <v>0</v>
      </c>
      <c r="BI28" s="45">
        <f>IF(ISERROR(VLOOKUP(AX28,'抽選'!$A$3:$F$45,5,0)),"",VLOOKUP(AX28,'抽選'!$A$3:$F$45,5,0))</f>
        <v>0</v>
      </c>
    </row>
    <row r="29" spans="1:61" ht="12" customHeight="1">
      <c r="A29" s="45">
        <f>IF(ISERROR(VLOOKUP(L28,'抽選'!$A$3:$F$45,6,0)),"",VLOOKUP(L28,'抽選'!$A$3:$F$45,6,0))</f>
        <v>0</v>
      </c>
      <c r="B29" s="45">
        <f>IF(ISERROR(VLOOKUP(L28,'抽選'!$A$3:$F$45,4,0)),"",VLOOKUP(L28,'抽選'!$A$3:$F$45,4,0))</f>
        <v>0</v>
      </c>
      <c r="C29" s="319"/>
      <c r="D29" s="319"/>
      <c r="E29" s="319"/>
      <c r="F29" s="319"/>
      <c r="G29" s="319"/>
      <c r="H29" s="319"/>
      <c r="I29" s="319"/>
      <c r="J29" s="319"/>
      <c r="K29" s="319"/>
      <c r="L29" s="283"/>
      <c r="M29" s="169"/>
      <c r="N29" s="169" t="s">
        <v>211</v>
      </c>
      <c r="O29" s="169"/>
      <c r="P29" s="211"/>
      <c r="Q29" s="165"/>
      <c r="R29" s="165"/>
      <c r="S29" s="169"/>
      <c r="T29" s="169"/>
      <c r="U29" s="169"/>
      <c r="V29" s="182"/>
      <c r="W29" s="169"/>
      <c r="X29" s="169"/>
      <c r="Y29" s="99"/>
      <c r="Z29" s="85"/>
      <c r="AA29" s="85"/>
      <c r="AB29" s="98"/>
      <c r="AC29" s="85"/>
      <c r="AD29" s="85"/>
      <c r="AE29" s="85"/>
      <c r="AF29" s="85"/>
      <c r="AG29" s="85"/>
      <c r="AH29" s="92"/>
      <c r="AI29" s="99"/>
      <c r="AJ29" s="92"/>
      <c r="AK29" s="92"/>
      <c r="AL29" s="201"/>
      <c r="AM29" s="180"/>
      <c r="AN29" s="181"/>
      <c r="AO29" s="99"/>
      <c r="AP29" s="84"/>
      <c r="AQ29" s="84"/>
      <c r="AR29" s="97"/>
      <c r="AS29" s="97"/>
      <c r="AT29" s="97"/>
      <c r="AU29" s="99" t="s">
        <v>182</v>
      </c>
      <c r="AV29" s="92"/>
      <c r="AW29" s="92"/>
      <c r="AX29" s="283"/>
      <c r="AY29" s="325"/>
      <c r="AZ29" s="325"/>
      <c r="BA29" s="325"/>
      <c r="BB29" s="325"/>
      <c r="BC29" s="325"/>
      <c r="BD29" s="325"/>
      <c r="BE29" s="325"/>
      <c r="BF29" s="325"/>
      <c r="BG29" s="325"/>
      <c r="BH29" s="45">
        <f>IF(ISERROR(VLOOKUP(AX28,'抽選'!$A$3:$F$45,4,0)),"",VLOOKUP(AX28,'抽選'!$A$3:$F$45,4,0))</f>
        <v>0</v>
      </c>
      <c r="BI29" s="45">
        <f>IF(ISERROR(VLOOKUP(AX28,'抽選'!$A$3:$F$45,6,0)),"",VLOOKUP(AX28,'抽選'!$A$3:$F$45,6,0))</f>
        <v>0</v>
      </c>
    </row>
    <row r="30" spans="1:61" ht="12" customHeight="1">
      <c r="A30" s="45">
        <f>IF(ISERROR(VLOOKUP(L30,'抽選'!$A$3:$F$45,5,0)),"",VLOOKUP(L30,'抽選'!$A$3:$F$45,5,0))</f>
        <v>0</v>
      </c>
      <c r="B30" s="45">
        <f>IF(ISERROR(VLOOKUP(L30,'抽選'!$A$3:$F$45,3,0)),"",VLOOKUP(L30,'抽選'!$A$3:$F$45,3,0))</f>
        <v>0</v>
      </c>
      <c r="C30" s="319" t="str">
        <f>IF(ISERROR(VLOOKUP(L30,'抽選'!$A$3:$F$45,2,0)),"",VLOOKUP(L30,'抽選'!$A$3:$F$45,2,0))</f>
        <v>夕日寺クラブ</v>
      </c>
      <c r="D30" s="319"/>
      <c r="E30" s="319"/>
      <c r="F30" s="319"/>
      <c r="G30" s="319"/>
      <c r="H30" s="319"/>
      <c r="I30" s="319"/>
      <c r="J30" s="319"/>
      <c r="K30" s="319"/>
      <c r="L30" s="283">
        <v>14</v>
      </c>
      <c r="M30" s="165"/>
      <c r="N30" s="165"/>
      <c r="O30" s="165"/>
      <c r="P30" s="182"/>
      <c r="Q30" s="169" t="s">
        <v>188</v>
      </c>
      <c r="R30" s="169"/>
      <c r="S30" s="182"/>
      <c r="T30" s="169"/>
      <c r="U30" s="169"/>
      <c r="V30" s="182"/>
      <c r="W30" s="169"/>
      <c r="X30" s="169"/>
      <c r="Y30" s="99"/>
      <c r="Z30" s="85"/>
      <c r="AA30" s="85"/>
      <c r="AB30" s="98"/>
      <c r="AC30" s="85"/>
      <c r="AD30" s="85"/>
      <c r="AE30" s="85"/>
      <c r="AF30" s="85"/>
      <c r="AG30" s="85"/>
      <c r="AH30" s="85"/>
      <c r="AI30" s="99"/>
      <c r="AJ30" s="92"/>
      <c r="AK30" s="92"/>
      <c r="AL30" s="99"/>
      <c r="AM30" s="92"/>
      <c r="AN30" s="107"/>
      <c r="AO30" s="93"/>
      <c r="AP30" s="84"/>
      <c r="AQ30" s="84"/>
      <c r="AR30" s="201" t="s">
        <v>196</v>
      </c>
      <c r="AS30" s="92"/>
      <c r="AT30" s="92"/>
      <c r="AU30" s="196"/>
      <c r="AV30" s="197"/>
      <c r="AW30" s="97"/>
      <c r="AX30" s="283">
        <v>33</v>
      </c>
      <c r="AY30" s="325" t="str">
        <f>IF(ISERROR(VLOOKUP(AX30,'抽選'!$A$3:$F$45,2,0)),"",VLOOKUP(AX30,'抽選'!$A$3:$F$45,2,0))</f>
        <v>長田町ベアーズ</v>
      </c>
      <c r="AZ30" s="325"/>
      <c r="BA30" s="325"/>
      <c r="BB30" s="325"/>
      <c r="BC30" s="325"/>
      <c r="BD30" s="325"/>
      <c r="BE30" s="325"/>
      <c r="BF30" s="325"/>
      <c r="BG30" s="325"/>
      <c r="BH30" s="45">
        <f>IF(ISERROR(VLOOKUP(AX30,'抽選'!$A$3:$F$45,3,0)),"",VLOOKUP(AX30,'抽選'!$A$3:$F$45,3,0))</f>
        <v>0</v>
      </c>
      <c r="BI30" s="45">
        <f>IF(ISERROR(VLOOKUP(AX30,'抽選'!$A$3:$F$45,5,0)),"",VLOOKUP(AX30,'抽選'!$A$3:$F$45,5,0))</f>
        <v>0</v>
      </c>
    </row>
    <row r="31" spans="1:61" ht="12" customHeight="1">
      <c r="A31" s="45">
        <f>IF(ISERROR(VLOOKUP(L30,'抽選'!$A$3:$F$45,6,0)),"",VLOOKUP(L30,'抽選'!$A$3:$F$45,6,0))</f>
        <v>0</v>
      </c>
      <c r="B31" s="45">
        <f>IF(ISERROR(VLOOKUP(L30,'抽選'!$A$3:$F$45,4,0)),"",VLOOKUP(L30,'抽選'!$A$3:$F$45,4,0))</f>
        <v>0</v>
      </c>
      <c r="C31" s="319"/>
      <c r="D31" s="319"/>
      <c r="E31" s="319"/>
      <c r="F31" s="319"/>
      <c r="G31" s="319"/>
      <c r="H31" s="319"/>
      <c r="I31" s="319"/>
      <c r="J31" s="319"/>
      <c r="K31" s="319"/>
      <c r="L31" s="283"/>
      <c r="M31" s="169"/>
      <c r="N31" s="169"/>
      <c r="O31" s="169"/>
      <c r="P31" s="169"/>
      <c r="Q31" s="169"/>
      <c r="R31" s="216"/>
      <c r="S31" s="211"/>
      <c r="T31" s="165"/>
      <c r="U31" s="165"/>
      <c r="V31" s="182"/>
      <c r="W31" s="169"/>
      <c r="X31" s="169"/>
      <c r="Y31" s="99"/>
      <c r="Z31" s="85"/>
      <c r="AA31" s="85"/>
      <c r="AB31" s="98"/>
      <c r="AC31" s="85"/>
      <c r="AD31" s="85"/>
      <c r="AE31" s="85"/>
      <c r="AF31" s="85"/>
      <c r="AG31" s="85"/>
      <c r="AH31" s="85"/>
      <c r="AI31" s="99"/>
      <c r="AJ31" s="92"/>
      <c r="AK31" s="92"/>
      <c r="AL31" s="99"/>
      <c r="AM31" s="92"/>
      <c r="AN31" s="84"/>
      <c r="AO31" s="90"/>
      <c r="AP31" s="83"/>
      <c r="AQ31" s="83"/>
      <c r="AR31" s="202"/>
      <c r="AS31" s="203"/>
      <c r="AT31" s="92"/>
      <c r="AU31" s="92"/>
      <c r="AV31" s="92"/>
      <c r="AW31" s="92"/>
      <c r="AX31" s="283"/>
      <c r="AY31" s="325"/>
      <c r="AZ31" s="325"/>
      <c r="BA31" s="325"/>
      <c r="BB31" s="325"/>
      <c r="BC31" s="325"/>
      <c r="BD31" s="325"/>
      <c r="BE31" s="325"/>
      <c r="BF31" s="325"/>
      <c r="BG31" s="325"/>
      <c r="BH31" s="45">
        <f>IF(ISERROR(VLOOKUP(AX30,'抽選'!$A$3:$F$45,4,0)),"",VLOOKUP(AX30,'抽選'!$A$3:$F$45,4,0))</f>
        <v>0</v>
      </c>
      <c r="BI31" s="45">
        <f>IF(ISERROR(VLOOKUP(AX30,'抽選'!$A$3:$F$45,6,0)),"",VLOOKUP(AX30,'抽選'!$A$3:$F$45,6,0))</f>
        <v>0</v>
      </c>
    </row>
    <row r="32" spans="1:61" ht="12" customHeight="1">
      <c r="A32" s="45">
        <f>IF(ISERROR(VLOOKUP(L32,'抽選'!$A$3:$F$45,5,0)),"",VLOOKUP(L32,'抽選'!$A$3:$F$45,5,0))</f>
        <v>0</v>
      </c>
      <c r="B32" s="45">
        <f>IF(ISERROR(VLOOKUP(L32,'抽選'!$A$3:$F$45,3,0)),"",VLOOKUP(L32,'抽選'!$A$3:$F$45,3,0))</f>
        <v>0</v>
      </c>
      <c r="C32" s="319" t="str">
        <f>IF(ISERROR(VLOOKUP(L32,'抽選'!$A$3:$F$45,2,0)),"",VLOOKUP(L32,'抽選'!$A$3:$F$45,2,0))</f>
        <v>森本ドリームス</v>
      </c>
      <c r="D32" s="319"/>
      <c r="E32" s="319"/>
      <c r="F32" s="319"/>
      <c r="G32" s="319"/>
      <c r="H32" s="319"/>
      <c r="I32" s="319"/>
      <c r="J32" s="319"/>
      <c r="K32" s="319"/>
      <c r="L32" s="283">
        <v>15</v>
      </c>
      <c r="M32" s="165"/>
      <c r="N32" s="165"/>
      <c r="O32" s="165"/>
      <c r="P32" s="165"/>
      <c r="Q32" s="223"/>
      <c r="R32" s="223"/>
      <c r="S32" s="182"/>
      <c r="T32" s="169"/>
      <c r="U32" s="169"/>
      <c r="V32" s="169"/>
      <c r="W32" s="169"/>
      <c r="X32" s="169"/>
      <c r="Y32" s="99"/>
      <c r="Z32" s="85"/>
      <c r="AA32" s="104"/>
      <c r="AB32" s="98"/>
      <c r="AC32" s="85"/>
      <c r="AD32" s="85"/>
      <c r="AE32" s="85"/>
      <c r="AF32" s="85"/>
      <c r="AG32" s="85"/>
      <c r="AH32" s="85"/>
      <c r="AI32" s="99"/>
      <c r="AJ32" s="92"/>
      <c r="AK32" s="183"/>
      <c r="AL32" s="99"/>
      <c r="AM32" s="92"/>
      <c r="AN32" s="84"/>
      <c r="AO32" s="84"/>
      <c r="AP32" s="84"/>
      <c r="AQ32" s="84"/>
      <c r="AR32" s="110"/>
      <c r="AS32" s="97"/>
      <c r="AT32" s="97"/>
      <c r="AU32" s="97"/>
      <c r="AV32" s="97"/>
      <c r="AW32" s="97"/>
      <c r="AX32" s="283">
        <v>34</v>
      </c>
      <c r="AY32" s="325" t="str">
        <f>IF(ISERROR(VLOOKUP(AX32,'抽選'!$A$3:$F$45,2,0)),"",VLOOKUP(AX32,'抽選'!$A$3:$F$45,2,0))</f>
        <v>森山ラッキーズ</v>
      </c>
      <c r="AZ32" s="325"/>
      <c r="BA32" s="325"/>
      <c r="BB32" s="325"/>
      <c r="BC32" s="325"/>
      <c r="BD32" s="325"/>
      <c r="BE32" s="325"/>
      <c r="BF32" s="325"/>
      <c r="BG32" s="325"/>
      <c r="BH32" s="45">
        <f>IF(ISERROR(VLOOKUP(AX32,'抽選'!$A$3:$F$45,3,0)),"",VLOOKUP(AX32,'抽選'!$A$3:$F$45,3,0))</f>
        <v>0</v>
      </c>
      <c r="BI32" s="45">
        <f>IF(ISERROR(VLOOKUP(AX32,'抽選'!$A$3:$F$45,5,0)),"",VLOOKUP(AX32,'抽選'!$A$3:$F$45,5,0))</f>
        <v>0</v>
      </c>
    </row>
    <row r="33" spans="1:61" ht="12" customHeight="1">
      <c r="A33" s="45">
        <f>IF(ISERROR(VLOOKUP(L32,'抽選'!$A$3:$F$45,6,0)),"",VLOOKUP(L32,'抽選'!$A$3:$F$45,6,0))</f>
        <v>0</v>
      </c>
      <c r="B33" s="45">
        <f>IF(ISERROR(VLOOKUP(L32,'抽選'!$A$3:$F$45,4,0)),"",VLOOKUP(L32,'抽選'!$A$3:$F$45,4,0))</f>
        <v>0</v>
      </c>
      <c r="C33" s="319"/>
      <c r="D33" s="319"/>
      <c r="E33" s="319"/>
      <c r="F33" s="319"/>
      <c r="G33" s="319"/>
      <c r="H33" s="319"/>
      <c r="I33" s="319"/>
      <c r="J33" s="319"/>
      <c r="K33" s="319"/>
      <c r="L33" s="283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 t="s">
        <v>208</v>
      </c>
      <c r="X33" s="169"/>
      <c r="Y33" s="110"/>
      <c r="Z33" s="102"/>
      <c r="AA33" s="113"/>
      <c r="AB33" s="85"/>
      <c r="AC33" s="85"/>
      <c r="AD33" s="85"/>
      <c r="AE33" s="85"/>
      <c r="AF33" s="85"/>
      <c r="AG33" s="85"/>
      <c r="AH33" s="85"/>
      <c r="AI33" s="110"/>
      <c r="AJ33" s="97"/>
      <c r="AK33" s="185"/>
      <c r="AL33" s="99" t="s">
        <v>209</v>
      </c>
      <c r="AM33" s="92"/>
      <c r="AN33" s="84"/>
      <c r="AO33" s="84"/>
      <c r="AP33" s="84"/>
      <c r="AQ33" s="84"/>
      <c r="AR33" s="92"/>
      <c r="AS33" s="92"/>
      <c r="AT33" s="92"/>
      <c r="AU33" s="92"/>
      <c r="AV33" s="92"/>
      <c r="AW33" s="92"/>
      <c r="AX33" s="283"/>
      <c r="AY33" s="325"/>
      <c r="AZ33" s="325"/>
      <c r="BA33" s="325"/>
      <c r="BB33" s="325"/>
      <c r="BC33" s="325"/>
      <c r="BD33" s="325"/>
      <c r="BE33" s="325"/>
      <c r="BF33" s="325"/>
      <c r="BG33" s="325"/>
      <c r="BH33" s="45">
        <f>IF(ISERROR(VLOOKUP(AX32,'抽選'!$A$3:$F$45,4,0)),"",VLOOKUP(AX32,'抽選'!$A$3:$F$45,4,0))</f>
        <v>0</v>
      </c>
      <c r="BI33" s="45">
        <f>IF(ISERROR(VLOOKUP(AX32,'抽選'!$A$3:$F$45,6,0)),"",VLOOKUP(AX32,'抽選'!$A$3:$F$45,6,0))</f>
        <v>0</v>
      </c>
    </row>
    <row r="34" spans="1:61" ht="12" customHeight="1">
      <c r="A34" s="45">
        <f>IF(ISERROR(VLOOKUP(L34,'抽選'!$A$3:$F$45,5,0)),"",VLOOKUP(L34,'抽選'!$A$3:$F$45,5,0))</f>
        <v>0</v>
      </c>
      <c r="B34" s="45">
        <f>IF(ISERROR(VLOOKUP(L34,'抽選'!$A$3:$F$45,3,0)),"",VLOOKUP(L34,'抽選'!$A$3:$F$45,3,0))</f>
        <v>0</v>
      </c>
      <c r="C34" s="319" t="str">
        <f>IF(ISERROR(VLOOKUP(L34,'抽選'!$A$3:$F$45,2,0)),"",VLOOKUP(L34,'抽選'!$A$3:$F$45,2,0))</f>
        <v>金沢泉野フレッシャーズ</v>
      </c>
      <c r="D34" s="319"/>
      <c r="E34" s="319"/>
      <c r="F34" s="319"/>
      <c r="G34" s="319"/>
      <c r="H34" s="319"/>
      <c r="I34" s="319"/>
      <c r="J34" s="319"/>
      <c r="K34" s="319"/>
      <c r="L34" s="283">
        <v>16</v>
      </c>
      <c r="M34" s="165"/>
      <c r="N34" s="165"/>
      <c r="O34" s="165"/>
      <c r="P34" s="165"/>
      <c r="Q34" s="165"/>
      <c r="R34" s="165"/>
      <c r="S34" s="169"/>
      <c r="T34" s="169"/>
      <c r="U34" s="169"/>
      <c r="V34" s="219"/>
      <c r="W34" s="169"/>
      <c r="X34" s="169"/>
      <c r="Y34" s="99"/>
      <c r="Z34" s="85"/>
      <c r="AA34" s="85"/>
      <c r="AB34" s="85"/>
      <c r="AC34" s="85"/>
      <c r="AD34" s="85"/>
      <c r="AE34" s="85"/>
      <c r="AF34" s="85"/>
      <c r="AG34" s="85"/>
      <c r="AH34" s="85"/>
      <c r="AI34" s="92"/>
      <c r="AJ34" s="92"/>
      <c r="AK34" s="183"/>
      <c r="AL34" s="92"/>
      <c r="AM34" s="92"/>
      <c r="AN34" s="84"/>
      <c r="AO34" s="84"/>
      <c r="AP34" s="84"/>
      <c r="AQ34" s="84"/>
      <c r="AR34" s="97"/>
      <c r="AS34" s="97"/>
      <c r="AT34" s="97"/>
      <c r="AU34" s="97"/>
      <c r="AV34" s="97"/>
      <c r="AW34" s="97"/>
      <c r="AX34" s="283">
        <v>35</v>
      </c>
      <c r="AY34" s="325" t="str">
        <f>IF(ISERROR(VLOOKUP(AX34,'抽選'!$A$3:$F$45,2,0)),"",VLOOKUP(AX34,'抽選'!$A$3:$F$45,2,0))</f>
        <v>北金沢ツインズ</v>
      </c>
      <c r="AZ34" s="325"/>
      <c r="BA34" s="325"/>
      <c r="BB34" s="325"/>
      <c r="BC34" s="325"/>
      <c r="BD34" s="325"/>
      <c r="BE34" s="325"/>
      <c r="BF34" s="325"/>
      <c r="BG34" s="325"/>
      <c r="BH34" s="45">
        <f>IF(ISERROR(VLOOKUP(AX34,'抽選'!$A$3:$F$45,3,0)),"",VLOOKUP(AX34,'抽選'!$A$3:$F$45,3,0))</f>
        <v>0</v>
      </c>
      <c r="BI34" s="45">
        <f>IF(ISERROR(VLOOKUP(AX34,'抽選'!$A$3:$F$45,5,0)),"",VLOOKUP(AX34,'抽選'!$A$3:$F$45,5,0))</f>
        <v>0</v>
      </c>
    </row>
    <row r="35" spans="1:61" ht="12" customHeight="1">
      <c r="A35" s="45">
        <f>IF(ISERROR(VLOOKUP(L34,'抽選'!$A$3:$F$45,6,0)),"",VLOOKUP(L34,'抽選'!$A$3:$F$45,6,0))</f>
        <v>0</v>
      </c>
      <c r="B35" s="45">
        <f>IF(ISERROR(VLOOKUP(L34,'抽選'!$A$3:$F$45,4,0)),"",VLOOKUP(L34,'抽選'!$A$3:$F$45,4,0))</f>
        <v>0</v>
      </c>
      <c r="C35" s="319"/>
      <c r="D35" s="319"/>
      <c r="E35" s="319"/>
      <c r="F35" s="319"/>
      <c r="G35" s="319"/>
      <c r="H35" s="319"/>
      <c r="I35" s="319"/>
      <c r="J35" s="319"/>
      <c r="K35" s="319"/>
      <c r="L35" s="283"/>
      <c r="M35" s="169"/>
      <c r="N35" s="169"/>
      <c r="O35" s="169"/>
      <c r="P35" s="169"/>
      <c r="Q35" s="169" t="s">
        <v>189</v>
      </c>
      <c r="R35" s="169"/>
      <c r="S35" s="211"/>
      <c r="T35" s="165"/>
      <c r="U35" s="165"/>
      <c r="V35" s="219"/>
      <c r="W35" s="169"/>
      <c r="X35" s="169"/>
      <c r="Y35" s="99"/>
      <c r="Z35" s="85"/>
      <c r="AA35" s="85"/>
      <c r="AB35" s="85"/>
      <c r="AC35" s="85"/>
      <c r="AD35" s="85"/>
      <c r="AE35" s="85"/>
      <c r="AF35" s="85"/>
      <c r="AG35" s="85"/>
      <c r="AH35" s="85"/>
      <c r="AI35" s="92"/>
      <c r="AJ35" s="92"/>
      <c r="AK35" s="92"/>
      <c r="AL35" s="99"/>
      <c r="AM35" s="92"/>
      <c r="AN35" s="84"/>
      <c r="AO35" s="83"/>
      <c r="AP35" s="83"/>
      <c r="AQ35" s="83"/>
      <c r="AR35" s="201" t="s">
        <v>197</v>
      </c>
      <c r="AS35" s="92"/>
      <c r="AT35" s="92"/>
      <c r="AU35" s="92"/>
      <c r="AV35" s="92"/>
      <c r="AW35" s="92"/>
      <c r="AX35" s="283"/>
      <c r="AY35" s="325"/>
      <c r="AZ35" s="325"/>
      <c r="BA35" s="325"/>
      <c r="BB35" s="325"/>
      <c r="BC35" s="325"/>
      <c r="BD35" s="325"/>
      <c r="BE35" s="325"/>
      <c r="BF35" s="325"/>
      <c r="BG35" s="325"/>
      <c r="BH35" s="45">
        <f>IF(ISERROR(VLOOKUP(AX34,'抽選'!$A$3:$F$45,4,0)),"",VLOOKUP(AX34,'抽選'!$A$3:$F$45,4,0))</f>
        <v>0</v>
      </c>
      <c r="BI35" s="45">
        <f>IF(ISERROR(VLOOKUP(AX34,'抽選'!$A$3:$F$45,6,0)),"",VLOOKUP(AX34,'抽選'!$A$3:$F$45,6,0))</f>
        <v>0</v>
      </c>
    </row>
    <row r="36" spans="1:61" ht="15" customHeight="1">
      <c r="A36" s="45">
        <f>IF(ISERROR(VLOOKUP(L36,'抽選'!$A$3:$F$45,5,0)),"",VLOOKUP(L36,'抽選'!$A$3:$F$45,5,0))</f>
        <v>0</v>
      </c>
      <c r="B36" s="45">
        <f>IF(ISERROR(VLOOKUP(L36,'抽選'!$A$3:$F$45,3,0)),"",VLOOKUP(L36,'抽選'!$A$3:$F$45,3,0))</f>
        <v>0</v>
      </c>
      <c r="C36" s="319" t="str">
        <f>IF(ISERROR(VLOOKUP(L36,'抽選'!$A$3:$F$45,2,0)),"",VLOOKUP(L36,'抽選'!$A$3:$F$45,2,0))</f>
        <v>戸板ライオンズ</v>
      </c>
      <c r="D36" s="319"/>
      <c r="E36" s="319"/>
      <c r="F36" s="319"/>
      <c r="G36" s="319"/>
      <c r="H36" s="319"/>
      <c r="I36" s="319"/>
      <c r="J36" s="319"/>
      <c r="K36" s="319"/>
      <c r="L36" s="283">
        <v>17</v>
      </c>
      <c r="M36" s="173"/>
      <c r="N36" s="173"/>
      <c r="O36" s="173"/>
      <c r="P36" s="173"/>
      <c r="Q36" s="223"/>
      <c r="R36" s="224"/>
      <c r="S36" s="182"/>
      <c r="T36" s="169"/>
      <c r="U36" s="169"/>
      <c r="V36" s="182"/>
      <c r="W36" s="169"/>
      <c r="X36" s="169"/>
      <c r="Y36" s="99"/>
      <c r="Z36" s="331"/>
      <c r="AA36" s="332"/>
      <c r="AB36" s="333" t="s">
        <v>54</v>
      </c>
      <c r="AC36" s="334"/>
      <c r="AD36" s="334"/>
      <c r="AE36" s="335"/>
      <c r="AF36" s="333" t="s">
        <v>55</v>
      </c>
      <c r="AG36" s="334"/>
      <c r="AH36" s="334"/>
      <c r="AI36" s="334"/>
      <c r="AJ36" s="335"/>
      <c r="AK36" s="92"/>
      <c r="AL36" s="99"/>
      <c r="AM36" s="92"/>
      <c r="AN36" s="96"/>
      <c r="AO36" s="93"/>
      <c r="AP36" s="84"/>
      <c r="AQ36" s="84"/>
      <c r="AR36" s="212"/>
      <c r="AS36" s="213"/>
      <c r="AT36" s="97"/>
      <c r="AU36" s="97"/>
      <c r="AV36" s="97"/>
      <c r="AW36" s="97"/>
      <c r="AX36" s="283">
        <v>36</v>
      </c>
      <c r="AY36" s="325">
        <f>IF(ISERROR(VLOOKUP(AX36,'抽選'!$A$3:$F$45,2,0)),"",VLOOKUP(AX36,'抽選'!$A$3:$F$45,2,0))</f>
      </c>
      <c r="AZ36" s="325"/>
      <c r="BA36" s="325"/>
      <c r="BB36" s="325"/>
      <c r="BC36" s="325"/>
      <c r="BD36" s="325"/>
      <c r="BE36" s="325"/>
      <c r="BF36" s="325"/>
      <c r="BG36" s="325"/>
      <c r="BH36" s="45">
        <f>IF(ISERROR(VLOOKUP(AX36,'抽選'!$A$3:$F$45,3,0)),"",VLOOKUP(AX36,'抽選'!$A$3:$F$45,3,0))</f>
      </c>
      <c r="BI36" s="45">
        <f>IF(ISERROR(VLOOKUP(AX36,'抽選'!$A$3:$F$45,5,0)),"",VLOOKUP(AX36,'抽選'!$A$3:$F$45,5,0))</f>
      </c>
    </row>
    <row r="37" spans="1:61" ht="15" customHeight="1">
      <c r="A37" s="45">
        <f>IF(ISERROR(VLOOKUP(L36,'抽選'!$A$3:$F$45,6,0)),"",VLOOKUP(L36,'抽選'!$A$3:$F$45,6,0))</f>
        <v>0</v>
      </c>
      <c r="B37" s="45">
        <f>IF(ISERROR(VLOOKUP(L36,'抽選'!$A$3:$F$45,4,0)),"",VLOOKUP(L36,'抽選'!$A$3:$F$45,4,0))</f>
        <v>0</v>
      </c>
      <c r="C37" s="319"/>
      <c r="D37" s="319"/>
      <c r="E37" s="319"/>
      <c r="F37" s="319"/>
      <c r="G37" s="319"/>
      <c r="H37" s="319"/>
      <c r="I37" s="319"/>
      <c r="J37" s="319"/>
      <c r="K37" s="319"/>
      <c r="L37" s="283"/>
      <c r="M37" s="169"/>
      <c r="N37" s="169"/>
      <c r="O37" s="169"/>
      <c r="P37" s="169"/>
      <c r="Q37" s="169"/>
      <c r="R37" s="169"/>
      <c r="S37" s="169"/>
      <c r="T37" s="169" t="s">
        <v>202</v>
      </c>
      <c r="U37" s="169"/>
      <c r="V37" s="211"/>
      <c r="W37" s="165"/>
      <c r="X37" s="208"/>
      <c r="Y37" s="99"/>
      <c r="Z37" s="306" t="s">
        <v>70</v>
      </c>
      <c r="AA37" s="307"/>
      <c r="AB37" s="452"/>
      <c r="AC37" s="395"/>
      <c r="AD37" s="395"/>
      <c r="AE37" s="396"/>
      <c r="AF37" s="453"/>
      <c r="AG37" s="454"/>
      <c r="AH37" s="454"/>
      <c r="AI37" s="454"/>
      <c r="AJ37" s="455"/>
      <c r="AK37" s="92"/>
      <c r="AL37" s="225"/>
      <c r="AM37" s="120"/>
      <c r="AN37" s="226"/>
      <c r="AO37" s="99" t="s">
        <v>206</v>
      </c>
      <c r="AP37" s="84"/>
      <c r="AQ37" s="84"/>
      <c r="AR37" s="92"/>
      <c r="AS37" s="92"/>
      <c r="AT37" s="92"/>
      <c r="AU37" s="92"/>
      <c r="AV37" s="92"/>
      <c r="AW37" s="92"/>
      <c r="AX37" s="283"/>
      <c r="AY37" s="325"/>
      <c r="AZ37" s="325"/>
      <c r="BA37" s="325"/>
      <c r="BB37" s="325"/>
      <c r="BC37" s="325"/>
      <c r="BD37" s="325"/>
      <c r="BE37" s="325"/>
      <c r="BF37" s="325"/>
      <c r="BG37" s="325"/>
      <c r="BH37" s="45">
        <f>IF(ISERROR(VLOOKUP(AX36,'抽選'!$A$3:$F$45,4,0)),"",VLOOKUP(AX36,'抽選'!$A$3:$F$45,4,0))</f>
      </c>
      <c r="BI37" s="45">
        <f>IF(ISERROR(VLOOKUP(AX36,'抽選'!$A$3:$F$45,6,0)),"",VLOOKUP(AX36,'抽選'!$A$3:$F$45,6,0))</f>
      </c>
    </row>
    <row r="38" spans="1:61" ht="14.25" customHeight="1">
      <c r="A38" s="45">
        <f>IF(ISERROR(VLOOKUP(L38,'抽選'!$A$3:$F$45,5,0)),"",VLOOKUP(L38,'抽選'!$A$3:$F$45,5,0))</f>
        <v>0</v>
      </c>
      <c r="B38" s="45">
        <f>IF(ISERROR(VLOOKUP(L38,'抽選'!$A$3:$F$45,3,0)),"",VLOOKUP(L38,'抽選'!$A$3:$F$45,3,0))</f>
        <v>0</v>
      </c>
      <c r="C38" s="319" t="str">
        <f>IF(ISERROR(VLOOKUP(L38,'抽選'!$A$3:$F$45,2,0)),"",VLOOKUP(L38,'抽選'!$A$3:$F$45,2,0))</f>
        <v>浅野川ヤンキース</v>
      </c>
      <c r="D38" s="319"/>
      <c r="E38" s="319"/>
      <c r="F38" s="319"/>
      <c r="G38" s="319"/>
      <c r="H38" s="319"/>
      <c r="I38" s="319"/>
      <c r="J38" s="319"/>
      <c r="K38" s="319"/>
      <c r="L38" s="283">
        <v>18</v>
      </c>
      <c r="M38" s="165"/>
      <c r="N38" s="165"/>
      <c r="O38" s="165"/>
      <c r="P38" s="165"/>
      <c r="Q38" s="165"/>
      <c r="R38" s="165"/>
      <c r="S38" s="169"/>
      <c r="T38" s="169"/>
      <c r="U38" s="169"/>
      <c r="V38" s="182"/>
      <c r="W38" s="169"/>
      <c r="X38" s="169"/>
      <c r="Y38" s="92"/>
      <c r="Z38" s="308" t="s">
        <v>87</v>
      </c>
      <c r="AA38" s="309"/>
      <c r="AB38" s="397"/>
      <c r="AC38" s="398"/>
      <c r="AD38" s="398"/>
      <c r="AE38" s="399"/>
      <c r="AF38" s="456"/>
      <c r="AG38" s="457"/>
      <c r="AH38" s="457"/>
      <c r="AI38" s="457"/>
      <c r="AJ38" s="458"/>
      <c r="AK38" s="92"/>
      <c r="AL38" s="180"/>
      <c r="AM38" s="180"/>
      <c r="AN38" s="181"/>
      <c r="AO38" s="99"/>
      <c r="AP38" s="92"/>
      <c r="AQ38" s="84"/>
      <c r="AR38" s="97"/>
      <c r="AS38" s="97"/>
      <c r="AT38" s="97"/>
      <c r="AU38" s="197"/>
      <c r="AV38" s="197"/>
      <c r="AW38" s="97"/>
      <c r="AX38" s="283">
        <v>37</v>
      </c>
      <c r="AY38" s="325">
        <f>IF(ISERROR(VLOOKUP(AX38,'抽選'!$A$3:$F$45,2,0)),"",VLOOKUP(AX38,'抽選'!$A$3:$F$45,2,0))</f>
      </c>
      <c r="AZ38" s="325"/>
      <c r="BA38" s="325"/>
      <c r="BB38" s="325"/>
      <c r="BC38" s="325"/>
      <c r="BD38" s="325"/>
      <c r="BE38" s="325"/>
      <c r="BF38" s="325"/>
      <c r="BG38" s="325"/>
      <c r="BH38" s="45">
        <f>IF(ISERROR(VLOOKUP(AX38,'抽選'!$A$3:$F$45,3,0)),"",VLOOKUP(AX38,'抽選'!$A$3:$F$45,3,0))</f>
      </c>
      <c r="BI38" s="45">
        <f>IF(ISERROR(VLOOKUP(AX38,'抽選'!$A$3:$F$45,5,0)),"",VLOOKUP(AX38,'抽選'!$A$3:$F$45,5,0))</f>
      </c>
    </row>
    <row r="39" spans="1:61" ht="15" customHeight="1">
      <c r="A39" s="45">
        <f>IF(ISERROR(VLOOKUP(L38,'抽選'!$A$3:$F$45,6,0)),"",VLOOKUP(L38,'抽選'!$A$3:$F$45,6,0))</f>
        <v>0</v>
      </c>
      <c r="B39" s="45">
        <f>IF(ISERROR(VLOOKUP(L38,'抽選'!$A$3:$F$45,4,0)),"",VLOOKUP(L38,'抽選'!$A$3:$F$45,4,0))</f>
        <v>0</v>
      </c>
      <c r="C39" s="319"/>
      <c r="D39" s="319"/>
      <c r="E39" s="319"/>
      <c r="F39" s="319"/>
      <c r="G39" s="319"/>
      <c r="H39" s="319"/>
      <c r="I39" s="319"/>
      <c r="J39" s="319"/>
      <c r="K39" s="319"/>
      <c r="L39" s="283"/>
      <c r="M39" s="169"/>
      <c r="N39" s="169"/>
      <c r="O39" s="169"/>
      <c r="P39" s="169"/>
      <c r="Q39" s="169" t="s">
        <v>190</v>
      </c>
      <c r="R39" s="169"/>
      <c r="S39" s="211"/>
      <c r="T39" s="165"/>
      <c r="U39" s="165"/>
      <c r="V39" s="182"/>
      <c r="W39" s="169"/>
      <c r="X39" s="169"/>
      <c r="Y39" s="92"/>
      <c r="Z39" s="459" t="s">
        <v>70</v>
      </c>
      <c r="AA39" s="460"/>
      <c r="AB39" s="452"/>
      <c r="AC39" s="395"/>
      <c r="AD39" s="395"/>
      <c r="AE39" s="396"/>
      <c r="AF39" s="453"/>
      <c r="AG39" s="454"/>
      <c r="AH39" s="454"/>
      <c r="AI39" s="454"/>
      <c r="AJ39" s="455"/>
      <c r="AK39" s="92"/>
      <c r="AL39" s="92"/>
      <c r="AM39" s="92"/>
      <c r="AN39" s="84"/>
      <c r="AO39" s="191"/>
      <c r="AP39" s="192"/>
      <c r="AQ39" s="214"/>
      <c r="AR39" s="201" t="s">
        <v>198</v>
      </c>
      <c r="AS39" s="199"/>
      <c r="AT39" s="92"/>
      <c r="AU39" s="92"/>
      <c r="AV39" s="92"/>
      <c r="AW39" s="92"/>
      <c r="AX39" s="283"/>
      <c r="AY39" s="325"/>
      <c r="AZ39" s="325"/>
      <c r="BA39" s="325"/>
      <c r="BB39" s="325"/>
      <c r="BC39" s="325"/>
      <c r="BD39" s="325"/>
      <c r="BE39" s="325"/>
      <c r="BF39" s="325"/>
      <c r="BG39" s="325"/>
      <c r="BH39" s="45">
        <f>IF(ISERROR(VLOOKUP(AX38,'抽選'!$A$3:$F$45,4,0)),"",VLOOKUP(AX38,'抽選'!$A$3:$F$45,4,0))</f>
      </c>
      <c r="BI39" s="45">
        <f>IF(ISERROR(VLOOKUP(AX38,'抽選'!$A$3:$F$45,6,0)),"",VLOOKUP(AX38,'抽選'!$A$3:$F$45,6,0))</f>
      </c>
    </row>
    <row r="40" spans="1:61" ht="15.75" customHeight="1">
      <c r="A40" s="45">
        <f>IF(ISERROR(VLOOKUP(L40,'抽選'!$A$3:$F$45,5,0)),"",VLOOKUP(L40,'抽選'!$A$3:$F$45,5,0))</f>
        <v>0</v>
      </c>
      <c r="B40" s="45">
        <f>IF(ISERROR(VLOOKUP(L40,'抽選'!$A$3:$F$45,3,0)),"",VLOOKUP(L40,'抽選'!$A$3:$F$45,3,0))</f>
        <v>0</v>
      </c>
      <c r="C40" s="319" t="str">
        <f>IF(ISERROR(VLOOKUP(L40,'抽選'!$A$3:$F$45,2,0)),"",VLOOKUP(L40,'抽選'!$A$3:$F$45,2,0))</f>
        <v>大徳クラブ</v>
      </c>
      <c r="D40" s="319"/>
      <c r="E40" s="319"/>
      <c r="F40" s="319"/>
      <c r="G40" s="319"/>
      <c r="H40" s="319"/>
      <c r="I40" s="319"/>
      <c r="J40" s="319"/>
      <c r="K40" s="319"/>
      <c r="L40" s="283">
        <v>19</v>
      </c>
      <c r="M40" s="173"/>
      <c r="N40" s="173"/>
      <c r="O40" s="173"/>
      <c r="P40" s="173"/>
      <c r="Q40" s="223"/>
      <c r="R40" s="224"/>
      <c r="S40" s="182"/>
      <c r="T40" s="169"/>
      <c r="U40" s="169"/>
      <c r="V40" s="169"/>
      <c r="W40" s="169"/>
      <c r="X40" s="169"/>
      <c r="Y40" s="92"/>
      <c r="Z40" s="467" t="s">
        <v>78</v>
      </c>
      <c r="AA40" s="468"/>
      <c r="AB40" s="461"/>
      <c r="AC40" s="462"/>
      <c r="AD40" s="462"/>
      <c r="AE40" s="463"/>
      <c r="AF40" s="456"/>
      <c r="AG40" s="457"/>
      <c r="AH40" s="457"/>
      <c r="AI40" s="457"/>
      <c r="AJ40" s="458"/>
      <c r="AK40" s="92"/>
      <c r="AL40" s="92"/>
      <c r="AM40" s="92"/>
      <c r="AN40" s="84"/>
      <c r="AO40" s="84"/>
      <c r="AP40" s="84"/>
      <c r="AQ40" s="84"/>
      <c r="AR40" s="110"/>
      <c r="AS40" s="97"/>
      <c r="AT40" s="97"/>
      <c r="AU40" s="97"/>
      <c r="AV40" s="97"/>
      <c r="AW40" s="97"/>
      <c r="AX40" s="283">
        <v>38</v>
      </c>
      <c r="AY40" s="325">
        <f>IF(ISERROR(VLOOKUP(AX40,'抽選'!$A$3:$F$45,2,0)),"",VLOOKUP(AX40,'抽選'!$A$3:$F$45,2,0))</f>
      </c>
      <c r="AZ40" s="325"/>
      <c r="BA40" s="325"/>
      <c r="BB40" s="325"/>
      <c r="BC40" s="325"/>
      <c r="BD40" s="325"/>
      <c r="BE40" s="325"/>
      <c r="BF40" s="325"/>
      <c r="BG40" s="325"/>
      <c r="BH40" s="45">
        <f>IF(ISERROR(VLOOKUP(AX40,'抽選'!$A$3:$F$45,3,0)),"",VLOOKUP(AX40,'抽選'!$A$3:$F$45,3,0))</f>
      </c>
      <c r="BI40" s="45">
        <f>IF(ISERROR(VLOOKUP(AX40,'抽選'!$A$3:$F$45,5,0)),"",VLOOKUP(AX40,'抽選'!$A$3:$F$45,5,0))</f>
      </c>
    </row>
    <row r="41" spans="1:61" ht="14.25" customHeight="1">
      <c r="A41" s="45">
        <f>IF(ISERROR(VLOOKUP(L40,'抽選'!$A$3:$F$45,6,0)),"",VLOOKUP(L40,'抽選'!$A$3:$F$45,6,0))</f>
        <v>0</v>
      </c>
      <c r="B41" s="45">
        <f>IF(ISERROR(VLOOKUP(L40,'抽選'!$A$3:$F$45,4,0)),"",VLOOKUP(L40,'抽選'!$A$3:$F$45,4,0))</f>
        <v>0</v>
      </c>
      <c r="C41" s="319"/>
      <c r="D41" s="319"/>
      <c r="E41" s="319"/>
      <c r="F41" s="319"/>
      <c r="G41" s="319"/>
      <c r="H41" s="319"/>
      <c r="I41" s="319"/>
      <c r="J41" s="319"/>
      <c r="K41" s="319"/>
      <c r="L41" s="283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85"/>
      <c r="Z41" s="469" t="s">
        <v>71</v>
      </c>
      <c r="AA41" s="470"/>
      <c r="AB41" s="461"/>
      <c r="AC41" s="462"/>
      <c r="AD41" s="462"/>
      <c r="AE41" s="463"/>
      <c r="AF41" s="456"/>
      <c r="AG41" s="457"/>
      <c r="AH41" s="457"/>
      <c r="AI41" s="457"/>
      <c r="AJ41" s="458"/>
      <c r="AK41" s="92"/>
      <c r="AL41" s="92"/>
      <c r="AM41" s="92"/>
      <c r="AN41" s="84"/>
      <c r="AO41" s="84"/>
      <c r="AP41" s="84"/>
      <c r="AQ41" s="84"/>
      <c r="AR41" s="92"/>
      <c r="AS41" s="92"/>
      <c r="AT41" s="92"/>
      <c r="AU41" s="92"/>
      <c r="AV41" s="92"/>
      <c r="AW41" s="92"/>
      <c r="AX41" s="283"/>
      <c r="AY41" s="325"/>
      <c r="AZ41" s="325"/>
      <c r="BA41" s="325"/>
      <c r="BB41" s="325"/>
      <c r="BC41" s="325"/>
      <c r="BD41" s="325"/>
      <c r="BE41" s="325"/>
      <c r="BF41" s="325"/>
      <c r="BG41" s="325"/>
      <c r="BH41" s="45">
        <f>IF(ISERROR(VLOOKUP(AX40,'抽選'!$A$3:$F$45,4,0)),"",VLOOKUP(AX40,'抽選'!$A$3:$F$45,4,0))</f>
      </c>
      <c r="BI41" s="45">
        <f>IF(ISERROR(VLOOKUP(AX40,'抽選'!$A$3:$F$45,6,0)),"",VLOOKUP(AX40,'抽選'!$A$3:$F$45,6,0))</f>
      </c>
    </row>
    <row r="42" spans="1:61" ht="14.25" customHeight="1">
      <c r="A42" s="45">
        <f>IF(ISERROR(VLOOKUP(L42,'抽選'!$A$3:$F$45,5,0)),"",VLOOKUP(L42,'抽選'!$A$3:$F$45,5,0))</f>
      </c>
      <c r="B42" s="45">
        <f>IF(ISERROR(VLOOKUP(L42,'抽選'!$A$3:$F$45,3,0)),"",VLOOKUP(L42,'抽選'!$A$3:$F$45,3,0))</f>
      </c>
      <c r="C42" s="376">
        <f>IF(ISERROR(VLOOKUP(L42,'抽選'!$A$3:$F$45,2,0)),"",VLOOKUP(L42,'抽選'!$A$3:$F$45,2,0))</f>
      </c>
      <c r="D42" s="376"/>
      <c r="E42" s="376"/>
      <c r="F42" s="376"/>
      <c r="G42" s="376"/>
      <c r="H42" s="376"/>
      <c r="I42" s="376"/>
      <c r="J42" s="376"/>
      <c r="K42" s="376"/>
      <c r="L42" s="385"/>
      <c r="M42" s="184"/>
      <c r="N42" s="184"/>
      <c r="O42" s="184"/>
      <c r="P42" s="184"/>
      <c r="Q42" s="184"/>
      <c r="R42" s="184"/>
      <c r="S42" s="184"/>
      <c r="T42" s="184"/>
      <c r="U42" s="184"/>
      <c r="V42" s="167"/>
      <c r="W42" s="167"/>
      <c r="X42" s="167"/>
      <c r="Y42" s="85"/>
      <c r="Z42" s="308" t="s">
        <v>79</v>
      </c>
      <c r="AA42" s="309"/>
      <c r="AB42" s="464"/>
      <c r="AC42" s="465"/>
      <c r="AD42" s="465"/>
      <c r="AE42" s="466"/>
      <c r="AF42" s="471"/>
      <c r="AG42" s="472"/>
      <c r="AH42" s="472"/>
      <c r="AI42" s="472"/>
      <c r="AJ42" s="473"/>
      <c r="AK42" s="92"/>
      <c r="AL42" s="92"/>
      <c r="AM42" s="92"/>
      <c r="AN42" s="84"/>
      <c r="AO42" s="84"/>
      <c r="AP42" s="84"/>
      <c r="AQ42" s="84"/>
      <c r="AR42" s="92"/>
      <c r="AS42" s="92"/>
      <c r="AT42" s="92"/>
      <c r="AU42" s="92"/>
      <c r="AV42" s="92"/>
      <c r="AW42" s="92"/>
      <c r="AX42" s="367"/>
      <c r="AY42" s="386">
        <f>IF(ISERROR(VLOOKUP(AX42,'抽選'!$A$3:$F$45,2,0)),"",VLOOKUP(AX42,'抽選'!$A$3:$F$45,2,0))</f>
      </c>
      <c r="AZ42" s="386"/>
      <c r="BA42" s="386"/>
      <c r="BB42" s="386"/>
      <c r="BC42" s="386"/>
      <c r="BD42" s="386"/>
      <c r="BE42" s="386"/>
      <c r="BF42" s="386"/>
      <c r="BG42" s="386"/>
      <c r="BH42" s="45">
        <f>IF(ISERROR(VLOOKUP(AX42,'抽選'!$A$3:$F$45,3,0)),"",VLOOKUP(AX42,'抽選'!$A$3:$F$45,3,0))</f>
      </c>
      <c r="BI42" s="45">
        <f>IF(ISERROR(VLOOKUP(AX42,'抽選'!$A$3:$F$45,5,0)),"",VLOOKUP(AX42,'抽選'!$A$3:$F$45,5,0))</f>
      </c>
    </row>
    <row r="43" spans="1:61" ht="14.25" customHeight="1">
      <c r="A43" s="45">
        <f>IF(ISERROR(VLOOKUP(L42,'抽選'!$A$3:$F$45,6,0)),"",VLOOKUP(L42,'抽選'!$A$3:$F$45,6,0))</f>
      </c>
      <c r="B43" s="45">
        <f>IF(ISERROR(VLOOKUP(L42,'抽選'!$A$3:$F$45,4,0)),"",VLOOKUP(L42,'抽選'!$A$3:$F$45,4,0))</f>
      </c>
      <c r="C43" s="376"/>
      <c r="D43" s="376"/>
      <c r="E43" s="376"/>
      <c r="F43" s="376"/>
      <c r="G43" s="376"/>
      <c r="H43" s="376"/>
      <c r="I43" s="376"/>
      <c r="J43" s="376"/>
      <c r="K43" s="376"/>
      <c r="L43" s="385"/>
      <c r="M43" s="184"/>
      <c r="N43" s="184"/>
      <c r="O43" s="184"/>
      <c r="P43" s="184"/>
      <c r="Q43" s="184"/>
      <c r="R43" s="184"/>
      <c r="S43" s="184"/>
      <c r="T43" s="184"/>
      <c r="U43" s="184"/>
      <c r="V43" s="167"/>
      <c r="W43" s="167"/>
      <c r="X43" s="167"/>
      <c r="Y43" s="85"/>
      <c r="Z43" s="306" t="s">
        <v>72</v>
      </c>
      <c r="AA43" s="307"/>
      <c r="AB43" s="382"/>
      <c r="AC43" s="383"/>
      <c r="AD43" s="383"/>
      <c r="AE43" s="384"/>
      <c r="AF43" s="474"/>
      <c r="AG43" s="475"/>
      <c r="AH43" s="475"/>
      <c r="AI43" s="475"/>
      <c r="AJ43" s="476"/>
      <c r="AK43" s="92"/>
      <c r="AL43" s="92"/>
      <c r="AM43" s="92"/>
      <c r="AN43" s="84"/>
      <c r="AO43" s="96"/>
      <c r="AP43" s="96"/>
      <c r="AQ43" s="96"/>
      <c r="AR43" s="206"/>
      <c r="AS43" s="206"/>
      <c r="AT43" s="206"/>
      <c r="AU43" s="206"/>
      <c r="AV43" s="206"/>
      <c r="AW43" s="206"/>
      <c r="AX43" s="367"/>
      <c r="AY43" s="386"/>
      <c r="AZ43" s="386"/>
      <c r="BA43" s="386"/>
      <c r="BB43" s="386"/>
      <c r="BC43" s="386"/>
      <c r="BD43" s="386"/>
      <c r="BE43" s="386"/>
      <c r="BF43" s="386"/>
      <c r="BG43" s="386"/>
      <c r="BH43" s="45">
        <f>IF(ISERROR(VLOOKUP(AX42,'抽選'!$A$3:$F$45,4,0)),"",VLOOKUP(AX42,'抽選'!$A$3:$F$45,4,0))</f>
      </c>
      <c r="BI43" s="45">
        <f>IF(ISERROR(VLOOKUP(AX42,'抽選'!$A$3:$F$45,6,0)),"",VLOOKUP(AX42,'抽選'!$A$3:$F$45,6,0))</f>
      </c>
    </row>
    <row r="44" spans="1:61" ht="14.25" customHeight="1">
      <c r="A44" s="45">
        <f>IF(ISERROR(VLOOKUP(L44,'抽選'!$A$3:$F$45,5,0)),"",VLOOKUP(L44,'抽選'!$A$3:$F$45,5,0))</f>
      </c>
      <c r="B44" s="45">
        <f>IF(ISERROR(VLOOKUP(L44,'抽選'!$A$3:$F$45,3,0)),"",VLOOKUP(L44,'抽選'!$A$3:$F$45,3,0))</f>
      </c>
      <c r="C44" s="376">
        <f>IF(ISERROR(VLOOKUP(L44,'抽選'!$A$3:$F$45,2,0)),"",VLOOKUP(L44,'抽選'!$A$3:$F$45,2,0))</f>
      </c>
      <c r="D44" s="376"/>
      <c r="E44" s="376"/>
      <c r="F44" s="376"/>
      <c r="G44" s="376"/>
      <c r="H44" s="376"/>
      <c r="I44" s="376"/>
      <c r="J44" s="376"/>
      <c r="K44" s="376"/>
      <c r="L44" s="385"/>
      <c r="M44" s="184"/>
      <c r="N44" s="184"/>
      <c r="O44" s="184"/>
      <c r="P44" s="184"/>
      <c r="Q44" s="184"/>
      <c r="R44" s="184"/>
      <c r="S44" s="184"/>
      <c r="T44" s="184"/>
      <c r="U44" s="184"/>
      <c r="V44" s="167"/>
      <c r="W44" s="167"/>
      <c r="X44" s="167"/>
      <c r="Y44" s="85"/>
      <c r="Z44" s="308" t="s">
        <v>73</v>
      </c>
      <c r="AA44" s="309"/>
      <c r="AB44" s="291"/>
      <c r="AC44" s="292"/>
      <c r="AD44" s="292"/>
      <c r="AE44" s="293"/>
      <c r="AF44" s="477"/>
      <c r="AG44" s="478"/>
      <c r="AH44" s="478"/>
      <c r="AI44" s="478"/>
      <c r="AJ44" s="479"/>
      <c r="AK44" s="92"/>
      <c r="AL44" s="92"/>
      <c r="AM44" s="92"/>
      <c r="AN44" s="84"/>
      <c r="AO44" s="96"/>
      <c r="AP44" s="96"/>
      <c r="AQ44" s="96"/>
      <c r="AR44" s="96"/>
      <c r="AS44" s="96"/>
      <c r="AT44" s="96"/>
      <c r="AU44" s="96"/>
      <c r="AV44" s="96"/>
      <c r="AW44" s="96"/>
      <c r="AX44" s="385"/>
      <c r="AY44" s="432">
        <f>IF(ISERROR(VLOOKUP(AX44,'抽選'!$A$3:$F$45,2,0)),"",VLOOKUP(AX44,'抽選'!$A$3:$F$45,2,0))</f>
      </c>
      <c r="AZ44" s="432"/>
      <c r="BA44" s="432"/>
      <c r="BB44" s="432"/>
      <c r="BC44" s="432"/>
      <c r="BD44" s="432"/>
      <c r="BE44" s="432"/>
      <c r="BF44" s="432"/>
      <c r="BG44" s="432"/>
      <c r="BH44" s="45">
        <f>IF(ISERROR(VLOOKUP(AX44,'抽選'!$A$3:$F$45,3,0)),"",VLOOKUP(AX44,'抽選'!$A$3:$F$45,3,0))</f>
      </c>
      <c r="BI44" s="45">
        <f>IF(ISERROR(VLOOKUP(AX44,'抽選'!$A$3:$F$45,5,0)),"",VLOOKUP(AX44,'抽選'!$A$3:$F$45,5,0))</f>
      </c>
    </row>
    <row r="45" spans="1:61" ht="14.25" customHeight="1">
      <c r="A45" s="45">
        <f>IF(ISERROR(VLOOKUP(L44,'抽選'!$A$3:$F$45,6,0)),"",VLOOKUP(L44,'抽選'!$A$3:$F$45,6,0))</f>
      </c>
      <c r="B45" s="45">
        <f>IF(ISERROR(VLOOKUP(L44,'抽選'!$A$3:$F$45,4,0)),"",VLOOKUP(L44,'抽選'!$A$3:$F$45,4,0))</f>
      </c>
      <c r="C45" s="376"/>
      <c r="D45" s="376"/>
      <c r="E45" s="376"/>
      <c r="F45" s="376"/>
      <c r="G45" s="376"/>
      <c r="H45" s="376"/>
      <c r="I45" s="376"/>
      <c r="J45" s="376"/>
      <c r="K45" s="376"/>
      <c r="L45" s="385"/>
      <c r="M45" s="184"/>
      <c r="N45" s="184"/>
      <c r="O45" s="184"/>
      <c r="P45" s="184"/>
      <c r="Q45" s="184"/>
      <c r="R45" s="184"/>
      <c r="S45" s="184"/>
      <c r="T45" s="184"/>
      <c r="U45" s="184"/>
      <c r="V45" s="167"/>
      <c r="W45" s="167"/>
      <c r="X45" s="167"/>
      <c r="Y45" s="85"/>
      <c r="Z45" s="306" t="s">
        <v>74</v>
      </c>
      <c r="AA45" s="307"/>
      <c r="AB45" s="382"/>
      <c r="AC45" s="383"/>
      <c r="AD45" s="383"/>
      <c r="AE45" s="384"/>
      <c r="AF45" s="453"/>
      <c r="AG45" s="454"/>
      <c r="AH45" s="454"/>
      <c r="AI45" s="454"/>
      <c r="AJ45" s="455"/>
      <c r="AK45" s="92"/>
      <c r="AL45" s="92"/>
      <c r="AM45" s="96"/>
      <c r="AN45" s="84"/>
      <c r="AO45" s="96"/>
      <c r="AP45" s="96"/>
      <c r="AQ45" s="96"/>
      <c r="AR45" s="96"/>
      <c r="AS45" s="96"/>
      <c r="AT45" s="96"/>
      <c r="AU45" s="96"/>
      <c r="AV45" s="96"/>
      <c r="AW45" s="96"/>
      <c r="AX45" s="385"/>
      <c r="AY45" s="432"/>
      <c r="AZ45" s="432"/>
      <c r="BA45" s="432"/>
      <c r="BB45" s="432"/>
      <c r="BC45" s="432"/>
      <c r="BD45" s="432"/>
      <c r="BE45" s="432"/>
      <c r="BF45" s="432"/>
      <c r="BG45" s="432"/>
      <c r="BH45" s="45">
        <f>IF(ISERROR(VLOOKUP(AX44,'抽選'!$A$3:$F$45,4,0)),"",VLOOKUP(AX44,'抽選'!$A$3:$F$45,4,0))</f>
      </c>
      <c r="BI45" s="45">
        <f>IF(ISERROR(VLOOKUP(AX44,'抽選'!$A$3:$F$45,6,0)),"",VLOOKUP(AX44,'抽選'!$A$3:$F$45,6,0))</f>
      </c>
    </row>
    <row r="46" spans="1:61" ht="14.25" customHeight="1">
      <c r="A46" s="45">
        <f>IF(ISERROR(VLOOKUP(L46,'抽選'!$A$3:$F$45,5,0)),"",VLOOKUP(L46,'抽選'!$A$3:$F$45,5,0))</f>
      </c>
      <c r="B46" s="45">
        <f>IF(ISERROR(VLOOKUP(L46,'抽選'!$A$3:$F$45,3,0)),"",VLOOKUP(L46,'抽選'!$A$3:$F$45,3,0))</f>
      </c>
      <c r="C46" s="376">
        <f>IF(ISERROR(VLOOKUP(L46,'抽選'!$A$3:$F$45,2,0)),"",VLOOKUP(L46,'抽選'!$A$3:$F$45,2,0))</f>
      </c>
      <c r="D46" s="376"/>
      <c r="E46" s="376"/>
      <c r="F46" s="376"/>
      <c r="G46" s="376"/>
      <c r="H46" s="376"/>
      <c r="I46" s="376"/>
      <c r="J46" s="376"/>
      <c r="K46" s="376"/>
      <c r="L46" s="3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308" t="s">
        <v>75</v>
      </c>
      <c r="AA46" s="309"/>
      <c r="AB46" s="291"/>
      <c r="AC46" s="292"/>
      <c r="AD46" s="292"/>
      <c r="AE46" s="293"/>
      <c r="AF46" s="433"/>
      <c r="AG46" s="434"/>
      <c r="AH46" s="434"/>
      <c r="AI46" s="434"/>
      <c r="AJ46" s="435"/>
      <c r="AK46" s="92"/>
      <c r="AL46" s="92"/>
      <c r="AM46" s="92"/>
      <c r="AN46" s="84"/>
      <c r="AO46" s="96"/>
      <c r="AP46" s="96"/>
      <c r="AQ46" s="96"/>
      <c r="AR46" s="96"/>
      <c r="AS46" s="96"/>
      <c r="AT46" s="96"/>
      <c r="AU46" s="96"/>
      <c r="AV46" s="96"/>
      <c r="AW46" s="96"/>
      <c r="AX46" s="385"/>
      <c r="AY46" s="432">
        <f>IF(ISERROR(VLOOKUP(AX46,'抽選'!$A$3:$F$45,2,0)),"",VLOOKUP(AX46,'抽選'!$A$3:$F$45,2,0))</f>
      </c>
      <c r="AZ46" s="432"/>
      <c r="BA46" s="432"/>
      <c r="BB46" s="432"/>
      <c r="BC46" s="432"/>
      <c r="BD46" s="432"/>
      <c r="BE46" s="432"/>
      <c r="BF46" s="432"/>
      <c r="BG46" s="432"/>
      <c r="BH46" s="45">
        <f>IF(ISERROR(VLOOKUP(AX46,'抽選'!$A$3:$F$45,3,0)),"",VLOOKUP(AX46,'抽選'!$A$3:$F$45,3,0))</f>
      </c>
      <c r="BI46" s="45">
        <f>IF(ISERROR(VLOOKUP(AX46,'抽選'!$A$3:$F$45,5,0)),"",VLOOKUP(AX46,'抽選'!$A$3:$F$45,5,0))</f>
      </c>
    </row>
    <row r="47" spans="1:61" ht="14.25" customHeight="1">
      <c r="A47" s="45">
        <f>IF(ISERROR(VLOOKUP(L46,'抽選'!$A$3:$F$45,6,0)),"",VLOOKUP(L46,'抽選'!$A$3:$F$45,6,0))</f>
      </c>
      <c r="B47" s="45">
        <f>IF(ISERROR(VLOOKUP(L46,'抽選'!$A$3:$F$45,4,0)),"",VLOOKUP(L46,'抽選'!$A$3:$F$45,4,0))</f>
      </c>
      <c r="C47" s="376"/>
      <c r="D47" s="376"/>
      <c r="E47" s="376"/>
      <c r="F47" s="376"/>
      <c r="G47" s="376"/>
      <c r="H47" s="376"/>
      <c r="I47" s="376"/>
      <c r="J47" s="376"/>
      <c r="K47" s="376"/>
      <c r="L47" s="385"/>
      <c r="M47" s="87"/>
      <c r="N47" s="87"/>
      <c r="O47" s="87"/>
      <c r="P47" s="87"/>
      <c r="Q47" s="85"/>
      <c r="R47" s="85"/>
      <c r="S47" s="87"/>
      <c r="T47" s="85"/>
      <c r="U47" s="85"/>
      <c r="V47" s="87"/>
      <c r="W47" s="85"/>
      <c r="X47" s="87"/>
      <c r="Y47" s="85"/>
      <c r="Z47" s="306" t="s">
        <v>183</v>
      </c>
      <c r="AA47" s="307"/>
      <c r="AB47" s="288"/>
      <c r="AC47" s="289"/>
      <c r="AD47" s="289"/>
      <c r="AE47" s="290"/>
      <c r="AF47" s="480"/>
      <c r="AG47" s="481"/>
      <c r="AH47" s="481"/>
      <c r="AI47" s="481"/>
      <c r="AJ47" s="482"/>
      <c r="AK47" s="85"/>
      <c r="AL47" s="85"/>
      <c r="AM47" s="85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385"/>
      <c r="AY47" s="432"/>
      <c r="AZ47" s="432"/>
      <c r="BA47" s="432"/>
      <c r="BB47" s="432"/>
      <c r="BC47" s="432"/>
      <c r="BD47" s="432"/>
      <c r="BE47" s="432"/>
      <c r="BF47" s="432"/>
      <c r="BG47" s="432"/>
      <c r="BH47" s="45">
        <f>IF(ISERROR(VLOOKUP(AX46,'抽選'!$A$3:$F$45,4,0)),"",VLOOKUP(AX46,'抽選'!$A$3:$F$45,4,0))</f>
      </c>
      <c r="BI47" s="45">
        <f>IF(ISERROR(VLOOKUP(AX46,'抽選'!$A$3:$F$45,6,0)),"",VLOOKUP(AX46,'抽選'!$A$3:$F$45,6,0))</f>
      </c>
    </row>
    <row r="48" spans="3:61" ht="12.75" customHeight="1">
      <c r="C48" s="376"/>
      <c r="D48" s="376"/>
      <c r="E48" s="376"/>
      <c r="F48" s="376"/>
      <c r="G48" s="376"/>
      <c r="H48" s="376"/>
      <c r="I48" s="376"/>
      <c r="J48" s="376"/>
      <c r="K48" s="376"/>
      <c r="L48" s="385"/>
      <c r="M48" s="87"/>
      <c r="N48" s="87"/>
      <c r="O48" s="87"/>
      <c r="P48" s="87"/>
      <c r="Q48" s="85"/>
      <c r="R48" s="85"/>
      <c r="S48" s="87"/>
      <c r="T48" s="85"/>
      <c r="U48" s="85"/>
      <c r="V48" s="87"/>
      <c r="W48" s="85"/>
      <c r="X48" s="87"/>
      <c r="Y48" s="87"/>
      <c r="Z48" s="308" t="s">
        <v>184</v>
      </c>
      <c r="AA48" s="309"/>
      <c r="AB48" s="291"/>
      <c r="AC48" s="292"/>
      <c r="AD48" s="292"/>
      <c r="AE48" s="293"/>
      <c r="AF48" s="433"/>
      <c r="AG48" s="434"/>
      <c r="AH48" s="434"/>
      <c r="AI48" s="434"/>
      <c r="AJ48" s="435"/>
      <c r="AK48" s="87"/>
      <c r="AL48" s="85"/>
      <c r="AM48" s="85"/>
      <c r="AN48" s="85"/>
      <c r="AO48" s="92"/>
      <c r="AP48" s="92"/>
      <c r="AQ48" s="92"/>
      <c r="AR48" s="92"/>
      <c r="AS48" s="92"/>
      <c r="AT48" s="92"/>
      <c r="AU48" s="92"/>
      <c r="AV48" s="92"/>
      <c r="AW48" s="92"/>
      <c r="AX48" s="385"/>
      <c r="AY48" s="432">
        <f>IF(ISERROR(VLOOKUP(AX48,'抽選'!$A$3:$F$45,2,0)),"",VLOOKUP(AX48,'抽選'!$A$3:$F$45,2,0))</f>
      </c>
      <c r="AZ48" s="432"/>
      <c r="BA48" s="432"/>
      <c r="BB48" s="432"/>
      <c r="BC48" s="432"/>
      <c r="BD48" s="432"/>
      <c r="BE48" s="432"/>
      <c r="BF48" s="432"/>
      <c r="BG48" s="432"/>
      <c r="BH48" s="45">
        <f>IF(ISERROR(VLOOKUP(AX48,'抽選'!$A$3:$F$45,3,0)),"",VLOOKUP(AX48,'抽選'!$A$3:$F$45,3,0))</f>
      </c>
      <c r="BI48" s="45">
        <f>IF(ISERROR(VLOOKUP(AX48,'抽選'!$A$3:$F$45,5,0)),"",VLOOKUP(AX48,'抽選'!$A$3:$F$45,5,0))</f>
      </c>
    </row>
    <row r="49" spans="3:61" ht="15" customHeight="1">
      <c r="C49" s="376"/>
      <c r="D49" s="376"/>
      <c r="E49" s="376"/>
      <c r="F49" s="376"/>
      <c r="G49" s="376"/>
      <c r="H49" s="376"/>
      <c r="I49" s="376"/>
      <c r="J49" s="376"/>
      <c r="K49" s="376"/>
      <c r="L49" s="385"/>
      <c r="M49" s="85"/>
      <c r="N49" s="85"/>
      <c r="O49" s="85"/>
      <c r="P49" s="85"/>
      <c r="Q49" s="85"/>
      <c r="R49" s="85"/>
      <c r="S49" s="85"/>
      <c r="T49" s="85"/>
      <c r="U49" s="85"/>
      <c r="V49" s="87"/>
      <c r="W49" s="85"/>
      <c r="X49" s="87"/>
      <c r="Y49" s="87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85"/>
      <c r="AV49" s="85"/>
      <c r="AW49" s="85"/>
      <c r="AX49" s="385"/>
      <c r="AY49" s="432"/>
      <c r="AZ49" s="432"/>
      <c r="BA49" s="432"/>
      <c r="BB49" s="432"/>
      <c r="BC49" s="432"/>
      <c r="BD49" s="432"/>
      <c r="BE49" s="432"/>
      <c r="BF49" s="432"/>
      <c r="BG49" s="432"/>
      <c r="BH49" s="45">
        <f>IF(ISERROR(VLOOKUP(AX48,'抽選'!$A$3:$F$45,4,0)),"",VLOOKUP(AX48,'抽選'!$A$3:$F$45,4,0))</f>
      </c>
      <c r="BI49" s="45">
        <f>IF(ISERROR(VLOOKUP(AX48,'抽選'!$A$3:$F$45,6,0)),"",VLOOKUP(AX48,'抽選'!$A$3:$F$45,6,0))</f>
      </c>
    </row>
    <row r="50" spans="1:59" s="3" customFormat="1" ht="14.25" customHeight="1">
      <c r="A50" s="47"/>
      <c r="B50" s="47"/>
      <c r="C50" s="49"/>
      <c r="D50" s="49"/>
      <c r="E50" s="49"/>
      <c r="F50" s="49"/>
      <c r="G50" s="49"/>
      <c r="H50" s="49"/>
      <c r="I50" s="49"/>
      <c r="J50" s="49"/>
      <c r="K50" s="49"/>
      <c r="M50" s="7"/>
      <c r="N50" s="7"/>
      <c r="O50" s="7"/>
      <c r="P50" s="7"/>
      <c r="Q50" s="8"/>
      <c r="R50" s="8"/>
      <c r="S50" s="7"/>
      <c r="T50" s="8"/>
      <c r="U50" s="8"/>
      <c r="V50" s="7"/>
      <c r="W50" s="8"/>
      <c r="X50" s="7"/>
      <c r="Y50" s="7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7"/>
      <c r="AV50" s="7"/>
      <c r="AW50" s="7"/>
      <c r="AY50" s="51"/>
      <c r="AZ50" s="51"/>
      <c r="BA50" s="51"/>
      <c r="BB50" s="51"/>
      <c r="BC50" s="51"/>
      <c r="BD50" s="51"/>
      <c r="BE50" s="51"/>
      <c r="BF50" s="51"/>
      <c r="BG50" s="51"/>
    </row>
    <row r="51" spans="1:59" s="3" customFormat="1" ht="15" customHeight="1">
      <c r="A51" s="47"/>
      <c r="B51" s="47"/>
      <c r="C51" s="49"/>
      <c r="D51" s="49"/>
      <c r="E51" s="49"/>
      <c r="F51" s="49"/>
      <c r="G51" s="49"/>
      <c r="H51" s="49"/>
      <c r="I51" s="49"/>
      <c r="J51" s="49"/>
      <c r="K51" s="49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Y51" s="51"/>
      <c r="AZ51" s="51"/>
      <c r="BA51" s="51"/>
      <c r="BB51" s="51"/>
      <c r="BC51" s="51"/>
      <c r="BD51" s="51"/>
      <c r="BE51" s="51"/>
      <c r="BF51" s="51"/>
      <c r="BG51" s="51"/>
    </row>
    <row r="52" spans="1:59" s="3" customFormat="1" ht="15" customHeight="1">
      <c r="A52" s="47"/>
      <c r="B52" s="47"/>
      <c r="C52" s="49"/>
      <c r="D52" s="49"/>
      <c r="E52" s="49"/>
      <c r="F52" s="49"/>
      <c r="G52" s="49"/>
      <c r="H52" s="49"/>
      <c r="I52" s="49"/>
      <c r="J52" s="49"/>
      <c r="K52" s="49"/>
      <c r="AY52" s="51"/>
      <c r="AZ52" s="51"/>
      <c r="BA52" s="51"/>
      <c r="BB52" s="51"/>
      <c r="BC52" s="51"/>
      <c r="BD52" s="51"/>
      <c r="BE52" s="51"/>
      <c r="BF52" s="51"/>
      <c r="BG52" s="51"/>
    </row>
    <row r="53" spans="1:59" s="3" customFormat="1" ht="15" customHeight="1">
      <c r="A53" s="47"/>
      <c r="B53" s="47"/>
      <c r="C53" s="49"/>
      <c r="D53" s="49"/>
      <c r="E53" s="49"/>
      <c r="F53" s="49"/>
      <c r="G53" s="49"/>
      <c r="H53" s="49"/>
      <c r="I53" s="49"/>
      <c r="J53" s="49"/>
      <c r="K53" s="49"/>
      <c r="AY53" s="51"/>
      <c r="AZ53" s="51"/>
      <c r="BA53" s="51"/>
      <c r="BB53" s="51"/>
      <c r="BC53" s="51"/>
      <c r="BD53" s="51"/>
      <c r="BE53" s="51"/>
      <c r="BF53" s="51"/>
      <c r="BG53" s="51"/>
    </row>
    <row r="54" spans="1:59" s="3" customFormat="1" ht="15" customHeight="1">
      <c r="A54" s="47"/>
      <c r="B54" s="47"/>
      <c r="C54" s="49"/>
      <c r="D54" s="49"/>
      <c r="E54" s="49"/>
      <c r="F54" s="49"/>
      <c r="G54" s="49"/>
      <c r="H54" s="49"/>
      <c r="I54" s="49"/>
      <c r="J54" s="49"/>
      <c r="K54" s="49"/>
      <c r="AY54" s="51"/>
      <c r="AZ54" s="51"/>
      <c r="BA54" s="51"/>
      <c r="BB54" s="51"/>
      <c r="BC54" s="51"/>
      <c r="BD54" s="51"/>
      <c r="BE54" s="51"/>
      <c r="BF54" s="51"/>
      <c r="BG54" s="51"/>
    </row>
    <row r="55" spans="1:59" s="3" customFormat="1" ht="15" customHeight="1">
      <c r="A55" s="47"/>
      <c r="B55" s="47"/>
      <c r="C55" s="49"/>
      <c r="D55" s="49"/>
      <c r="E55" s="49"/>
      <c r="F55" s="49"/>
      <c r="G55" s="49"/>
      <c r="H55" s="49"/>
      <c r="I55" s="49"/>
      <c r="J55" s="49"/>
      <c r="K55" s="49"/>
      <c r="AY55" s="51"/>
      <c r="AZ55" s="51"/>
      <c r="BA55" s="51"/>
      <c r="BB55" s="51"/>
      <c r="BC55" s="51"/>
      <c r="BD55" s="51"/>
      <c r="BE55" s="51"/>
      <c r="BF55" s="51"/>
      <c r="BG55" s="51"/>
    </row>
    <row r="56" spans="1:59" s="3" customFormat="1" ht="15" customHeight="1">
      <c r="A56" s="47"/>
      <c r="B56" s="47"/>
      <c r="C56" s="49"/>
      <c r="D56" s="49"/>
      <c r="E56" s="49"/>
      <c r="F56" s="49"/>
      <c r="G56" s="49"/>
      <c r="H56" s="49"/>
      <c r="I56" s="49"/>
      <c r="J56" s="49"/>
      <c r="K56" s="49"/>
      <c r="AY56" s="51"/>
      <c r="AZ56" s="51"/>
      <c r="BA56" s="51"/>
      <c r="BB56" s="51"/>
      <c r="BC56" s="51"/>
      <c r="BD56" s="51"/>
      <c r="BE56" s="51"/>
      <c r="BF56" s="51"/>
      <c r="BG56" s="51"/>
    </row>
    <row r="57" spans="1:59" s="3" customFormat="1" ht="15" customHeight="1">
      <c r="A57" s="47"/>
      <c r="B57" s="47"/>
      <c r="C57" s="49"/>
      <c r="D57" s="49"/>
      <c r="E57" s="49"/>
      <c r="F57" s="49"/>
      <c r="G57" s="49"/>
      <c r="H57" s="49"/>
      <c r="I57" s="49"/>
      <c r="J57" s="49"/>
      <c r="K57" s="49"/>
      <c r="AY57" s="51"/>
      <c r="AZ57" s="51"/>
      <c r="BA57" s="51"/>
      <c r="BB57" s="51"/>
      <c r="BC57" s="51"/>
      <c r="BD57" s="51"/>
      <c r="BE57" s="51"/>
      <c r="BF57" s="51"/>
      <c r="BG57" s="51"/>
    </row>
    <row r="58" spans="1:59" s="3" customFormat="1" ht="15" customHeight="1">
      <c r="A58" s="47"/>
      <c r="B58" s="47"/>
      <c r="C58" s="49"/>
      <c r="D58" s="49"/>
      <c r="E58" s="49"/>
      <c r="F58" s="49"/>
      <c r="G58" s="49"/>
      <c r="H58" s="49"/>
      <c r="I58" s="49"/>
      <c r="J58" s="49"/>
      <c r="K58" s="49"/>
      <c r="AY58" s="51"/>
      <c r="AZ58" s="51"/>
      <c r="BA58" s="51"/>
      <c r="BB58" s="51"/>
      <c r="BC58" s="51"/>
      <c r="BD58" s="51"/>
      <c r="BE58" s="51"/>
      <c r="BF58" s="51"/>
      <c r="BG58" s="51"/>
    </row>
    <row r="59" spans="1:59" s="3" customFormat="1" ht="15" customHeight="1">
      <c r="A59" s="47"/>
      <c r="B59" s="47"/>
      <c r="C59" s="49"/>
      <c r="D59" s="49"/>
      <c r="E59" s="49"/>
      <c r="F59" s="49"/>
      <c r="G59" s="49"/>
      <c r="H59" s="49"/>
      <c r="I59" s="49"/>
      <c r="J59" s="49"/>
      <c r="K59" s="49"/>
      <c r="AY59" s="51"/>
      <c r="AZ59" s="51"/>
      <c r="BA59" s="51"/>
      <c r="BB59" s="51"/>
      <c r="BC59" s="51"/>
      <c r="BD59" s="51"/>
      <c r="BE59" s="51"/>
      <c r="BF59" s="51"/>
      <c r="BG59" s="51"/>
    </row>
    <row r="60" spans="1:59" s="3" customFormat="1" ht="15" customHeight="1">
      <c r="A60" s="47"/>
      <c r="B60" s="47"/>
      <c r="C60" s="49"/>
      <c r="D60" s="49"/>
      <c r="E60" s="49"/>
      <c r="F60" s="49"/>
      <c r="G60" s="49"/>
      <c r="H60" s="49"/>
      <c r="I60" s="49"/>
      <c r="J60" s="49"/>
      <c r="K60" s="49"/>
      <c r="AY60" s="51"/>
      <c r="AZ60" s="51"/>
      <c r="BA60" s="51"/>
      <c r="BB60" s="51"/>
      <c r="BC60" s="51"/>
      <c r="BD60" s="51"/>
      <c r="BE60" s="51"/>
      <c r="BF60" s="51"/>
      <c r="BG60" s="51"/>
    </row>
    <row r="61" spans="1:59" s="3" customFormat="1" ht="15" customHeight="1">
      <c r="A61" s="47"/>
      <c r="B61" s="47"/>
      <c r="C61" s="49"/>
      <c r="D61" s="49"/>
      <c r="E61" s="49"/>
      <c r="F61" s="49"/>
      <c r="G61" s="49"/>
      <c r="H61" s="49"/>
      <c r="I61" s="49"/>
      <c r="J61" s="49"/>
      <c r="K61" s="49"/>
      <c r="AY61" s="51"/>
      <c r="AZ61" s="51"/>
      <c r="BA61" s="51"/>
      <c r="BB61" s="51"/>
      <c r="BC61" s="51"/>
      <c r="BD61" s="51"/>
      <c r="BE61" s="51"/>
      <c r="BF61" s="51"/>
      <c r="BG61" s="51"/>
    </row>
    <row r="62" spans="1:59" s="3" customFormat="1" ht="15" customHeight="1">
      <c r="A62" s="47"/>
      <c r="B62" s="47"/>
      <c r="C62" s="49"/>
      <c r="D62" s="49"/>
      <c r="E62" s="49"/>
      <c r="F62" s="49"/>
      <c r="G62" s="49"/>
      <c r="H62" s="49"/>
      <c r="I62" s="49"/>
      <c r="J62" s="49"/>
      <c r="K62" s="49"/>
      <c r="AY62" s="51"/>
      <c r="AZ62" s="51"/>
      <c r="BA62" s="51"/>
      <c r="BB62" s="51"/>
      <c r="BC62" s="51"/>
      <c r="BD62" s="51"/>
      <c r="BE62" s="51"/>
      <c r="BF62" s="51"/>
      <c r="BG62" s="51"/>
    </row>
    <row r="63" spans="1:59" s="3" customFormat="1" ht="15" customHeight="1">
      <c r="A63" s="47"/>
      <c r="B63" s="47"/>
      <c r="C63" s="49"/>
      <c r="D63" s="49"/>
      <c r="E63" s="49"/>
      <c r="F63" s="49"/>
      <c r="G63" s="49"/>
      <c r="H63" s="49"/>
      <c r="I63" s="49"/>
      <c r="J63" s="49"/>
      <c r="K63" s="49"/>
      <c r="AY63" s="51"/>
      <c r="AZ63" s="51"/>
      <c r="BA63" s="51"/>
      <c r="BB63" s="51"/>
      <c r="BC63" s="51"/>
      <c r="BD63" s="51"/>
      <c r="BE63" s="51"/>
      <c r="BF63" s="51"/>
      <c r="BG63" s="51"/>
    </row>
    <row r="64" spans="1:59" s="3" customFormat="1" ht="15" customHeight="1">
      <c r="A64" s="47"/>
      <c r="B64" s="47"/>
      <c r="C64" s="49"/>
      <c r="D64" s="49"/>
      <c r="E64" s="49"/>
      <c r="F64" s="49"/>
      <c r="G64" s="49"/>
      <c r="H64" s="49"/>
      <c r="I64" s="49"/>
      <c r="J64" s="49"/>
      <c r="K64" s="49"/>
      <c r="AY64" s="51"/>
      <c r="AZ64" s="51"/>
      <c r="BA64" s="51"/>
      <c r="BB64" s="51"/>
      <c r="BC64" s="51"/>
      <c r="BD64" s="51"/>
      <c r="BE64" s="51"/>
      <c r="BF64" s="51"/>
      <c r="BG64" s="51"/>
    </row>
    <row r="65" spans="1:59" s="3" customFormat="1" ht="15" customHeight="1">
      <c r="A65" s="47"/>
      <c r="B65" s="47"/>
      <c r="C65" s="49"/>
      <c r="D65" s="49"/>
      <c r="E65" s="49"/>
      <c r="F65" s="49"/>
      <c r="G65" s="49"/>
      <c r="H65" s="49"/>
      <c r="I65" s="49"/>
      <c r="J65" s="49"/>
      <c r="K65" s="49"/>
      <c r="AY65" s="51"/>
      <c r="AZ65" s="51"/>
      <c r="BA65" s="51"/>
      <c r="BB65" s="51"/>
      <c r="BC65" s="51"/>
      <c r="BD65" s="51"/>
      <c r="BE65" s="51"/>
      <c r="BF65" s="51"/>
      <c r="BG65" s="51"/>
    </row>
    <row r="66" spans="1:59" s="3" customFormat="1" ht="15" customHeight="1">
      <c r="A66" s="47"/>
      <c r="B66" s="47"/>
      <c r="C66" s="49"/>
      <c r="D66" s="49"/>
      <c r="E66" s="49"/>
      <c r="F66" s="49"/>
      <c r="G66" s="49"/>
      <c r="H66" s="49"/>
      <c r="I66" s="49"/>
      <c r="J66" s="49"/>
      <c r="K66" s="49"/>
      <c r="AY66" s="51"/>
      <c r="AZ66" s="51"/>
      <c r="BA66" s="51"/>
      <c r="BB66" s="51"/>
      <c r="BC66" s="51"/>
      <c r="BD66" s="51"/>
      <c r="BE66" s="51"/>
      <c r="BF66" s="51"/>
      <c r="BG66" s="51"/>
    </row>
    <row r="67" spans="1:59" s="3" customFormat="1" ht="15" customHeight="1">
      <c r="A67" s="47"/>
      <c r="B67" s="47"/>
      <c r="C67" s="49"/>
      <c r="D67" s="49"/>
      <c r="E67" s="49"/>
      <c r="F67" s="49"/>
      <c r="G67" s="49"/>
      <c r="H67" s="49"/>
      <c r="I67" s="49"/>
      <c r="J67" s="49"/>
      <c r="K67" s="49"/>
      <c r="AY67" s="51"/>
      <c r="AZ67" s="51"/>
      <c r="BA67" s="51"/>
      <c r="BB67" s="51"/>
      <c r="BC67" s="51"/>
      <c r="BD67" s="51"/>
      <c r="BE67" s="51"/>
      <c r="BF67" s="51"/>
      <c r="BG67" s="51"/>
    </row>
    <row r="68" spans="1:59" s="3" customFormat="1" ht="15" customHeight="1">
      <c r="A68" s="47"/>
      <c r="B68" s="47"/>
      <c r="C68" s="49"/>
      <c r="D68" s="49"/>
      <c r="E68" s="49"/>
      <c r="F68" s="49"/>
      <c r="G68" s="49"/>
      <c r="H68" s="49"/>
      <c r="I68" s="49"/>
      <c r="J68" s="49"/>
      <c r="K68" s="49"/>
      <c r="AY68" s="51"/>
      <c r="AZ68" s="51"/>
      <c r="BA68" s="51"/>
      <c r="BB68" s="51"/>
      <c r="BC68" s="51"/>
      <c r="BD68" s="51"/>
      <c r="BE68" s="51"/>
      <c r="BF68" s="51"/>
      <c r="BG68" s="51"/>
    </row>
    <row r="69" spans="1:59" s="3" customFormat="1" ht="15" customHeight="1">
      <c r="A69" s="47"/>
      <c r="B69" s="47"/>
      <c r="C69" s="49"/>
      <c r="D69" s="49"/>
      <c r="E69" s="49"/>
      <c r="F69" s="49"/>
      <c r="G69" s="49"/>
      <c r="H69" s="49"/>
      <c r="I69" s="49"/>
      <c r="J69" s="49"/>
      <c r="K69" s="49"/>
      <c r="AY69" s="51"/>
      <c r="AZ69" s="51"/>
      <c r="BA69" s="51"/>
      <c r="BB69" s="51"/>
      <c r="BC69" s="51"/>
      <c r="BD69" s="51"/>
      <c r="BE69" s="51"/>
      <c r="BF69" s="51"/>
      <c r="BG69" s="51"/>
    </row>
    <row r="70" spans="1:59" s="3" customFormat="1" ht="15" customHeight="1">
      <c r="A70" s="47"/>
      <c r="B70" s="47"/>
      <c r="C70" s="49"/>
      <c r="D70" s="49"/>
      <c r="E70" s="49"/>
      <c r="F70" s="49"/>
      <c r="G70" s="49"/>
      <c r="H70" s="49"/>
      <c r="I70" s="49"/>
      <c r="J70" s="49"/>
      <c r="K70" s="49"/>
      <c r="AY70" s="51"/>
      <c r="AZ70" s="51"/>
      <c r="BA70" s="51"/>
      <c r="BB70" s="51"/>
      <c r="BC70" s="51"/>
      <c r="BD70" s="51"/>
      <c r="BE70" s="51"/>
      <c r="BF70" s="51"/>
      <c r="BG70" s="51"/>
    </row>
    <row r="71" spans="1:59" s="3" customFormat="1" ht="15" customHeight="1">
      <c r="A71" s="47"/>
      <c r="B71" s="47"/>
      <c r="C71" s="49"/>
      <c r="D71" s="49"/>
      <c r="E71" s="49"/>
      <c r="F71" s="49"/>
      <c r="G71" s="49"/>
      <c r="H71" s="49"/>
      <c r="I71" s="49"/>
      <c r="J71" s="49"/>
      <c r="K71" s="49"/>
      <c r="AY71" s="51"/>
      <c r="AZ71" s="51"/>
      <c r="BA71" s="51"/>
      <c r="BB71" s="51"/>
      <c r="BC71" s="51"/>
      <c r="BD71" s="51"/>
      <c r="BE71" s="51"/>
      <c r="BF71" s="51"/>
      <c r="BG71" s="51"/>
    </row>
    <row r="72" spans="1:59" s="3" customFormat="1" ht="15" customHeight="1">
      <c r="A72" s="47"/>
      <c r="B72" s="47"/>
      <c r="C72" s="49"/>
      <c r="D72" s="49"/>
      <c r="E72" s="49"/>
      <c r="F72" s="49"/>
      <c r="G72" s="49"/>
      <c r="H72" s="49"/>
      <c r="I72" s="49"/>
      <c r="J72" s="49"/>
      <c r="K72" s="49"/>
      <c r="AY72" s="51"/>
      <c r="AZ72" s="51"/>
      <c r="BA72" s="51"/>
      <c r="BB72" s="51"/>
      <c r="BC72" s="51"/>
      <c r="BD72" s="51"/>
      <c r="BE72" s="51"/>
      <c r="BF72" s="51"/>
      <c r="BG72" s="51"/>
    </row>
    <row r="73" spans="1:59" s="3" customFormat="1" ht="15" customHeight="1">
      <c r="A73" s="47"/>
      <c r="B73" s="47"/>
      <c r="C73" s="49"/>
      <c r="D73" s="49"/>
      <c r="E73" s="49"/>
      <c r="F73" s="49"/>
      <c r="G73" s="49"/>
      <c r="H73" s="49"/>
      <c r="I73" s="49"/>
      <c r="J73" s="49"/>
      <c r="K73" s="49"/>
      <c r="AY73" s="51"/>
      <c r="AZ73" s="51"/>
      <c r="BA73" s="51"/>
      <c r="BB73" s="51"/>
      <c r="BC73" s="51"/>
      <c r="BD73" s="51"/>
      <c r="BE73" s="51"/>
      <c r="BF73" s="51"/>
      <c r="BG73" s="51"/>
    </row>
    <row r="74" spans="1:59" s="3" customFormat="1" ht="15" customHeight="1">
      <c r="A74" s="47"/>
      <c r="B74" s="47"/>
      <c r="C74" s="49"/>
      <c r="D74" s="49"/>
      <c r="E74" s="49"/>
      <c r="F74" s="49"/>
      <c r="G74" s="49"/>
      <c r="H74" s="49"/>
      <c r="I74" s="49"/>
      <c r="J74" s="49"/>
      <c r="K74" s="49"/>
      <c r="AY74" s="51"/>
      <c r="AZ74" s="51"/>
      <c r="BA74" s="51"/>
      <c r="BB74" s="51"/>
      <c r="BC74" s="51"/>
      <c r="BD74" s="51"/>
      <c r="BE74" s="51"/>
      <c r="BF74" s="51"/>
      <c r="BG74" s="51"/>
    </row>
    <row r="75" spans="1:59" s="3" customFormat="1" ht="15" customHeight="1">
      <c r="A75" s="47"/>
      <c r="B75" s="47"/>
      <c r="C75" s="49"/>
      <c r="D75" s="49"/>
      <c r="E75" s="49"/>
      <c r="F75" s="49"/>
      <c r="G75" s="49"/>
      <c r="H75" s="49"/>
      <c r="I75" s="49"/>
      <c r="J75" s="49"/>
      <c r="K75" s="49"/>
      <c r="AY75" s="51"/>
      <c r="AZ75" s="51"/>
      <c r="BA75" s="51"/>
      <c r="BB75" s="51"/>
      <c r="BC75" s="51"/>
      <c r="BD75" s="51"/>
      <c r="BE75" s="51"/>
      <c r="BF75" s="51"/>
      <c r="BG75" s="51"/>
    </row>
    <row r="76" spans="1:59" s="3" customFormat="1" ht="15" customHeight="1">
      <c r="A76" s="47"/>
      <c r="B76" s="47"/>
      <c r="C76" s="49"/>
      <c r="D76" s="49"/>
      <c r="E76" s="49"/>
      <c r="F76" s="49"/>
      <c r="G76" s="49"/>
      <c r="H76" s="49"/>
      <c r="I76" s="49"/>
      <c r="J76" s="49"/>
      <c r="K76" s="49"/>
      <c r="AY76" s="51"/>
      <c r="AZ76" s="51"/>
      <c r="BA76" s="51"/>
      <c r="BB76" s="51"/>
      <c r="BC76" s="51"/>
      <c r="BD76" s="51"/>
      <c r="BE76" s="51"/>
      <c r="BF76" s="51"/>
      <c r="BG76" s="51"/>
    </row>
    <row r="77" spans="1:59" s="3" customFormat="1" ht="15" customHeight="1">
      <c r="A77" s="47"/>
      <c r="B77" s="47"/>
      <c r="C77" s="49"/>
      <c r="D77" s="49"/>
      <c r="E77" s="49"/>
      <c r="F77" s="49"/>
      <c r="G77" s="49"/>
      <c r="H77" s="49"/>
      <c r="I77" s="49"/>
      <c r="J77" s="49"/>
      <c r="K77" s="49"/>
      <c r="AY77" s="51"/>
      <c r="AZ77" s="51"/>
      <c r="BA77" s="51"/>
      <c r="BB77" s="51"/>
      <c r="BC77" s="51"/>
      <c r="BD77" s="51"/>
      <c r="BE77" s="51"/>
      <c r="BF77" s="51"/>
      <c r="BG77" s="51"/>
    </row>
    <row r="78" spans="1:59" s="3" customFormat="1" ht="15" customHeight="1">
      <c r="A78" s="47"/>
      <c r="B78" s="47"/>
      <c r="C78" s="49"/>
      <c r="D78" s="49"/>
      <c r="E78" s="49"/>
      <c r="F78" s="49"/>
      <c r="G78" s="49"/>
      <c r="H78" s="49"/>
      <c r="I78" s="49"/>
      <c r="J78" s="49"/>
      <c r="K78" s="49"/>
      <c r="AY78" s="51"/>
      <c r="AZ78" s="51"/>
      <c r="BA78" s="51"/>
      <c r="BB78" s="51"/>
      <c r="BC78" s="51"/>
      <c r="BD78" s="51"/>
      <c r="BE78" s="51"/>
      <c r="BF78" s="51"/>
      <c r="BG78" s="51"/>
    </row>
    <row r="79" spans="1:59" s="3" customFormat="1" ht="15" customHeight="1">
      <c r="A79" s="47"/>
      <c r="B79" s="47"/>
      <c r="C79" s="49"/>
      <c r="D79" s="49"/>
      <c r="E79" s="49"/>
      <c r="F79" s="49"/>
      <c r="G79" s="49"/>
      <c r="H79" s="49"/>
      <c r="I79" s="49"/>
      <c r="J79" s="49"/>
      <c r="K79" s="49"/>
      <c r="AY79" s="51"/>
      <c r="AZ79" s="51"/>
      <c r="BA79" s="51"/>
      <c r="BB79" s="51"/>
      <c r="BC79" s="51"/>
      <c r="BD79" s="51"/>
      <c r="BE79" s="51"/>
      <c r="BF79" s="51"/>
      <c r="BG79" s="51"/>
    </row>
    <row r="80" spans="1:59" s="3" customFormat="1" ht="15" customHeight="1">
      <c r="A80" s="47"/>
      <c r="B80" s="47"/>
      <c r="C80" s="49"/>
      <c r="D80" s="49"/>
      <c r="E80" s="49"/>
      <c r="F80" s="49"/>
      <c r="G80" s="49"/>
      <c r="H80" s="49"/>
      <c r="I80" s="49"/>
      <c r="J80" s="49"/>
      <c r="K80" s="49"/>
      <c r="AY80" s="51"/>
      <c r="AZ80" s="51"/>
      <c r="BA80" s="51"/>
      <c r="BB80" s="51"/>
      <c r="BC80" s="51"/>
      <c r="BD80" s="51"/>
      <c r="BE80" s="51"/>
      <c r="BF80" s="51"/>
      <c r="BG80" s="51"/>
    </row>
    <row r="81" spans="1:59" s="3" customFormat="1" ht="15" customHeight="1">
      <c r="A81" s="47"/>
      <c r="B81" s="47"/>
      <c r="C81" s="49"/>
      <c r="D81" s="49"/>
      <c r="E81" s="49"/>
      <c r="F81" s="49"/>
      <c r="G81" s="49"/>
      <c r="H81" s="49"/>
      <c r="I81" s="49"/>
      <c r="J81" s="49"/>
      <c r="K81" s="49"/>
      <c r="AY81" s="51"/>
      <c r="AZ81" s="51"/>
      <c r="BA81" s="51"/>
      <c r="BB81" s="51"/>
      <c r="BC81" s="51"/>
      <c r="BD81" s="51"/>
      <c r="BE81" s="51"/>
      <c r="BF81" s="51"/>
      <c r="BG81" s="51"/>
    </row>
    <row r="82" spans="1:59" s="3" customFormat="1" ht="15" customHeight="1">
      <c r="A82" s="47"/>
      <c r="B82" s="47"/>
      <c r="C82" s="49"/>
      <c r="D82" s="49"/>
      <c r="E82" s="49"/>
      <c r="F82" s="49"/>
      <c r="G82" s="49"/>
      <c r="H82" s="49"/>
      <c r="I82" s="49"/>
      <c r="J82" s="49"/>
      <c r="K82" s="49"/>
      <c r="AY82" s="51"/>
      <c r="AZ82" s="51"/>
      <c r="BA82" s="51"/>
      <c r="BB82" s="51"/>
      <c r="BC82" s="51"/>
      <c r="BD82" s="51"/>
      <c r="BE82" s="51"/>
      <c r="BF82" s="51"/>
      <c r="BG82" s="51"/>
    </row>
    <row r="83" spans="1:59" s="3" customFormat="1" ht="15" customHeight="1">
      <c r="A83" s="47"/>
      <c r="B83" s="47"/>
      <c r="C83" s="49"/>
      <c r="D83" s="49"/>
      <c r="E83" s="49"/>
      <c r="F83" s="49"/>
      <c r="G83" s="49"/>
      <c r="H83" s="49"/>
      <c r="I83" s="49"/>
      <c r="J83" s="49"/>
      <c r="K83" s="49"/>
      <c r="AY83" s="51"/>
      <c r="AZ83" s="51"/>
      <c r="BA83" s="51"/>
      <c r="BB83" s="51"/>
      <c r="BC83" s="51"/>
      <c r="BD83" s="51"/>
      <c r="BE83" s="51"/>
      <c r="BF83" s="51"/>
      <c r="BG83" s="51"/>
    </row>
    <row r="84" spans="1:59" s="3" customFormat="1" ht="15" customHeight="1">
      <c r="A84" s="47"/>
      <c r="B84" s="47"/>
      <c r="C84" s="49"/>
      <c r="D84" s="49"/>
      <c r="E84" s="49"/>
      <c r="F84" s="49"/>
      <c r="G84" s="49"/>
      <c r="H84" s="49"/>
      <c r="I84" s="49"/>
      <c r="J84" s="49"/>
      <c r="K84" s="49"/>
      <c r="AY84" s="51"/>
      <c r="AZ84" s="51"/>
      <c r="BA84" s="51"/>
      <c r="BB84" s="51"/>
      <c r="BC84" s="51"/>
      <c r="BD84" s="51"/>
      <c r="BE84" s="51"/>
      <c r="BF84" s="51"/>
      <c r="BG84" s="51"/>
    </row>
    <row r="85" spans="1:59" s="3" customFormat="1" ht="15" customHeight="1">
      <c r="A85" s="47"/>
      <c r="B85" s="47"/>
      <c r="C85" s="49"/>
      <c r="D85" s="49"/>
      <c r="E85" s="49"/>
      <c r="F85" s="49"/>
      <c r="G85" s="49"/>
      <c r="H85" s="49"/>
      <c r="I85" s="49"/>
      <c r="J85" s="49"/>
      <c r="K85" s="49"/>
      <c r="AY85" s="51"/>
      <c r="AZ85" s="51"/>
      <c r="BA85" s="51"/>
      <c r="BB85" s="51"/>
      <c r="BC85" s="51"/>
      <c r="BD85" s="51"/>
      <c r="BE85" s="51"/>
      <c r="BF85" s="51"/>
      <c r="BG85" s="51"/>
    </row>
    <row r="86" spans="1:59" s="3" customFormat="1" ht="15" customHeight="1">
      <c r="A86" s="47"/>
      <c r="B86" s="47"/>
      <c r="C86" s="49"/>
      <c r="D86" s="49"/>
      <c r="E86" s="49"/>
      <c r="F86" s="49"/>
      <c r="G86" s="49"/>
      <c r="H86" s="49"/>
      <c r="I86" s="49"/>
      <c r="J86" s="49"/>
      <c r="K86" s="49"/>
      <c r="AY86" s="51"/>
      <c r="AZ86" s="51"/>
      <c r="BA86" s="51"/>
      <c r="BB86" s="51"/>
      <c r="BC86" s="51"/>
      <c r="BD86" s="51"/>
      <c r="BE86" s="51"/>
      <c r="BF86" s="51"/>
      <c r="BG86" s="51"/>
    </row>
    <row r="87" spans="1:59" s="3" customFormat="1" ht="15" customHeight="1">
      <c r="A87" s="47"/>
      <c r="B87" s="47"/>
      <c r="C87" s="49"/>
      <c r="D87" s="49"/>
      <c r="E87" s="49"/>
      <c r="F87" s="49"/>
      <c r="G87" s="49"/>
      <c r="H87" s="49"/>
      <c r="I87" s="49"/>
      <c r="J87" s="49"/>
      <c r="K87" s="49"/>
      <c r="AY87" s="51"/>
      <c r="AZ87" s="51"/>
      <c r="BA87" s="51"/>
      <c r="BB87" s="51"/>
      <c r="BC87" s="51"/>
      <c r="BD87" s="51"/>
      <c r="BE87" s="51"/>
      <c r="BF87" s="51"/>
      <c r="BG87" s="51"/>
    </row>
    <row r="88" spans="1:59" s="3" customFormat="1" ht="15" customHeight="1">
      <c r="A88" s="47"/>
      <c r="B88" s="47"/>
      <c r="C88" s="49"/>
      <c r="D88" s="49"/>
      <c r="E88" s="49"/>
      <c r="F88" s="49"/>
      <c r="G88" s="49"/>
      <c r="H88" s="49"/>
      <c r="I88" s="49"/>
      <c r="J88" s="49"/>
      <c r="K88" s="49"/>
      <c r="AY88" s="51"/>
      <c r="AZ88" s="51"/>
      <c r="BA88" s="51"/>
      <c r="BB88" s="51"/>
      <c r="BC88" s="51"/>
      <c r="BD88" s="51"/>
      <c r="BE88" s="51"/>
      <c r="BF88" s="51"/>
      <c r="BG88" s="51"/>
    </row>
    <row r="89" spans="1:59" s="3" customFormat="1" ht="15" customHeight="1">
      <c r="A89" s="47"/>
      <c r="B89" s="47"/>
      <c r="C89" s="49"/>
      <c r="D89" s="49"/>
      <c r="E89" s="49"/>
      <c r="F89" s="49"/>
      <c r="G89" s="49"/>
      <c r="H89" s="49"/>
      <c r="I89" s="49"/>
      <c r="J89" s="49"/>
      <c r="K89" s="49"/>
      <c r="AY89" s="51"/>
      <c r="AZ89" s="51"/>
      <c r="BA89" s="51"/>
      <c r="BB89" s="51"/>
      <c r="BC89" s="51"/>
      <c r="BD89" s="51"/>
      <c r="BE89" s="51"/>
      <c r="BF89" s="51"/>
      <c r="BG89" s="51"/>
    </row>
    <row r="90" spans="1:59" s="3" customFormat="1" ht="15" customHeight="1">
      <c r="A90" s="47"/>
      <c r="B90" s="47"/>
      <c r="C90" s="49"/>
      <c r="D90" s="49"/>
      <c r="E90" s="49"/>
      <c r="F90" s="49"/>
      <c r="G90" s="49"/>
      <c r="H90" s="49"/>
      <c r="I90" s="49"/>
      <c r="J90" s="49"/>
      <c r="K90" s="49"/>
      <c r="AY90" s="51"/>
      <c r="AZ90" s="51"/>
      <c r="BA90" s="51"/>
      <c r="BB90" s="51"/>
      <c r="BC90" s="51"/>
      <c r="BD90" s="51"/>
      <c r="BE90" s="51"/>
      <c r="BF90" s="51"/>
      <c r="BG90" s="51"/>
    </row>
    <row r="91" spans="1:59" s="3" customFormat="1" ht="15" customHeight="1">
      <c r="A91" s="47"/>
      <c r="B91" s="47"/>
      <c r="C91" s="49"/>
      <c r="D91" s="49"/>
      <c r="E91" s="49"/>
      <c r="F91" s="49"/>
      <c r="G91" s="49"/>
      <c r="H91" s="49"/>
      <c r="I91" s="49"/>
      <c r="J91" s="49"/>
      <c r="K91" s="49"/>
      <c r="AY91" s="51"/>
      <c r="AZ91" s="51"/>
      <c r="BA91" s="51"/>
      <c r="BB91" s="51"/>
      <c r="BC91" s="51"/>
      <c r="BD91" s="51"/>
      <c r="BE91" s="51"/>
      <c r="BF91" s="51"/>
      <c r="BG91" s="51"/>
    </row>
    <row r="92" spans="1:59" s="3" customFormat="1" ht="15" customHeight="1">
      <c r="A92" s="47"/>
      <c r="B92" s="47"/>
      <c r="C92" s="49"/>
      <c r="D92" s="49"/>
      <c r="E92" s="49"/>
      <c r="F92" s="49"/>
      <c r="G92" s="49"/>
      <c r="H92" s="49"/>
      <c r="I92" s="49"/>
      <c r="J92" s="49"/>
      <c r="K92" s="49"/>
      <c r="AY92" s="51"/>
      <c r="AZ92" s="51"/>
      <c r="BA92" s="51"/>
      <c r="BB92" s="51"/>
      <c r="BC92" s="51"/>
      <c r="BD92" s="51"/>
      <c r="BE92" s="51"/>
      <c r="BF92" s="51"/>
      <c r="BG92" s="51"/>
    </row>
    <row r="93" spans="1:59" s="3" customFormat="1" ht="15" customHeight="1">
      <c r="A93" s="47"/>
      <c r="B93" s="47"/>
      <c r="C93" s="49"/>
      <c r="D93" s="49"/>
      <c r="E93" s="49"/>
      <c r="F93" s="49"/>
      <c r="G93" s="49"/>
      <c r="H93" s="49"/>
      <c r="I93" s="49"/>
      <c r="J93" s="49"/>
      <c r="K93" s="49"/>
      <c r="AY93" s="51"/>
      <c r="AZ93" s="51"/>
      <c r="BA93" s="51"/>
      <c r="BB93" s="51"/>
      <c r="BC93" s="51"/>
      <c r="BD93" s="51"/>
      <c r="BE93" s="51"/>
      <c r="BF93" s="51"/>
      <c r="BG93" s="51"/>
    </row>
    <row r="94" spans="1:59" s="3" customFormat="1" ht="15" customHeight="1">
      <c r="A94" s="47"/>
      <c r="B94" s="47"/>
      <c r="C94" s="49"/>
      <c r="D94" s="49"/>
      <c r="E94" s="49"/>
      <c r="F94" s="49"/>
      <c r="G94" s="49"/>
      <c r="H94" s="49"/>
      <c r="I94" s="49"/>
      <c r="J94" s="49"/>
      <c r="K94" s="49"/>
      <c r="AY94" s="51"/>
      <c r="AZ94" s="51"/>
      <c r="BA94" s="51"/>
      <c r="BB94" s="51"/>
      <c r="BC94" s="51"/>
      <c r="BD94" s="51"/>
      <c r="BE94" s="51"/>
      <c r="BF94" s="51"/>
      <c r="BG94" s="51"/>
    </row>
    <row r="95" spans="1:59" s="3" customFormat="1" ht="15" customHeight="1">
      <c r="A95" s="47"/>
      <c r="B95" s="47"/>
      <c r="C95" s="49"/>
      <c r="D95" s="49"/>
      <c r="E95" s="49"/>
      <c r="F95" s="49"/>
      <c r="G95" s="49"/>
      <c r="H95" s="49"/>
      <c r="I95" s="49"/>
      <c r="J95" s="49"/>
      <c r="K95" s="49"/>
      <c r="AY95" s="51"/>
      <c r="AZ95" s="51"/>
      <c r="BA95" s="51"/>
      <c r="BB95" s="51"/>
      <c r="BC95" s="51"/>
      <c r="BD95" s="51"/>
      <c r="BE95" s="51"/>
      <c r="BF95" s="51"/>
      <c r="BG95" s="51"/>
    </row>
    <row r="96" spans="1:59" s="3" customFormat="1" ht="15" customHeight="1">
      <c r="A96" s="47"/>
      <c r="B96" s="47"/>
      <c r="C96" s="49"/>
      <c r="D96" s="49"/>
      <c r="E96" s="49"/>
      <c r="F96" s="49"/>
      <c r="G96" s="49"/>
      <c r="H96" s="49"/>
      <c r="I96" s="49"/>
      <c r="J96" s="49"/>
      <c r="K96" s="49"/>
      <c r="AY96" s="51"/>
      <c r="AZ96" s="51"/>
      <c r="BA96" s="51"/>
      <c r="BB96" s="51"/>
      <c r="BC96" s="51"/>
      <c r="BD96" s="51"/>
      <c r="BE96" s="51"/>
      <c r="BF96" s="51"/>
      <c r="BG96" s="51"/>
    </row>
    <row r="97" spans="1:59" s="3" customFormat="1" ht="15" customHeight="1">
      <c r="A97" s="47"/>
      <c r="B97" s="47"/>
      <c r="C97" s="49"/>
      <c r="D97" s="49"/>
      <c r="E97" s="49"/>
      <c r="F97" s="49"/>
      <c r="G97" s="49"/>
      <c r="H97" s="49"/>
      <c r="I97" s="49"/>
      <c r="J97" s="49"/>
      <c r="K97" s="49"/>
      <c r="AY97" s="51"/>
      <c r="AZ97" s="51"/>
      <c r="BA97" s="51"/>
      <c r="BB97" s="51"/>
      <c r="BC97" s="51"/>
      <c r="BD97" s="51"/>
      <c r="BE97" s="51"/>
      <c r="BF97" s="51"/>
      <c r="BG97" s="51"/>
    </row>
    <row r="98" spans="1:59" s="3" customFormat="1" ht="15" customHeight="1">
      <c r="A98" s="47"/>
      <c r="B98" s="47"/>
      <c r="C98" s="49"/>
      <c r="D98" s="49"/>
      <c r="E98" s="49"/>
      <c r="F98" s="49"/>
      <c r="G98" s="49"/>
      <c r="H98" s="49"/>
      <c r="I98" s="49"/>
      <c r="J98" s="49"/>
      <c r="K98" s="49"/>
      <c r="AY98" s="51"/>
      <c r="AZ98" s="51"/>
      <c r="BA98" s="51"/>
      <c r="BB98" s="51"/>
      <c r="BC98" s="51"/>
      <c r="BD98" s="51"/>
      <c r="BE98" s="51"/>
      <c r="BF98" s="51"/>
      <c r="BG98" s="51"/>
    </row>
    <row r="99" spans="1:59" s="3" customFormat="1" ht="15" customHeight="1">
      <c r="A99" s="47"/>
      <c r="B99" s="47"/>
      <c r="C99" s="49"/>
      <c r="D99" s="49"/>
      <c r="E99" s="49"/>
      <c r="F99" s="49"/>
      <c r="G99" s="49"/>
      <c r="H99" s="49"/>
      <c r="I99" s="49"/>
      <c r="J99" s="49"/>
      <c r="K99" s="49"/>
      <c r="AY99" s="51"/>
      <c r="AZ99" s="51"/>
      <c r="BA99" s="51"/>
      <c r="BB99" s="51"/>
      <c r="BC99" s="51"/>
      <c r="BD99" s="51"/>
      <c r="BE99" s="51"/>
      <c r="BF99" s="51"/>
      <c r="BG99" s="51"/>
    </row>
    <row r="100" spans="1:59" s="3" customFormat="1" ht="15" customHeight="1">
      <c r="A100" s="47"/>
      <c r="B100" s="47"/>
      <c r="C100" s="49"/>
      <c r="D100" s="49"/>
      <c r="E100" s="49"/>
      <c r="F100" s="49"/>
      <c r="G100" s="49"/>
      <c r="H100" s="49"/>
      <c r="I100" s="49"/>
      <c r="J100" s="49"/>
      <c r="K100" s="49"/>
      <c r="AY100" s="51"/>
      <c r="AZ100" s="51"/>
      <c r="BA100" s="51"/>
      <c r="BB100" s="51"/>
      <c r="BC100" s="51"/>
      <c r="BD100" s="51"/>
      <c r="BE100" s="51"/>
      <c r="BF100" s="51"/>
      <c r="BG100" s="51"/>
    </row>
    <row r="101" spans="1:59" s="3" customFormat="1" ht="15" customHeight="1">
      <c r="A101" s="47"/>
      <c r="B101" s="47"/>
      <c r="C101" s="49"/>
      <c r="D101" s="49"/>
      <c r="E101" s="49"/>
      <c r="F101" s="49"/>
      <c r="G101" s="49"/>
      <c r="H101" s="49"/>
      <c r="I101" s="49"/>
      <c r="J101" s="49"/>
      <c r="K101" s="49"/>
      <c r="AY101" s="51"/>
      <c r="AZ101" s="51"/>
      <c r="BA101" s="51"/>
      <c r="BB101" s="51"/>
      <c r="BC101" s="51"/>
      <c r="BD101" s="51"/>
      <c r="BE101" s="51"/>
      <c r="BF101" s="51"/>
      <c r="BG101" s="51"/>
    </row>
    <row r="102" spans="1:59" s="3" customFormat="1" ht="15" customHeight="1">
      <c r="A102" s="47"/>
      <c r="B102" s="47"/>
      <c r="C102" s="49"/>
      <c r="D102" s="49"/>
      <c r="E102" s="49"/>
      <c r="F102" s="49"/>
      <c r="G102" s="49"/>
      <c r="H102" s="49"/>
      <c r="I102" s="49"/>
      <c r="J102" s="49"/>
      <c r="K102" s="49"/>
      <c r="AY102" s="51"/>
      <c r="AZ102" s="51"/>
      <c r="BA102" s="51"/>
      <c r="BB102" s="51"/>
      <c r="BC102" s="51"/>
      <c r="BD102" s="51"/>
      <c r="BE102" s="51"/>
      <c r="BF102" s="51"/>
      <c r="BG102" s="51"/>
    </row>
    <row r="103" spans="1:59" s="3" customFormat="1" ht="15" customHeight="1">
      <c r="A103" s="47"/>
      <c r="B103" s="47"/>
      <c r="C103" s="49"/>
      <c r="D103" s="49"/>
      <c r="E103" s="49"/>
      <c r="F103" s="49"/>
      <c r="G103" s="49"/>
      <c r="H103" s="49"/>
      <c r="I103" s="49"/>
      <c r="J103" s="49"/>
      <c r="K103" s="49"/>
      <c r="AY103" s="51"/>
      <c r="AZ103" s="51"/>
      <c r="BA103" s="51"/>
      <c r="BB103" s="51"/>
      <c r="BC103" s="51"/>
      <c r="BD103" s="51"/>
      <c r="BE103" s="51"/>
      <c r="BF103" s="51"/>
      <c r="BG103" s="51"/>
    </row>
    <row r="104" spans="1:59" s="3" customFormat="1" ht="15" customHeight="1">
      <c r="A104" s="47"/>
      <c r="B104" s="47"/>
      <c r="C104" s="49"/>
      <c r="D104" s="49"/>
      <c r="E104" s="49"/>
      <c r="F104" s="49"/>
      <c r="G104" s="49"/>
      <c r="H104" s="49"/>
      <c r="I104" s="49"/>
      <c r="J104" s="49"/>
      <c r="K104" s="49"/>
      <c r="AY104" s="51"/>
      <c r="AZ104" s="51"/>
      <c r="BA104" s="51"/>
      <c r="BB104" s="51"/>
      <c r="BC104" s="51"/>
      <c r="BD104" s="51"/>
      <c r="BE104" s="51"/>
      <c r="BF104" s="51"/>
      <c r="BG104" s="51"/>
    </row>
    <row r="105" spans="1:59" s="3" customFormat="1" ht="15" customHeight="1">
      <c r="A105" s="47"/>
      <c r="B105" s="47"/>
      <c r="C105" s="49"/>
      <c r="D105" s="49"/>
      <c r="E105" s="49"/>
      <c r="F105" s="49"/>
      <c r="G105" s="49"/>
      <c r="H105" s="49"/>
      <c r="I105" s="49"/>
      <c r="J105" s="49"/>
      <c r="K105" s="49"/>
      <c r="AY105" s="51"/>
      <c r="AZ105" s="51"/>
      <c r="BA105" s="51"/>
      <c r="BB105" s="51"/>
      <c r="BC105" s="51"/>
      <c r="BD105" s="51"/>
      <c r="BE105" s="51"/>
      <c r="BF105" s="51"/>
      <c r="BG105" s="51"/>
    </row>
    <row r="106" spans="1:59" s="3" customFormat="1" ht="15" customHeight="1">
      <c r="A106" s="47"/>
      <c r="B106" s="47"/>
      <c r="C106" s="49"/>
      <c r="D106" s="49"/>
      <c r="E106" s="49"/>
      <c r="F106" s="49"/>
      <c r="G106" s="49"/>
      <c r="H106" s="49"/>
      <c r="I106" s="49"/>
      <c r="J106" s="49"/>
      <c r="K106" s="49"/>
      <c r="AY106" s="51"/>
      <c r="AZ106" s="51"/>
      <c r="BA106" s="51"/>
      <c r="BB106" s="51"/>
      <c r="BC106" s="51"/>
      <c r="BD106" s="51"/>
      <c r="BE106" s="51"/>
      <c r="BF106" s="51"/>
      <c r="BG106" s="51"/>
    </row>
    <row r="107" spans="1:59" s="3" customFormat="1" ht="15" customHeight="1">
      <c r="A107" s="47"/>
      <c r="B107" s="47"/>
      <c r="C107" s="49"/>
      <c r="D107" s="49"/>
      <c r="E107" s="49"/>
      <c r="F107" s="49"/>
      <c r="G107" s="49"/>
      <c r="H107" s="49"/>
      <c r="I107" s="49"/>
      <c r="J107" s="49"/>
      <c r="K107" s="49"/>
      <c r="AY107" s="51"/>
      <c r="AZ107" s="51"/>
      <c r="BA107" s="51"/>
      <c r="BB107" s="51"/>
      <c r="BC107" s="51"/>
      <c r="BD107" s="51"/>
      <c r="BE107" s="51"/>
      <c r="BF107" s="51"/>
      <c r="BG107" s="51"/>
    </row>
    <row r="108" spans="1:59" s="3" customFormat="1" ht="15" customHeight="1">
      <c r="A108" s="47"/>
      <c r="B108" s="47"/>
      <c r="C108" s="49"/>
      <c r="D108" s="49"/>
      <c r="E108" s="49"/>
      <c r="F108" s="49"/>
      <c r="G108" s="49"/>
      <c r="H108" s="49"/>
      <c r="I108" s="49"/>
      <c r="J108" s="49"/>
      <c r="K108" s="49"/>
      <c r="AY108" s="51"/>
      <c r="AZ108" s="51"/>
      <c r="BA108" s="51"/>
      <c r="BB108" s="51"/>
      <c r="BC108" s="51"/>
      <c r="BD108" s="51"/>
      <c r="BE108" s="51"/>
      <c r="BF108" s="51"/>
      <c r="BG108" s="51"/>
    </row>
    <row r="109" spans="1:59" s="3" customFormat="1" ht="15" customHeight="1">
      <c r="A109" s="47"/>
      <c r="B109" s="47"/>
      <c r="C109" s="49"/>
      <c r="D109" s="49"/>
      <c r="E109" s="49"/>
      <c r="F109" s="49"/>
      <c r="G109" s="49"/>
      <c r="H109" s="49"/>
      <c r="I109" s="49"/>
      <c r="J109" s="49"/>
      <c r="K109" s="49"/>
      <c r="AY109" s="51"/>
      <c r="AZ109" s="51"/>
      <c r="BA109" s="51"/>
      <c r="BB109" s="51"/>
      <c r="BC109" s="51"/>
      <c r="BD109" s="51"/>
      <c r="BE109" s="51"/>
      <c r="BF109" s="51"/>
      <c r="BG109" s="51"/>
    </row>
    <row r="110" spans="1:59" s="3" customFormat="1" ht="15" customHeight="1">
      <c r="A110" s="47"/>
      <c r="B110" s="47"/>
      <c r="C110" s="49"/>
      <c r="D110" s="49"/>
      <c r="E110" s="49"/>
      <c r="F110" s="49"/>
      <c r="G110" s="49"/>
      <c r="H110" s="49"/>
      <c r="I110" s="49"/>
      <c r="J110" s="49"/>
      <c r="K110" s="49"/>
      <c r="AY110" s="51"/>
      <c r="AZ110" s="51"/>
      <c r="BA110" s="51"/>
      <c r="BB110" s="51"/>
      <c r="BC110" s="51"/>
      <c r="BD110" s="51"/>
      <c r="BE110" s="51"/>
      <c r="BF110" s="51"/>
      <c r="BG110" s="51"/>
    </row>
    <row r="111" spans="1:59" s="3" customFormat="1" ht="15" customHeight="1">
      <c r="A111" s="47"/>
      <c r="B111" s="47"/>
      <c r="C111" s="49"/>
      <c r="D111" s="49"/>
      <c r="E111" s="49"/>
      <c r="F111" s="49"/>
      <c r="G111" s="49"/>
      <c r="H111" s="49"/>
      <c r="I111" s="49"/>
      <c r="J111" s="49"/>
      <c r="K111" s="49"/>
      <c r="AY111" s="51"/>
      <c r="AZ111" s="51"/>
      <c r="BA111" s="51"/>
      <c r="BB111" s="51"/>
      <c r="BC111" s="51"/>
      <c r="BD111" s="51"/>
      <c r="BE111" s="51"/>
      <c r="BF111" s="51"/>
      <c r="BG111" s="51"/>
    </row>
    <row r="112" spans="1:59" s="3" customFormat="1" ht="15" customHeight="1">
      <c r="A112" s="47"/>
      <c r="B112" s="47"/>
      <c r="C112" s="49"/>
      <c r="D112" s="49"/>
      <c r="E112" s="49"/>
      <c r="F112" s="49"/>
      <c r="G112" s="49"/>
      <c r="H112" s="49"/>
      <c r="I112" s="49"/>
      <c r="J112" s="49"/>
      <c r="K112" s="49"/>
      <c r="AY112" s="51"/>
      <c r="AZ112" s="51"/>
      <c r="BA112" s="51"/>
      <c r="BB112" s="51"/>
      <c r="BC112" s="51"/>
      <c r="BD112" s="51"/>
      <c r="BE112" s="51"/>
      <c r="BF112" s="51"/>
      <c r="BG112" s="51"/>
    </row>
    <row r="113" spans="1:59" s="3" customFormat="1" ht="15" customHeight="1">
      <c r="A113" s="47"/>
      <c r="B113" s="47"/>
      <c r="C113" s="49"/>
      <c r="D113" s="49"/>
      <c r="E113" s="49"/>
      <c r="F113" s="49"/>
      <c r="G113" s="49"/>
      <c r="H113" s="49"/>
      <c r="I113" s="49"/>
      <c r="J113" s="49"/>
      <c r="K113" s="49"/>
      <c r="AY113" s="51"/>
      <c r="AZ113" s="51"/>
      <c r="BA113" s="51"/>
      <c r="BB113" s="51"/>
      <c r="BC113" s="51"/>
      <c r="BD113" s="51"/>
      <c r="BE113" s="51"/>
      <c r="BF113" s="51"/>
      <c r="BG113" s="51"/>
    </row>
    <row r="114" spans="1:59" s="3" customFormat="1" ht="15" customHeight="1">
      <c r="A114" s="47"/>
      <c r="B114" s="47"/>
      <c r="C114" s="49"/>
      <c r="D114" s="49"/>
      <c r="E114" s="49"/>
      <c r="F114" s="49"/>
      <c r="G114" s="49"/>
      <c r="H114" s="49"/>
      <c r="I114" s="49"/>
      <c r="J114" s="49"/>
      <c r="K114" s="49"/>
      <c r="AY114" s="51"/>
      <c r="AZ114" s="51"/>
      <c r="BA114" s="51"/>
      <c r="BB114" s="51"/>
      <c r="BC114" s="51"/>
      <c r="BD114" s="51"/>
      <c r="BE114" s="51"/>
      <c r="BF114" s="51"/>
      <c r="BG114" s="51"/>
    </row>
    <row r="115" spans="1:59" s="3" customFormat="1" ht="15" customHeight="1">
      <c r="A115" s="47"/>
      <c r="B115" s="47"/>
      <c r="C115" s="49"/>
      <c r="D115" s="49"/>
      <c r="E115" s="49"/>
      <c r="F115" s="49"/>
      <c r="G115" s="49"/>
      <c r="H115" s="49"/>
      <c r="I115" s="49"/>
      <c r="J115" s="49"/>
      <c r="K115" s="49"/>
      <c r="AY115" s="51"/>
      <c r="AZ115" s="51"/>
      <c r="BA115" s="51"/>
      <c r="BB115" s="51"/>
      <c r="BC115" s="51"/>
      <c r="BD115" s="51"/>
      <c r="BE115" s="51"/>
      <c r="BF115" s="51"/>
      <c r="BG115" s="51"/>
    </row>
    <row r="116" spans="1:59" s="3" customFormat="1" ht="15" customHeight="1">
      <c r="A116" s="47"/>
      <c r="B116" s="47"/>
      <c r="C116" s="49"/>
      <c r="D116" s="49"/>
      <c r="E116" s="49"/>
      <c r="F116" s="49"/>
      <c r="G116" s="49"/>
      <c r="H116" s="49"/>
      <c r="I116" s="49"/>
      <c r="J116" s="49"/>
      <c r="K116" s="49"/>
      <c r="AY116" s="51"/>
      <c r="AZ116" s="51"/>
      <c r="BA116" s="51"/>
      <c r="BB116" s="51"/>
      <c r="BC116" s="51"/>
      <c r="BD116" s="51"/>
      <c r="BE116" s="51"/>
      <c r="BF116" s="51"/>
      <c r="BG116" s="51"/>
    </row>
    <row r="117" spans="1:59" s="3" customFormat="1" ht="15" customHeight="1">
      <c r="A117" s="47"/>
      <c r="B117" s="47"/>
      <c r="C117" s="49"/>
      <c r="D117" s="49"/>
      <c r="E117" s="49"/>
      <c r="F117" s="49"/>
      <c r="G117" s="49"/>
      <c r="H117" s="49"/>
      <c r="I117" s="49"/>
      <c r="J117" s="49"/>
      <c r="K117" s="49"/>
      <c r="AY117" s="51"/>
      <c r="AZ117" s="51"/>
      <c r="BA117" s="51"/>
      <c r="BB117" s="51"/>
      <c r="BC117" s="51"/>
      <c r="BD117" s="51"/>
      <c r="BE117" s="51"/>
      <c r="BF117" s="51"/>
      <c r="BG117" s="51"/>
    </row>
    <row r="118" spans="1:59" s="3" customFormat="1" ht="15" customHeight="1">
      <c r="A118" s="47"/>
      <c r="B118" s="47"/>
      <c r="C118" s="49"/>
      <c r="D118" s="49"/>
      <c r="E118" s="49"/>
      <c r="F118" s="49"/>
      <c r="G118" s="49"/>
      <c r="H118" s="49"/>
      <c r="I118" s="49"/>
      <c r="J118" s="49"/>
      <c r="K118" s="49"/>
      <c r="AY118" s="51"/>
      <c r="AZ118" s="51"/>
      <c r="BA118" s="51"/>
      <c r="BB118" s="51"/>
      <c r="BC118" s="51"/>
      <c r="BD118" s="51"/>
      <c r="BE118" s="51"/>
      <c r="BF118" s="51"/>
      <c r="BG118" s="51"/>
    </row>
    <row r="119" spans="1:59" s="3" customFormat="1" ht="15" customHeight="1">
      <c r="A119" s="47"/>
      <c r="B119" s="47"/>
      <c r="C119" s="49"/>
      <c r="D119" s="49"/>
      <c r="E119" s="49"/>
      <c r="F119" s="49"/>
      <c r="G119" s="49"/>
      <c r="H119" s="49"/>
      <c r="I119" s="49"/>
      <c r="J119" s="49"/>
      <c r="K119" s="49"/>
      <c r="AY119" s="51"/>
      <c r="AZ119" s="51"/>
      <c r="BA119" s="51"/>
      <c r="BB119" s="51"/>
      <c r="BC119" s="51"/>
      <c r="BD119" s="51"/>
      <c r="BE119" s="51"/>
      <c r="BF119" s="51"/>
      <c r="BG119" s="51"/>
    </row>
    <row r="120" spans="1:59" s="3" customFormat="1" ht="15" customHeight="1">
      <c r="A120" s="47"/>
      <c r="B120" s="47"/>
      <c r="C120" s="49"/>
      <c r="D120" s="49"/>
      <c r="E120" s="49"/>
      <c r="F120" s="49"/>
      <c r="G120" s="49"/>
      <c r="H120" s="49"/>
      <c r="I120" s="49"/>
      <c r="J120" s="49"/>
      <c r="K120" s="49"/>
      <c r="AY120" s="51"/>
      <c r="AZ120" s="51"/>
      <c r="BA120" s="51"/>
      <c r="BB120" s="51"/>
      <c r="BC120" s="51"/>
      <c r="BD120" s="51"/>
      <c r="BE120" s="51"/>
      <c r="BF120" s="51"/>
      <c r="BG120" s="51"/>
    </row>
    <row r="121" spans="1:59" s="3" customFormat="1" ht="15" customHeight="1">
      <c r="A121" s="47"/>
      <c r="B121" s="47"/>
      <c r="C121" s="49"/>
      <c r="D121" s="49"/>
      <c r="E121" s="49"/>
      <c r="F121" s="49"/>
      <c r="G121" s="49"/>
      <c r="H121" s="49"/>
      <c r="I121" s="49"/>
      <c r="J121" s="49"/>
      <c r="K121" s="49"/>
      <c r="AY121" s="51"/>
      <c r="AZ121" s="51"/>
      <c r="BA121" s="51"/>
      <c r="BB121" s="51"/>
      <c r="BC121" s="51"/>
      <c r="BD121" s="51"/>
      <c r="BE121" s="51"/>
      <c r="BF121" s="51"/>
      <c r="BG121" s="51"/>
    </row>
    <row r="122" spans="1:59" s="3" customFormat="1" ht="15" customHeight="1">
      <c r="A122" s="47"/>
      <c r="B122" s="47"/>
      <c r="C122" s="49"/>
      <c r="D122" s="49"/>
      <c r="E122" s="49"/>
      <c r="F122" s="49"/>
      <c r="G122" s="49"/>
      <c r="H122" s="49"/>
      <c r="I122" s="49"/>
      <c r="J122" s="49"/>
      <c r="K122" s="49"/>
      <c r="AY122" s="51"/>
      <c r="AZ122" s="51"/>
      <c r="BA122" s="51"/>
      <c r="BB122" s="51"/>
      <c r="BC122" s="51"/>
      <c r="BD122" s="51"/>
      <c r="BE122" s="51"/>
      <c r="BF122" s="51"/>
      <c r="BG122" s="51"/>
    </row>
    <row r="123" spans="1:59" s="3" customFormat="1" ht="15" customHeight="1">
      <c r="A123" s="47"/>
      <c r="B123" s="47"/>
      <c r="C123" s="49"/>
      <c r="D123" s="49"/>
      <c r="E123" s="49"/>
      <c r="F123" s="49"/>
      <c r="G123" s="49"/>
      <c r="H123" s="49"/>
      <c r="I123" s="49"/>
      <c r="J123" s="49"/>
      <c r="K123" s="49"/>
      <c r="AY123" s="51"/>
      <c r="AZ123" s="51"/>
      <c r="BA123" s="51"/>
      <c r="BB123" s="51"/>
      <c r="BC123" s="51"/>
      <c r="BD123" s="51"/>
      <c r="BE123" s="51"/>
      <c r="BF123" s="51"/>
      <c r="BG123" s="51"/>
    </row>
    <row r="124" spans="1:59" s="3" customFormat="1" ht="15" customHeight="1">
      <c r="A124" s="47"/>
      <c r="B124" s="47"/>
      <c r="C124" s="49"/>
      <c r="D124" s="49"/>
      <c r="E124" s="49"/>
      <c r="F124" s="49"/>
      <c r="G124" s="49"/>
      <c r="H124" s="49"/>
      <c r="I124" s="49"/>
      <c r="J124" s="49"/>
      <c r="K124" s="49"/>
      <c r="AY124" s="51"/>
      <c r="AZ124" s="51"/>
      <c r="BA124" s="51"/>
      <c r="BB124" s="51"/>
      <c r="BC124" s="51"/>
      <c r="BD124" s="51"/>
      <c r="BE124" s="51"/>
      <c r="BF124" s="51"/>
      <c r="BG124" s="51"/>
    </row>
    <row r="125" spans="1:59" s="3" customFormat="1" ht="15" customHeight="1">
      <c r="A125" s="47"/>
      <c r="B125" s="47"/>
      <c r="C125" s="49"/>
      <c r="D125" s="49"/>
      <c r="E125" s="49"/>
      <c r="F125" s="49"/>
      <c r="G125" s="49"/>
      <c r="H125" s="49"/>
      <c r="I125" s="49"/>
      <c r="J125" s="49"/>
      <c r="K125" s="49"/>
      <c r="AY125" s="51"/>
      <c r="AZ125" s="51"/>
      <c r="BA125" s="51"/>
      <c r="BB125" s="51"/>
      <c r="BC125" s="51"/>
      <c r="BD125" s="51"/>
      <c r="BE125" s="51"/>
      <c r="BF125" s="51"/>
      <c r="BG125" s="51"/>
    </row>
    <row r="126" spans="1:59" s="3" customFormat="1" ht="15" customHeight="1">
      <c r="A126" s="47"/>
      <c r="B126" s="47"/>
      <c r="C126" s="49"/>
      <c r="D126" s="49"/>
      <c r="E126" s="49"/>
      <c r="F126" s="49"/>
      <c r="G126" s="49"/>
      <c r="H126" s="49"/>
      <c r="I126" s="49"/>
      <c r="J126" s="49"/>
      <c r="K126" s="49"/>
      <c r="AY126" s="51"/>
      <c r="AZ126" s="51"/>
      <c r="BA126" s="51"/>
      <c r="BB126" s="51"/>
      <c r="BC126" s="51"/>
      <c r="BD126" s="51"/>
      <c r="BE126" s="51"/>
      <c r="BF126" s="51"/>
      <c r="BG126" s="51"/>
    </row>
    <row r="127" spans="1:59" s="3" customFormat="1" ht="15" customHeight="1">
      <c r="A127" s="47"/>
      <c r="B127" s="47"/>
      <c r="C127" s="49"/>
      <c r="D127" s="49"/>
      <c r="E127" s="49"/>
      <c r="F127" s="49"/>
      <c r="G127" s="49"/>
      <c r="H127" s="49"/>
      <c r="I127" s="49"/>
      <c r="J127" s="49"/>
      <c r="K127" s="49"/>
      <c r="AY127" s="51"/>
      <c r="AZ127" s="51"/>
      <c r="BA127" s="51"/>
      <c r="BB127" s="51"/>
      <c r="BC127" s="51"/>
      <c r="BD127" s="51"/>
      <c r="BE127" s="51"/>
      <c r="BF127" s="51"/>
      <c r="BG127" s="51"/>
    </row>
    <row r="128" spans="1:59" s="3" customFormat="1" ht="15" customHeight="1">
      <c r="A128" s="47"/>
      <c r="B128" s="47"/>
      <c r="C128" s="49"/>
      <c r="D128" s="49"/>
      <c r="E128" s="49"/>
      <c r="F128" s="49"/>
      <c r="G128" s="49"/>
      <c r="H128" s="49"/>
      <c r="I128" s="49"/>
      <c r="J128" s="49"/>
      <c r="K128" s="49"/>
      <c r="AY128" s="51"/>
      <c r="AZ128" s="51"/>
      <c r="BA128" s="51"/>
      <c r="BB128" s="51"/>
      <c r="BC128" s="51"/>
      <c r="BD128" s="51"/>
      <c r="BE128" s="51"/>
      <c r="BF128" s="51"/>
      <c r="BG128" s="51"/>
    </row>
    <row r="129" spans="1:59" s="3" customFormat="1" ht="15" customHeight="1">
      <c r="A129" s="47"/>
      <c r="B129" s="47"/>
      <c r="C129" s="49"/>
      <c r="D129" s="49"/>
      <c r="E129" s="49"/>
      <c r="F129" s="49"/>
      <c r="G129" s="49"/>
      <c r="H129" s="49"/>
      <c r="I129" s="49"/>
      <c r="J129" s="49"/>
      <c r="K129" s="49"/>
      <c r="AY129" s="51"/>
      <c r="AZ129" s="51"/>
      <c r="BA129" s="51"/>
      <c r="BB129" s="51"/>
      <c r="BC129" s="51"/>
      <c r="BD129" s="51"/>
      <c r="BE129" s="51"/>
      <c r="BF129" s="51"/>
      <c r="BG129" s="51"/>
    </row>
    <row r="130" spans="1:59" s="3" customFormat="1" ht="15" customHeight="1">
      <c r="A130" s="47"/>
      <c r="B130" s="47"/>
      <c r="C130" s="49"/>
      <c r="D130" s="49"/>
      <c r="E130" s="49"/>
      <c r="F130" s="49"/>
      <c r="G130" s="49"/>
      <c r="H130" s="49"/>
      <c r="I130" s="49"/>
      <c r="J130" s="49"/>
      <c r="K130" s="49"/>
      <c r="AY130" s="51"/>
      <c r="AZ130" s="51"/>
      <c r="BA130" s="51"/>
      <c r="BB130" s="51"/>
      <c r="BC130" s="51"/>
      <c r="BD130" s="51"/>
      <c r="BE130" s="51"/>
      <c r="BF130" s="51"/>
      <c r="BG130" s="51"/>
    </row>
    <row r="131" spans="1:59" s="3" customFormat="1" ht="15" customHeight="1">
      <c r="A131" s="47"/>
      <c r="B131" s="47"/>
      <c r="C131" s="49"/>
      <c r="D131" s="49"/>
      <c r="E131" s="49"/>
      <c r="F131" s="49"/>
      <c r="G131" s="49"/>
      <c r="H131" s="49"/>
      <c r="I131" s="49"/>
      <c r="J131" s="49"/>
      <c r="K131" s="49"/>
      <c r="AY131" s="51"/>
      <c r="AZ131" s="51"/>
      <c r="BA131" s="51"/>
      <c r="BB131" s="51"/>
      <c r="BC131" s="51"/>
      <c r="BD131" s="51"/>
      <c r="BE131" s="51"/>
      <c r="BF131" s="51"/>
      <c r="BG131" s="51"/>
    </row>
    <row r="132" spans="1:59" s="3" customFormat="1" ht="15" customHeight="1">
      <c r="A132" s="47"/>
      <c r="B132" s="47"/>
      <c r="C132" s="49"/>
      <c r="D132" s="49"/>
      <c r="E132" s="49"/>
      <c r="F132" s="49"/>
      <c r="G132" s="49"/>
      <c r="H132" s="49"/>
      <c r="I132" s="49"/>
      <c r="J132" s="49"/>
      <c r="K132" s="49"/>
      <c r="AY132" s="51"/>
      <c r="AZ132" s="51"/>
      <c r="BA132" s="51"/>
      <c r="BB132" s="51"/>
      <c r="BC132" s="51"/>
      <c r="BD132" s="51"/>
      <c r="BE132" s="51"/>
      <c r="BF132" s="51"/>
      <c r="BG132" s="51"/>
    </row>
    <row r="133" spans="1:59" s="3" customFormat="1" ht="15" customHeight="1">
      <c r="A133" s="47"/>
      <c r="B133" s="47"/>
      <c r="C133" s="49"/>
      <c r="D133" s="49"/>
      <c r="E133" s="49"/>
      <c r="F133" s="49"/>
      <c r="G133" s="49"/>
      <c r="H133" s="49"/>
      <c r="I133" s="49"/>
      <c r="J133" s="49"/>
      <c r="K133" s="49"/>
      <c r="AY133" s="51"/>
      <c r="AZ133" s="51"/>
      <c r="BA133" s="51"/>
      <c r="BB133" s="51"/>
      <c r="BC133" s="51"/>
      <c r="BD133" s="51"/>
      <c r="BE133" s="51"/>
      <c r="BF133" s="51"/>
      <c r="BG133" s="51"/>
    </row>
    <row r="134" spans="1:59" s="3" customFormat="1" ht="15" customHeight="1">
      <c r="A134" s="47"/>
      <c r="B134" s="47"/>
      <c r="C134" s="49"/>
      <c r="D134" s="49"/>
      <c r="E134" s="49"/>
      <c r="F134" s="49"/>
      <c r="G134" s="49"/>
      <c r="H134" s="49"/>
      <c r="I134" s="49"/>
      <c r="J134" s="49"/>
      <c r="K134" s="49"/>
      <c r="AY134" s="51"/>
      <c r="AZ134" s="51"/>
      <c r="BA134" s="51"/>
      <c r="BB134" s="51"/>
      <c r="BC134" s="51"/>
      <c r="BD134" s="51"/>
      <c r="BE134" s="51"/>
      <c r="BF134" s="51"/>
      <c r="BG134" s="51"/>
    </row>
    <row r="135" spans="1:59" s="3" customFormat="1" ht="15" customHeight="1">
      <c r="A135" s="47"/>
      <c r="B135" s="47"/>
      <c r="C135" s="49"/>
      <c r="D135" s="49"/>
      <c r="E135" s="49"/>
      <c r="F135" s="49"/>
      <c r="G135" s="49"/>
      <c r="H135" s="49"/>
      <c r="I135" s="49"/>
      <c r="J135" s="49"/>
      <c r="K135" s="49"/>
      <c r="AY135" s="51"/>
      <c r="AZ135" s="51"/>
      <c r="BA135" s="51"/>
      <c r="BB135" s="51"/>
      <c r="BC135" s="51"/>
      <c r="BD135" s="51"/>
      <c r="BE135" s="51"/>
      <c r="BF135" s="51"/>
      <c r="BG135" s="51"/>
    </row>
    <row r="136" spans="1:59" s="3" customFormat="1" ht="15" customHeight="1">
      <c r="A136" s="47"/>
      <c r="B136" s="47"/>
      <c r="C136" s="49"/>
      <c r="D136" s="49"/>
      <c r="E136" s="49"/>
      <c r="F136" s="49"/>
      <c r="G136" s="49"/>
      <c r="H136" s="49"/>
      <c r="I136" s="49"/>
      <c r="J136" s="49"/>
      <c r="K136" s="49"/>
      <c r="AY136" s="51"/>
      <c r="AZ136" s="51"/>
      <c r="BA136" s="51"/>
      <c r="BB136" s="51"/>
      <c r="BC136" s="51"/>
      <c r="BD136" s="51"/>
      <c r="BE136" s="51"/>
      <c r="BF136" s="51"/>
      <c r="BG136" s="51"/>
    </row>
    <row r="137" spans="1:59" s="3" customFormat="1" ht="15" customHeight="1">
      <c r="A137" s="47"/>
      <c r="B137" s="47"/>
      <c r="C137" s="49"/>
      <c r="D137" s="49"/>
      <c r="E137" s="49"/>
      <c r="F137" s="49"/>
      <c r="G137" s="49"/>
      <c r="H137" s="49"/>
      <c r="I137" s="49"/>
      <c r="J137" s="49"/>
      <c r="K137" s="49"/>
      <c r="AY137" s="51"/>
      <c r="AZ137" s="51"/>
      <c r="BA137" s="51"/>
      <c r="BB137" s="51"/>
      <c r="BC137" s="51"/>
      <c r="BD137" s="51"/>
      <c r="BE137" s="51"/>
      <c r="BF137" s="51"/>
      <c r="BG137" s="51"/>
    </row>
    <row r="138" spans="1:59" s="3" customFormat="1" ht="15" customHeight="1">
      <c r="A138" s="47"/>
      <c r="B138" s="47"/>
      <c r="C138" s="49"/>
      <c r="D138" s="49"/>
      <c r="E138" s="49"/>
      <c r="F138" s="49"/>
      <c r="G138" s="49"/>
      <c r="H138" s="49"/>
      <c r="I138" s="49"/>
      <c r="J138" s="49"/>
      <c r="K138" s="49"/>
      <c r="AY138" s="51"/>
      <c r="AZ138" s="51"/>
      <c r="BA138" s="51"/>
      <c r="BB138" s="51"/>
      <c r="BC138" s="51"/>
      <c r="BD138" s="51"/>
      <c r="BE138" s="51"/>
      <c r="BF138" s="51"/>
      <c r="BG138" s="51"/>
    </row>
    <row r="139" spans="1:59" s="3" customFormat="1" ht="15" customHeight="1">
      <c r="A139" s="47"/>
      <c r="B139" s="47"/>
      <c r="C139" s="49"/>
      <c r="D139" s="49"/>
      <c r="E139" s="49"/>
      <c r="F139" s="49"/>
      <c r="G139" s="49"/>
      <c r="H139" s="49"/>
      <c r="I139" s="49"/>
      <c r="J139" s="49"/>
      <c r="K139" s="49"/>
      <c r="AY139" s="51"/>
      <c r="AZ139" s="51"/>
      <c r="BA139" s="51"/>
      <c r="BB139" s="51"/>
      <c r="BC139" s="51"/>
      <c r="BD139" s="51"/>
      <c r="BE139" s="51"/>
      <c r="BF139" s="51"/>
      <c r="BG139" s="51"/>
    </row>
    <row r="140" spans="1:59" s="3" customFormat="1" ht="15" customHeight="1">
      <c r="A140" s="47"/>
      <c r="B140" s="47"/>
      <c r="C140" s="49"/>
      <c r="D140" s="49"/>
      <c r="E140" s="49"/>
      <c r="F140" s="49"/>
      <c r="G140" s="49"/>
      <c r="H140" s="49"/>
      <c r="I140" s="49"/>
      <c r="J140" s="49"/>
      <c r="K140" s="49"/>
      <c r="AY140" s="51"/>
      <c r="AZ140" s="51"/>
      <c r="BA140" s="51"/>
      <c r="BB140" s="51"/>
      <c r="BC140" s="51"/>
      <c r="BD140" s="51"/>
      <c r="BE140" s="51"/>
      <c r="BF140" s="51"/>
      <c r="BG140" s="51"/>
    </row>
    <row r="141" spans="1:59" s="3" customFormat="1" ht="15" customHeight="1">
      <c r="A141" s="47"/>
      <c r="B141" s="47"/>
      <c r="C141" s="49"/>
      <c r="D141" s="49"/>
      <c r="E141" s="49"/>
      <c r="F141" s="49"/>
      <c r="G141" s="49"/>
      <c r="H141" s="49"/>
      <c r="I141" s="49"/>
      <c r="J141" s="49"/>
      <c r="K141" s="49"/>
      <c r="AY141" s="51"/>
      <c r="AZ141" s="51"/>
      <c r="BA141" s="51"/>
      <c r="BB141" s="51"/>
      <c r="BC141" s="51"/>
      <c r="BD141" s="51"/>
      <c r="BE141" s="51"/>
      <c r="BF141" s="51"/>
      <c r="BG141" s="51"/>
    </row>
    <row r="142" spans="1:59" s="3" customFormat="1" ht="15" customHeight="1">
      <c r="A142" s="47"/>
      <c r="B142" s="47"/>
      <c r="C142" s="49"/>
      <c r="D142" s="49"/>
      <c r="E142" s="49"/>
      <c r="F142" s="49"/>
      <c r="G142" s="49"/>
      <c r="H142" s="49"/>
      <c r="I142" s="49"/>
      <c r="J142" s="49"/>
      <c r="K142" s="49"/>
      <c r="AY142" s="51"/>
      <c r="AZ142" s="51"/>
      <c r="BA142" s="51"/>
      <c r="BB142" s="51"/>
      <c r="BC142" s="51"/>
      <c r="BD142" s="51"/>
      <c r="BE142" s="51"/>
      <c r="BF142" s="51"/>
      <c r="BG142" s="51"/>
    </row>
    <row r="143" spans="1:59" s="3" customFormat="1" ht="15" customHeight="1">
      <c r="A143" s="47"/>
      <c r="B143" s="47"/>
      <c r="C143" s="49"/>
      <c r="D143" s="49"/>
      <c r="E143" s="49"/>
      <c r="F143" s="49"/>
      <c r="G143" s="49"/>
      <c r="H143" s="49"/>
      <c r="I143" s="49"/>
      <c r="J143" s="49"/>
      <c r="K143" s="49"/>
      <c r="AY143" s="51"/>
      <c r="AZ143" s="51"/>
      <c r="BA143" s="51"/>
      <c r="BB143" s="51"/>
      <c r="BC143" s="51"/>
      <c r="BD143" s="51"/>
      <c r="BE143" s="51"/>
      <c r="BF143" s="51"/>
      <c r="BG143" s="51"/>
    </row>
    <row r="144" spans="1:59" s="3" customFormat="1" ht="15" customHeight="1">
      <c r="A144" s="47"/>
      <c r="B144" s="47"/>
      <c r="C144" s="49"/>
      <c r="D144" s="49"/>
      <c r="E144" s="49"/>
      <c r="F144" s="49"/>
      <c r="G144" s="49"/>
      <c r="H144" s="49"/>
      <c r="I144" s="49"/>
      <c r="J144" s="49"/>
      <c r="K144" s="49"/>
      <c r="AY144" s="51"/>
      <c r="AZ144" s="51"/>
      <c r="BA144" s="51"/>
      <c r="BB144" s="51"/>
      <c r="BC144" s="51"/>
      <c r="BD144" s="51"/>
      <c r="BE144" s="51"/>
      <c r="BF144" s="51"/>
      <c r="BG144" s="51"/>
    </row>
    <row r="145" spans="1:59" s="3" customFormat="1" ht="15" customHeight="1">
      <c r="A145" s="47"/>
      <c r="B145" s="47"/>
      <c r="C145" s="49"/>
      <c r="D145" s="49"/>
      <c r="E145" s="49"/>
      <c r="F145" s="49"/>
      <c r="G145" s="49"/>
      <c r="H145" s="49"/>
      <c r="I145" s="49"/>
      <c r="J145" s="49"/>
      <c r="K145" s="49"/>
      <c r="AY145" s="51"/>
      <c r="AZ145" s="51"/>
      <c r="BA145" s="51"/>
      <c r="BB145" s="51"/>
      <c r="BC145" s="51"/>
      <c r="BD145" s="51"/>
      <c r="BE145" s="51"/>
      <c r="BF145" s="51"/>
      <c r="BG145" s="51"/>
    </row>
    <row r="146" spans="1:59" s="3" customFormat="1" ht="15" customHeight="1">
      <c r="A146" s="47"/>
      <c r="B146" s="47"/>
      <c r="C146" s="49"/>
      <c r="D146" s="49"/>
      <c r="E146" s="49"/>
      <c r="F146" s="49"/>
      <c r="G146" s="49"/>
      <c r="H146" s="49"/>
      <c r="I146" s="49"/>
      <c r="J146" s="49"/>
      <c r="K146" s="49"/>
      <c r="AY146" s="51"/>
      <c r="AZ146" s="51"/>
      <c r="BA146" s="51"/>
      <c r="BB146" s="51"/>
      <c r="BC146" s="51"/>
      <c r="BD146" s="51"/>
      <c r="BE146" s="51"/>
      <c r="BF146" s="51"/>
      <c r="BG146" s="51"/>
    </row>
    <row r="147" spans="1:59" s="3" customFormat="1" ht="15" customHeight="1">
      <c r="A147" s="47"/>
      <c r="B147" s="47"/>
      <c r="C147" s="49"/>
      <c r="D147" s="49"/>
      <c r="E147" s="49"/>
      <c r="F147" s="49"/>
      <c r="G147" s="49"/>
      <c r="H147" s="49"/>
      <c r="I147" s="49"/>
      <c r="J147" s="49"/>
      <c r="K147" s="49"/>
      <c r="AY147" s="51"/>
      <c r="AZ147" s="51"/>
      <c r="BA147" s="51"/>
      <c r="BB147" s="51"/>
      <c r="BC147" s="51"/>
      <c r="BD147" s="51"/>
      <c r="BE147" s="51"/>
      <c r="BF147" s="51"/>
      <c r="BG147" s="51"/>
    </row>
    <row r="148" spans="1:59" s="3" customFormat="1" ht="15" customHeight="1">
      <c r="A148" s="47"/>
      <c r="B148" s="47"/>
      <c r="C148" s="49"/>
      <c r="D148" s="49"/>
      <c r="E148" s="49"/>
      <c r="F148" s="49"/>
      <c r="G148" s="49"/>
      <c r="H148" s="49"/>
      <c r="I148" s="49"/>
      <c r="J148" s="49"/>
      <c r="K148" s="49"/>
      <c r="AY148" s="51"/>
      <c r="AZ148" s="51"/>
      <c r="BA148" s="51"/>
      <c r="BB148" s="51"/>
      <c r="BC148" s="51"/>
      <c r="BD148" s="51"/>
      <c r="BE148" s="51"/>
      <c r="BF148" s="51"/>
      <c r="BG148" s="51"/>
    </row>
    <row r="149" spans="1:59" s="3" customFormat="1" ht="15" customHeight="1">
      <c r="A149" s="47"/>
      <c r="B149" s="47"/>
      <c r="C149" s="49"/>
      <c r="D149" s="49"/>
      <c r="E149" s="49"/>
      <c r="F149" s="49"/>
      <c r="G149" s="49"/>
      <c r="H149" s="49"/>
      <c r="I149" s="49"/>
      <c r="J149" s="49"/>
      <c r="K149" s="49"/>
      <c r="AY149" s="51"/>
      <c r="AZ149" s="51"/>
      <c r="BA149" s="51"/>
      <c r="BB149" s="51"/>
      <c r="BC149" s="51"/>
      <c r="BD149" s="51"/>
      <c r="BE149" s="51"/>
      <c r="BF149" s="51"/>
      <c r="BG149" s="51"/>
    </row>
    <row r="150" spans="1:59" s="3" customFormat="1" ht="15" customHeight="1">
      <c r="A150" s="47"/>
      <c r="B150" s="47"/>
      <c r="C150" s="49"/>
      <c r="D150" s="49"/>
      <c r="E150" s="49"/>
      <c r="F150" s="49"/>
      <c r="G150" s="49"/>
      <c r="H150" s="49"/>
      <c r="I150" s="49"/>
      <c r="J150" s="49"/>
      <c r="K150" s="49"/>
      <c r="AY150" s="51"/>
      <c r="AZ150" s="51"/>
      <c r="BA150" s="51"/>
      <c r="BB150" s="51"/>
      <c r="BC150" s="51"/>
      <c r="BD150" s="51"/>
      <c r="BE150" s="51"/>
      <c r="BF150" s="51"/>
      <c r="BG150" s="51"/>
    </row>
    <row r="151" spans="1:59" s="3" customFormat="1" ht="15" customHeight="1">
      <c r="A151" s="47"/>
      <c r="B151" s="47"/>
      <c r="C151" s="49"/>
      <c r="D151" s="49"/>
      <c r="E151" s="49"/>
      <c r="F151" s="49"/>
      <c r="G151" s="49"/>
      <c r="H151" s="49"/>
      <c r="I151" s="49"/>
      <c r="J151" s="49"/>
      <c r="K151" s="49"/>
      <c r="AY151" s="51"/>
      <c r="AZ151" s="51"/>
      <c r="BA151" s="51"/>
      <c r="BB151" s="51"/>
      <c r="BC151" s="51"/>
      <c r="BD151" s="51"/>
      <c r="BE151" s="51"/>
      <c r="BF151" s="51"/>
      <c r="BG151" s="51"/>
    </row>
    <row r="152" spans="1:59" s="3" customFormat="1" ht="15" customHeight="1">
      <c r="A152" s="47"/>
      <c r="B152" s="47"/>
      <c r="C152" s="49"/>
      <c r="D152" s="49"/>
      <c r="E152" s="49"/>
      <c r="F152" s="49"/>
      <c r="G152" s="49"/>
      <c r="H152" s="49"/>
      <c r="I152" s="49"/>
      <c r="J152" s="49"/>
      <c r="K152" s="49"/>
      <c r="AY152" s="51"/>
      <c r="AZ152" s="51"/>
      <c r="BA152" s="51"/>
      <c r="BB152" s="51"/>
      <c r="BC152" s="51"/>
      <c r="BD152" s="51"/>
      <c r="BE152" s="51"/>
      <c r="BF152" s="51"/>
      <c r="BG152" s="51"/>
    </row>
    <row r="153" spans="1:59" s="3" customFormat="1" ht="15" customHeight="1">
      <c r="A153" s="47"/>
      <c r="B153" s="47"/>
      <c r="C153" s="49"/>
      <c r="D153" s="49"/>
      <c r="E153" s="49"/>
      <c r="F153" s="49"/>
      <c r="G153" s="49"/>
      <c r="H153" s="49"/>
      <c r="I153" s="49"/>
      <c r="J153" s="49"/>
      <c r="K153" s="49"/>
      <c r="AY153" s="51"/>
      <c r="AZ153" s="51"/>
      <c r="BA153" s="51"/>
      <c r="BB153" s="51"/>
      <c r="BC153" s="51"/>
      <c r="BD153" s="51"/>
      <c r="BE153" s="51"/>
      <c r="BF153" s="51"/>
      <c r="BG153" s="51"/>
    </row>
    <row r="154" spans="1:59" s="3" customFormat="1" ht="15" customHeight="1">
      <c r="A154" s="47"/>
      <c r="B154" s="47"/>
      <c r="C154" s="49"/>
      <c r="D154" s="49"/>
      <c r="E154" s="49"/>
      <c r="F154" s="49"/>
      <c r="G154" s="49"/>
      <c r="H154" s="49"/>
      <c r="I154" s="49"/>
      <c r="J154" s="49"/>
      <c r="K154" s="49"/>
      <c r="AY154" s="51"/>
      <c r="AZ154" s="51"/>
      <c r="BA154" s="51"/>
      <c r="BB154" s="51"/>
      <c r="BC154" s="51"/>
      <c r="BD154" s="51"/>
      <c r="BE154" s="51"/>
      <c r="BF154" s="51"/>
      <c r="BG154" s="51"/>
    </row>
    <row r="155" spans="1:59" s="3" customFormat="1" ht="15" customHeight="1">
      <c r="A155" s="47"/>
      <c r="B155" s="47"/>
      <c r="C155" s="49"/>
      <c r="D155" s="49"/>
      <c r="E155" s="49"/>
      <c r="F155" s="49"/>
      <c r="G155" s="49"/>
      <c r="H155" s="49"/>
      <c r="I155" s="49"/>
      <c r="J155" s="49"/>
      <c r="K155" s="49"/>
      <c r="AY155" s="51"/>
      <c r="AZ155" s="51"/>
      <c r="BA155" s="51"/>
      <c r="BB155" s="51"/>
      <c r="BC155" s="51"/>
      <c r="BD155" s="51"/>
      <c r="BE155" s="51"/>
      <c r="BF155" s="51"/>
      <c r="BG155" s="51"/>
    </row>
    <row r="156" spans="1:59" s="3" customFormat="1" ht="15" customHeight="1">
      <c r="A156" s="47"/>
      <c r="B156" s="47"/>
      <c r="C156" s="49"/>
      <c r="D156" s="49"/>
      <c r="E156" s="49"/>
      <c r="F156" s="49"/>
      <c r="G156" s="49"/>
      <c r="H156" s="49"/>
      <c r="I156" s="49"/>
      <c r="J156" s="49"/>
      <c r="K156" s="49"/>
      <c r="AY156" s="51"/>
      <c r="AZ156" s="51"/>
      <c r="BA156" s="51"/>
      <c r="BB156" s="51"/>
      <c r="BC156" s="51"/>
      <c r="BD156" s="51"/>
      <c r="BE156" s="51"/>
      <c r="BF156" s="51"/>
      <c r="BG156" s="51"/>
    </row>
    <row r="157" spans="1:59" s="3" customFormat="1" ht="15" customHeight="1">
      <c r="A157" s="47"/>
      <c r="B157" s="47"/>
      <c r="C157" s="49"/>
      <c r="D157" s="49"/>
      <c r="E157" s="49"/>
      <c r="F157" s="49"/>
      <c r="G157" s="49"/>
      <c r="H157" s="49"/>
      <c r="I157" s="49"/>
      <c r="J157" s="49"/>
      <c r="K157" s="49"/>
      <c r="AY157" s="51"/>
      <c r="AZ157" s="51"/>
      <c r="BA157" s="51"/>
      <c r="BB157" s="51"/>
      <c r="BC157" s="51"/>
      <c r="BD157" s="51"/>
      <c r="BE157" s="51"/>
      <c r="BF157" s="51"/>
      <c r="BG157" s="51"/>
    </row>
    <row r="158" spans="1:59" s="3" customFormat="1" ht="15" customHeight="1">
      <c r="A158" s="47"/>
      <c r="B158" s="47"/>
      <c r="C158" s="49"/>
      <c r="D158" s="49"/>
      <c r="E158" s="49"/>
      <c r="F158" s="49"/>
      <c r="G158" s="49"/>
      <c r="H158" s="49"/>
      <c r="I158" s="49"/>
      <c r="J158" s="49"/>
      <c r="K158" s="49"/>
      <c r="AY158" s="51"/>
      <c r="AZ158" s="51"/>
      <c r="BA158" s="51"/>
      <c r="BB158" s="51"/>
      <c r="BC158" s="51"/>
      <c r="BD158" s="51"/>
      <c r="BE158" s="51"/>
      <c r="BF158" s="51"/>
      <c r="BG158" s="51"/>
    </row>
    <row r="159" spans="1:59" s="3" customFormat="1" ht="15" customHeight="1">
      <c r="A159" s="47"/>
      <c r="B159" s="47"/>
      <c r="C159" s="49"/>
      <c r="D159" s="49"/>
      <c r="E159" s="49"/>
      <c r="F159" s="49"/>
      <c r="G159" s="49"/>
      <c r="H159" s="49"/>
      <c r="I159" s="49"/>
      <c r="J159" s="49"/>
      <c r="K159" s="49"/>
      <c r="AY159" s="51"/>
      <c r="AZ159" s="51"/>
      <c r="BA159" s="51"/>
      <c r="BB159" s="51"/>
      <c r="BC159" s="51"/>
      <c r="BD159" s="51"/>
      <c r="BE159" s="51"/>
      <c r="BF159" s="51"/>
      <c r="BG159" s="51"/>
    </row>
    <row r="160" spans="1:59" s="3" customFormat="1" ht="15" customHeight="1">
      <c r="A160" s="47"/>
      <c r="B160" s="47"/>
      <c r="C160" s="49"/>
      <c r="D160" s="49"/>
      <c r="E160" s="49"/>
      <c r="F160" s="49"/>
      <c r="G160" s="49"/>
      <c r="H160" s="49"/>
      <c r="I160" s="49"/>
      <c r="J160" s="49"/>
      <c r="K160" s="49"/>
      <c r="AY160" s="51"/>
      <c r="AZ160" s="51"/>
      <c r="BA160" s="51"/>
      <c r="BB160" s="51"/>
      <c r="BC160" s="51"/>
      <c r="BD160" s="51"/>
      <c r="BE160" s="51"/>
      <c r="BF160" s="51"/>
      <c r="BG160" s="51"/>
    </row>
    <row r="161" spans="1:59" s="3" customFormat="1" ht="15" customHeight="1">
      <c r="A161" s="47"/>
      <c r="B161" s="47"/>
      <c r="C161" s="49"/>
      <c r="D161" s="49"/>
      <c r="E161" s="49"/>
      <c r="F161" s="49"/>
      <c r="G161" s="49"/>
      <c r="H161" s="49"/>
      <c r="I161" s="49"/>
      <c r="J161" s="49"/>
      <c r="K161" s="49"/>
      <c r="AY161" s="51"/>
      <c r="AZ161" s="51"/>
      <c r="BA161" s="51"/>
      <c r="BB161" s="51"/>
      <c r="BC161" s="51"/>
      <c r="BD161" s="51"/>
      <c r="BE161" s="51"/>
      <c r="BF161" s="51"/>
      <c r="BG161" s="51"/>
    </row>
    <row r="162" spans="1:59" s="3" customFormat="1" ht="15.75" customHeight="1">
      <c r="A162" s="47"/>
      <c r="B162" s="47"/>
      <c r="C162" s="49"/>
      <c r="D162" s="49"/>
      <c r="E162" s="49"/>
      <c r="F162" s="49"/>
      <c r="G162" s="49"/>
      <c r="H162" s="49"/>
      <c r="I162" s="49"/>
      <c r="J162" s="49"/>
      <c r="K162" s="49"/>
      <c r="AY162" s="51"/>
      <c r="AZ162" s="51"/>
      <c r="BA162" s="51"/>
      <c r="BB162" s="51"/>
      <c r="BC162" s="51"/>
      <c r="BD162" s="51"/>
      <c r="BE162" s="51"/>
      <c r="BF162" s="51"/>
      <c r="BG162" s="51"/>
    </row>
    <row r="163" spans="1:59" s="3" customFormat="1" ht="15.75" customHeight="1">
      <c r="A163" s="47"/>
      <c r="B163" s="47"/>
      <c r="C163" s="49"/>
      <c r="D163" s="49"/>
      <c r="E163" s="49"/>
      <c r="F163" s="49"/>
      <c r="G163" s="49"/>
      <c r="H163" s="49"/>
      <c r="I163" s="49"/>
      <c r="J163" s="49"/>
      <c r="K163" s="49"/>
      <c r="AY163" s="51"/>
      <c r="AZ163" s="51"/>
      <c r="BA163" s="51"/>
      <c r="BB163" s="51"/>
      <c r="BC163" s="51"/>
      <c r="BD163" s="51"/>
      <c r="BE163" s="51"/>
      <c r="BF163" s="51"/>
      <c r="BG163" s="51"/>
    </row>
    <row r="164" spans="1:59" s="3" customFormat="1" ht="15.75" customHeight="1">
      <c r="A164" s="47"/>
      <c r="B164" s="47"/>
      <c r="C164" s="49"/>
      <c r="D164" s="49"/>
      <c r="E164" s="49"/>
      <c r="F164" s="49"/>
      <c r="G164" s="49"/>
      <c r="H164" s="49"/>
      <c r="I164" s="49"/>
      <c r="J164" s="49"/>
      <c r="K164" s="49"/>
      <c r="AY164" s="51"/>
      <c r="AZ164" s="51"/>
      <c r="BA164" s="51"/>
      <c r="BB164" s="51"/>
      <c r="BC164" s="51"/>
      <c r="BD164" s="51"/>
      <c r="BE164" s="51"/>
      <c r="BF164" s="51"/>
      <c r="BG164" s="51"/>
    </row>
    <row r="165" spans="1:59" s="3" customFormat="1" ht="15.75" customHeight="1">
      <c r="A165" s="47"/>
      <c r="B165" s="47"/>
      <c r="C165" s="49"/>
      <c r="D165" s="49"/>
      <c r="E165" s="49"/>
      <c r="F165" s="49"/>
      <c r="G165" s="49"/>
      <c r="H165" s="49"/>
      <c r="I165" s="49"/>
      <c r="J165" s="49"/>
      <c r="K165" s="49"/>
      <c r="AY165" s="51"/>
      <c r="AZ165" s="51"/>
      <c r="BA165" s="51"/>
      <c r="BB165" s="51"/>
      <c r="BC165" s="51"/>
      <c r="BD165" s="51"/>
      <c r="BE165" s="51"/>
      <c r="BF165" s="51"/>
      <c r="BG165" s="51"/>
    </row>
    <row r="166" spans="1:59" s="3" customFormat="1" ht="15.75" customHeight="1">
      <c r="A166" s="47"/>
      <c r="B166" s="47"/>
      <c r="C166" s="49"/>
      <c r="D166" s="49"/>
      <c r="E166" s="49"/>
      <c r="F166" s="49"/>
      <c r="G166" s="49"/>
      <c r="H166" s="49"/>
      <c r="I166" s="49"/>
      <c r="J166" s="49"/>
      <c r="K166" s="49"/>
      <c r="AY166" s="51"/>
      <c r="AZ166" s="51"/>
      <c r="BA166" s="51"/>
      <c r="BB166" s="51"/>
      <c r="BC166" s="51"/>
      <c r="BD166" s="51"/>
      <c r="BE166" s="51"/>
      <c r="BF166" s="51"/>
      <c r="BG166" s="51"/>
    </row>
    <row r="167" spans="1:59" s="3" customFormat="1" ht="15.75" customHeight="1">
      <c r="A167" s="47"/>
      <c r="B167" s="47"/>
      <c r="C167" s="49"/>
      <c r="D167" s="49"/>
      <c r="E167" s="49"/>
      <c r="F167" s="49"/>
      <c r="G167" s="49"/>
      <c r="H167" s="49"/>
      <c r="I167" s="49"/>
      <c r="J167" s="49"/>
      <c r="K167" s="49"/>
      <c r="AY167" s="51"/>
      <c r="AZ167" s="51"/>
      <c r="BA167" s="51"/>
      <c r="BB167" s="51"/>
      <c r="BC167" s="51"/>
      <c r="BD167" s="51"/>
      <c r="BE167" s="51"/>
      <c r="BF167" s="51"/>
      <c r="BG167" s="51"/>
    </row>
    <row r="168" spans="1:59" s="3" customFormat="1" ht="15.75" customHeight="1">
      <c r="A168" s="47"/>
      <c r="B168" s="47"/>
      <c r="C168" s="49"/>
      <c r="D168" s="49"/>
      <c r="E168" s="49"/>
      <c r="F168" s="49"/>
      <c r="G168" s="49"/>
      <c r="H168" s="49"/>
      <c r="I168" s="49"/>
      <c r="J168" s="49"/>
      <c r="K168" s="49"/>
      <c r="AY168" s="51"/>
      <c r="AZ168" s="51"/>
      <c r="BA168" s="51"/>
      <c r="BB168" s="51"/>
      <c r="BC168" s="51"/>
      <c r="BD168" s="51"/>
      <c r="BE168" s="51"/>
      <c r="BF168" s="51"/>
      <c r="BG168" s="51"/>
    </row>
    <row r="169" spans="1:59" s="3" customFormat="1" ht="15.75" customHeight="1">
      <c r="A169" s="47"/>
      <c r="B169" s="47"/>
      <c r="C169" s="49"/>
      <c r="D169" s="49"/>
      <c r="E169" s="49"/>
      <c r="F169" s="49"/>
      <c r="G169" s="49"/>
      <c r="H169" s="49"/>
      <c r="I169" s="49"/>
      <c r="J169" s="49"/>
      <c r="K169" s="49"/>
      <c r="AY169" s="51"/>
      <c r="AZ169" s="51"/>
      <c r="BA169" s="51"/>
      <c r="BB169" s="51"/>
      <c r="BC169" s="51"/>
      <c r="BD169" s="51"/>
      <c r="BE169" s="51"/>
      <c r="BF169" s="51"/>
      <c r="BG169" s="51"/>
    </row>
    <row r="170" spans="1:59" s="3" customFormat="1" ht="15.75" customHeight="1">
      <c r="A170" s="47"/>
      <c r="B170" s="47"/>
      <c r="C170" s="49"/>
      <c r="D170" s="49"/>
      <c r="E170" s="49"/>
      <c r="F170" s="49"/>
      <c r="G170" s="49"/>
      <c r="H170" s="49"/>
      <c r="I170" s="49"/>
      <c r="J170" s="49"/>
      <c r="K170" s="49"/>
      <c r="AY170" s="51"/>
      <c r="AZ170" s="51"/>
      <c r="BA170" s="51"/>
      <c r="BB170" s="51"/>
      <c r="BC170" s="51"/>
      <c r="BD170" s="51"/>
      <c r="BE170" s="51"/>
      <c r="BF170" s="51"/>
      <c r="BG170" s="51"/>
    </row>
    <row r="171" spans="1:59" s="3" customFormat="1" ht="15.75" customHeight="1">
      <c r="A171" s="47"/>
      <c r="B171" s="47"/>
      <c r="C171" s="49"/>
      <c r="D171" s="49"/>
      <c r="E171" s="49"/>
      <c r="F171" s="49"/>
      <c r="G171" s="49"/>
      <c r="H171" s="49"/>
      <c r="I171" s="49"/>
      <c r="J171" s="49"/>
      <c r="K171" s="49"/>
      <c r="AY171" s="51"/>
      <c r="AZ171" s="51"/>
      <c r="BA171" s="51"/>
      <c r="BB171" s="51"/>
      <c r="BC171" s="51"/>
      <c r="BD171" s="51"/>
      <c r="BE171" s="51"/>
      <c r="BF171" s="51"/>
      <c r="BG171" s="51"/>
    </row>
    <row r="172" spans="1:59" s="3" customFormat="1" ht="15.75" customHeight="1">
      <c r="A172" s="47"/>
      <c r="B172" s="47"/>
      <c r="C172" s="49"/>
      <c r="D172" s="49"/>
      <c r="E172" s="49"/>
      <c r="F172" s="49"/>
      <c r="G172" s="49"/>
      <c r="H172" s="49"/>
      <c r="I172" s="49"/>
      <c r="J172" s="49"/>
      <c r="K172" s="49"/>
      <c r="AY172" s="51"/>
      <c r="AZ172" s="51"/>
      <c r="BA172" s="51"/>
      <c r="BB172" s="51"/>
      <c r="BC172" s="51"/>
      <c r="BD172" s="51"/>
      <c r="BE172" s="51"/>
      <c r="BF172" s="51"/>
      <c r="BG172" s="51"/>
    </row>
    <row r="173" spans="1:59" s="3" customFormat="1" ht="15.75" customHeight="1">
      <c r="A173" s="47"/>
      <c r="B173" s="47"/>
      <c r="C173" s="49"/>
      <c r="D173" s="49"/>
      <c r="E173" s="49"/>
      <c r="F173" s="49"/>
      <c r="G173" s="49"/>
      <c r="H173" s="49"/>
      <c r="I173" s="49"/>
      <c r="J173" s="49"/>
      <c r="K173" s="49"/>
      <c r="AY173" s="51"/>
      <c r="AZ173" s="51"/>
      <c r="BA173" s="51"/>
      <c r="BB173" s="51"/>
      <c r="BC173" s="51"/>
      <c r="BD173" s="51"/>
      <c r="BE173" s="51"/>
      <c r="BF173" s="51"/>
      <c r="BG173" s="51"/>
    </row>
    <row r="174" spans="1:59" s="3" customFormat="1" ht="15.75" customHeight="1">
      <c r="A174" s="47"/>
      <c r="B174" s="47"/>
      <c r="C174" s="49"/>
      <c r="D174" s="49"/>
      <c r="E174" s="49"/>
      <c r="F174" s="49"/>
      <c r="G174" s="49"/>
      <c r="H174" s="49"/>
      <c r="I174" s="49"/>
      <c r="J174" s="49"/>
      <c r="K174" s="49"/>
      <c r="AY174" s="51"/>
      <c r="AZ174" s="51"/>
      <c r="BA174" s="51"/>
      <c r="BB174" s="51"/>
      <c r="BC174" s="51"/>
      <c r="BD174" s="51"/>
      <c r="BE174" s="51"/>
      <c r="BF174" s="51"/>
      <c r="BG174" s="51"/>
    </row>
    <row r="175" spans="1:59" s="3" customFormat="1" ht="15.75" customHeight="1">
      <c r="A175" s="47"/>
      <c r="B175" s="47"/>
      <c r="C175" s="49"/>
      <c r="D175" s="49"/>
      <c r="E175" s="49"/>
      <c r="F175" s="49"/>
      <c r="G175" s="49"/>
      <c r="H175" s="49"/>
      <c r="I175" s="49"/>
      <c r="J175" s="49"/>
      <c r="K175" s="49"/>
      <c r="AY175" s="51"/>
      <c r="AZ175" s="51"/>
      <c r="BA175" s="51"/>
      <c r="BB175" s="51"/>
      <c r="BC175" s="51"/>
      <c r="BD175" s="51"/>
      <c r="BE175" s="51"/>
      <c r="BF175" s="51"/>
      <c r="BG175" s="51"/>
    </row>
    <row r="176" spans="1:59" s="3" customFormat="1" ht="15.75" customHeight="1">
      <c r="A176" s="47"/>
      <c r="B176" s="47"/>
      <c r="C176" s="49"/>
      <c r="D176" s="49"/>
      <c r="E176" s="49"/>
      <c r="F176" s="49"/>
      <c r="G176" s="49"/>
      <c r="H176" s="49"/>
      <c r="I176" s="49"/>
      <c r="J176" s="49"/>
      <c r="K176" s="49"/>
      <c r="AY176" s="51"/>
      <c r="AZ176" s="51"/>
      <c r="BA176" s="51"/>
      <c r="BB176" s="51"/>
      <c r="BC176" s="51"/>
      <c r="BD176" s="51"/>
      <c r="BE176" s="51"/>
      <c r="BF176" s="51"/>
      <c r="BG176" s="51"/>
    </row>
    <row r="177" spans="1:59" s="3" customFormat="1" ht="15.75" customHeight="1">
      <c r="A177" s="47"/>
      <c r="B177" s="47"/>
      <c r="C177" s="49"/>
      <c r="D177" s="49"/>
      <c r="E177" s="49"/>
      <c r="F177" s="49"/>
      <c r="G177" s="49"/>
      <c r="H177" s="49"/>
      <c r="I177" s="49"/>
      <c r="J177" s="49"/>
      <c r="K177" s="49"/>
      <c r="AY177" s="51"/>
      <c r="AZ177" s="51"/>
      <c r="BA177" s="51"/>
      <c r="BB177" s="51"/>
      <c r="BC177" s="51"/>
      <c r="BD177" s="51"/>
      <c r="BE177" s="51"/>
      <c r="BF177" s="51"/>
      <c r="BG177" s="51"/>
    </row>
    <row r="178" spans="1:59" s="3" customFormat="1" ht="15.75" customHeight="1">
      <c r="A178" s="47"/>
      <c r="B178" s="47"/>
      <c r="C178" s="49"/>
      <c r="D178" s="49"/>
      <c r="E178" s="49"/>
      <c r="F178" s="49"/>
      <c r="G178" s="49"/>
      <c r="H178" s="49"/>
      <c r="I178" s="49"/>
      <c r="J178" s="49"/>
      <c r="K178" s="49"/>
      <c r="AY178" s="51"/>
      <c r="AZ178" s="51"/>
      <c r="BA178" s="51"/>
      <c r="BB178" s="51"/>
      <c r="BC178" s="51"/>
      <c r="BD178" s="51"/>
      <c r="BE178" s="51"/>
      <c r="BF178" s="51"/>
      <c r="BG178" s="51"/>
    </row>
    <row r="179" spans="1:59" s="3" customFormat="1" ht="15.75" customHeight="1">
      <c r="A179" s="47"/>
      <c r="B179" s="47"/>
      <c r="C179" s="49"/>
      <c r="D179" s="49"/>
      <c r="E179" s="49"/>
      <c r="F179" s="49"/>
      <c r="G179" s="49"/>
      <c r="H179" s="49"/>
      <c r="I179" s="49"/>
      <c r="J179" s="49"/>
      <c r="K179" s="49"/>
      <c r="AY179" s="51"/>
      <c r="AZ179" s="51"/>
      <c r="BA179" s="51"/>
      <c r="BB179" s="51"/>
      <c r="BC179" s="51"/>
      <c r="BD179" s="51"/>
      <c r="BE179" s="51"/>
      <c r="BF179" s="51"/>
      <c r="BG179" s="51"/>
    </row>
    <row r="180" spans="1:59" s="3" customFormat="1" ht="15.75" customHeight="1">
      <c r="A180" s="47"/>
      <c r="B180" s="47"/>
      <c r="C180" s="49"/>
      <c r="D180" s="49"/>
      <c r="E180" s="49"/>
      <c r="F180" s="49"/>
      <c r="G180" s="49"/>
      <c r="H180" s="49"/>
      <c r="I180" s="49"/>
      <c r="J180" s="49"/>
      <c r="K180" s="49"/>
      <c r="AY180" s="51"/>
      <c r="AZ180" s="51"/>
      <c r="BA180" s="51"/>
      <c r="BB180" s="51"/>
      <c r="BC180" s="51"/>
      <c r="BD180" s="51"/>
      <c r="BE180" s="51"/>
      <c r="BF180" s="51"/>
      <c r="BG180" s="51"/>
    </row>
    <row r="181" spans="1:59" s="3" customFormat="1" ht="15.75" customHeight="1">
      <c r="A181" s="47"/>
      <c r="B181" s="47"/>
      <c r="C181" s="49"/>
      <c r="D181" s="49"/>
      <c r="E181" s="49"/>
      <c r="F181" s="49"/>
      <c r="G181" s="49"/>
      <c r="H181" s="49"/>
      <c r="I181" s="49"/>
      <c r="J181" s="49"/>
      <c r="K181" s="49"/>
      <c r="AY181" s="51"/>
      <c r="AZ181" s="51"/>
      <c r="BA181" s="51"/>
      <c r="BB181" s="51"/>
      <c r="BC181" s="51"/>
      <c r="BD181" s="51"/>
      <c r="BE181" s="51"/>
      <c r="BF181" s="51"/>
      <c r="BG181" s="51"/>
    </row>
    <row r="182" spans="1:59" s="3" customFormat="1" ht="15.75" customHeight="1">
      <c r="A182" s="47"/>
      <c r="B182" s="47"/>
      <c r="C182" s="49"/>
      <c r="D182" s="49"/>
      <c r="E182" s="49"/>
      <c r="F182" s="49"/>
      <c r="G182" s="49"/>
      <c r="H182" s="49"/>
      <c r="I182" s="49"/>
      <c r="J182" s="49"/>
      <c r="K182" s="49"/>
      <c r="AY182" s="51"/>
      <c r="AZ182" s="51"/>
      <c r="BA182" s="51"/>
      <c r="BB182" s="51"/>
      <c r="BC182" s="51"/>
      <c r="BD182" s="51"/>
      <c r="BE182" s="51"/>
      <c r="BF182" s="51"/>
      <c r="BG182" s="51"/>
    </row>
    <row r="183" spans="1:59" s="3" customFormat="1" ht="15.75" customHeight="1">
      <c r="A183" s="47"/>
      <c r="B183" s="47"/>
      <c r="C183" s="49"/>
      <c r="D183" s="49"/>
      <c r="E183" s="49"/>
      <c r="F183" s="49"/>
      <c r="G183" s="49"/>
      <c r="H183" s="49"/>
      <c r="I183" s="49"/>
      <c r="J183" s="49"/>
      <c r="K183" s="49"/>
      <c r="AY183" s="51"/>
      <c r="AZ183" s="51"/>
      <c r="BA183" s="51"/>
      <c r="BB183" s="51"/>
      <c r="BC183" s="51"/>
      <c r="BD183" s="51"/>
      <c r="BE183" s="51"/>
      <c r="BF183" s="51"/>
      <c r="BG183" s="51"/>
    </row>
    <row r="184" spans="1:59" s="3" customFormat="1" ht="15.75" customHeight="1">
      <c r="A184" s="47"/>
      <c r="B184" s="47"/>
      <c r="C184" s="49"/>
      <c r="D184" s="49"/>
      <c r="E184" s="49"/>
      <c r="F184" s="49"/>
      <c r="G184" s="49"/>
      <c r="H184" s="49"/>
      <c r="I184" s="49"/>
      <c r="J184" s="49"/>
      <c r="K184" s="49"/>
      <c r="AY184" s="51"/>
      <c r="AZ184" s="51"/>
      <c r="BA184" s="51"/>
      <c r="BB184" s="51"/>
      <c r="BC184" s="51"/>
      <c r="BD184" s="51"/>
      <c r="BE184" s="51"/>
      <c r="BF184" s="51"/>
      <c r="BG184" s="51"/>
    </row>
    <row r="185" spans="1:59" s="3" customFormat="1" ht="15.75" customHeight="1">
      <c r="A185" s="47"/>
      <c r="B185" s="47"/>
      <c r="C185" s="49"/>
      <c r="D185" s="49"/>
      <c r="E185" s="49"/>
      <c r="F185" s="49"/>
      <c r="G185" s="49"/>
      <c r="H185" s="49"/>
      <c r="I185" s="49"/>
      <c r="J185" s="49"/>
      <c r="K185" s="49"/>
      <c r="AY185" s="51"/>
      <c r="AZ185" s="51"/>
      <c r="BA185" s="51"/>
      <c r="BB185" s="51"/>
      <c r="BC185" s="51"/>
      <c r="BD185" s="51"/>
      <c r="BE185" s="51"/>
      <c r="BF185" s="51"/>
      <c r="BG185" s="51"/>
    </row>
    <row r="186" spans="1:59" s="3" customFormat="1" ht="15.75" customHeight="1">
      <c r="A186" s="47"/>
      <c r="B186" s="47"/>
      <c r="C186" s="49"/>
      <c r="D186" s="49"/>
      <c r="E186" s="49"/>
      <c r="F186" s="49"/>
      <c r="G186" s="49"/>
      <c r="H186" s="49"/>
      <c r="I186" s="49"/>
      <c r="J186" s="49"/>
      <c r="K186" s="49"/>
      <c r="AY186" s="51"/>
      <c r="AZ186" s="51"/>
      <c r="BA186" s="51"/>
      <c r="BB186" s="51"/>
      <c r="BC186" s="51"/>
      <c r="BD186" s="51"/>
      <c r="BE186" s="51"/>
      <c r="BF186" s="51"/>
      <c r="BG186" s="51"/>
    </row>
    <row r="187" spans="1:59" s="3" customFormat="1" ht="15.75" customHeight="1">
      <c r="A187" s="47"/>
      <c r="B187" s="47"/>
      <c r="C187" s="49"/>
      <c r="D187" s="49"/>
      <c r="E187" s="49"/>
      <c r="F187" s="49"/>
      <c r="G187" s="49"/>
      <c r="H187" s="49"/>
      <c r="I187" s="49"/>
      <c r="J187" s="49"/>
      <c r="K187" s="49"/>
      <c r="AY187" s="51"/>
      <c r="AZ187" s="51"/>
      <c r="BA187" s="51"/>
      <c r="BB187" s="51"/>
      <c r="BC187" s="51"/>
      <c r="BD187" s="51"/>
      <c r="BE187" s="51"/>
      <c r="BF187" s="51"/>
      <c r="BG187" s="51"/>
    </row>
    <row r="188" spans="1:59" s="3" customFormat="1" ht="15.75" customHeight="1">
      <c r="A188" s="47"/>
      <c r="B188" s="47"/>
      <c r="C188" s="49"/>
      <c r="D188" s="49"/>
      <c r="E188" s="49"/>
      <c r="F188" s="49"/>
      <c r="G188" s="49"/>
      <c r="H188" s="49"/>
      <c r="I188" s="49"/>
      <c r="J188" s="49"/>
      <c r="K188" s="49"/>
      <c r="AY188" s="51"/>
      <c r="AZ188" s="51"/>
      <c r="BA188" s="51"/>
      <c r="BB188" s="51"/>
      <c r="BC188" s="51"/>
      <c r="BD188" s="51"/>
      <c r="BE188" s="51"/>
      <c r="BF188" s="51"/>
      <c r="BG188" s="51"/>
    </row>
    <row r="189" spans="1:59" s="3" customFormat="1" ht="15.75" customHeight="1">
      <c r="A189" s="47"/>
      <c r="B189" s="47"/>
      <c r="C189" s="49"/>
      <c r="D189" s="49"/>
      <c r="E189" s="49"/>
      <c r="F189" s="49"/>
      <c r="G189" s="49"/>
      <c r="H189" s="49"/>
      <c r="I189" s="49"/>
      <c r="J189" s="49"/>
      <c r="K189" s="49"/>
      <c r="AY189" s="51"/>
      <c r="AZ189" s="51"/>
      <c r="BA189" s="51"/>
      <c r="BB189" s="51"/>
      <c r="BC189" s="51"/>
      <c r="BD189" s="51"/>
      <c r="BE189" s="51"/>
      <c r="BF189" s="51"/>
      <c r="BG189" s="51"/>
    </row>
    <row r="190" spans="1:59" s="3" customFormat="1" ht="15.75" customHeight="1">
      <c r="A190" s="47"/>
      <c r="B190" s="47"/>
      <c r="C190" s="49"/>
      <c r="D190" s="49"/>
      <c r="E190" s="49"/>
      <c r="F190" s="49"/>
      <c r="G190" s="49"/>
      <c r="H190" s="49"/>
      <c r="I190" s="49"/>
      <c r="J190" s="49"/>
      <c r="K190" s="49"/>
      <c r="AY190" s="51"/>
      <c r="AZ190" s="51"/>
      <c r="BA190" s="51"/>
      <c r="BB190" s="51"/>
      <c r="BC190" s="51"/>
      <c r="BD190" s="51"/>
      <c r="BE190" s="51"/>
      <c r="BF190" s="51"/>
      <c r="BG190" s="51"/>
    </row>
    <row r="191" spans="1:59" s="3" customFormat="1" ht="15.75" customHeight="1">
      <c r="A191" s="47"/>
      <c r="B191" s="47"/>
      <c r="C191" s="49"/>
      <c r="D191" s="49"/>
      <c r="E191" s="49"/>
      <c r="F191" s="49"/>
      <c r="G191" s="49"/>
      <c r="H191" s="49"/>
      <c r="I191" s="49"/>
      <c r="J191" s="49"/>
      <c r="K191" s="49"/>
      <c r="AY191" s="51"/>
      <c r="AZ191" s="51"/>
      <c r="BA191" s="51"/>
      <c r="BB191" s="51"/>
      <c r="BC191" s="51"/>
      <c r="BD191" s="51"/>
      <c r="BE191" s="51"/>
      <c r="BF191" s="51"/>
      <c r="BG191" s="51"/>
    </row>
    <row r="192" spans="1:59" s="3" customFormat="1" ht="15.75" customHeight="1">
      <c r="A192" s="47"/>
      <c r="B192" s="47"/>
      <c r="C192" s="49"/>
      <c r="D192" s="49"/>
      <c r="E192" s="49"/>
      <c r="F192" s="49"/>
      <c r="G192" s="49"/>
      <c r="H192" s="49"/>
      <c r="I192" s="49"/>
      <c r="J192" s="49"/>
      <c r="K192" s="49"/>
      <c r="AY192" s="51"/>
      <c r="AZ192" s="51"/>
      <c r="BA192" s="51"/>
      <c r="BB192" s="51"/>
      <c r="BC192" s="51"/>
      <c r="BD192" s="51"/>
      <c r="BE192" s="51"/>
      <c r="BF192" s="51"/>
      <c r="BG192" s="51"/>
    </row>
    <row r="193" spans="1:59" s="3" customFormat="1" ht="15.75" customHeight="1">
      <c r="A193" s="47"/>
      <c r="B193" s="47"/>
      <c r="C193" s="49"/>
      <c r="D193" s="49"/>
      <c r="E193" s="49"/>
      <c r="F193" s="49"/>
      <c r="G193" s="49"/>
      <c r="H193" s="49"/>
      <c r="I193" s="49"/>
      <c r="J193" s="49"/>
      <c r="K193" s="49"/>
      <c r="AY193" s="51"/>
      <c r="AZ193" s="51"/>
      <c r="BA193" s="51"/>
      <c r="BB193" s="51"/>
      <c r="BC193" s="51"/>
      <c r="BD193" s="51"/>
      <c r="BE193" s="51"/>
      <c r="BF193" s="51"/>
      <c r="BG193" s="51"/>
    </row>
    <row r="194" spans="1:59" s="3" customFormat="1" ht="15.75" customHeight="1">
      <c r="A194" s="47"/>
      <c r="B194" s="47"/>
      <c r="C194" s="49"/>
      <c r="D194" s="49"/>
      <c r="E194" s="49"/>
      <c r="F194" s="49"/>
      <c r="G194" s="49"/>
      <c r="H194" s="49"/>
      <c r="I194" s="49"/>
      <c r="J194" s="49"/>
      <c r="K194" s="49"/>
      <c r="AY194" s="51"/>
      <c r="AZ194" s="51"/>
      <c r="BA194" s="51"/>
      <c r="BB194" s="51"/>
      <c r="BC194" s="51"/>
      <c r="BD194" s="51"/>
      <c r="BE194" s="51"/>
      <c r="BF194" s="51"/>
      <c r="BG194" s="51"/>
    </row>
    <row r="195" spans="1:59" s="3" customFormat="1" ht="15.75" customHeight="1">
      <c r="A195" s="47"/>
      <c r="B195" s="47"/>
      <c r="C195" s="49"/>
      <c r="D195" s="49"/>
      <c r="E195" s="49"/>
      <c r="F195" s="49"/>
      <c r="G195" s="49"/>
      <c r="H195" s="49"/>
      <c r="I195" s="49"/>
      <c r="J195" s="49"/>
      <c r="K195" s="49"/>
      <c r="AY195" s="51"/>
      <c r="AZ195" s="51"/>
      <c r="BA195" s="51"/>
      <c r="BB195" s="51"/>
      <c r="BC195" s="51"/>
      <c r="BD195" s="51"/>
      <c r="BE195" s="51"/>
      <c r="BF195" s="51"/>
      <c r="BG195" s="51"/>
    </row>
    <row r="196" spans="1:59" s="3" customFormat="1" ht="15.75" customHeight="1">
      <c r="A196" s="47"/>
      <c r="B196" s="47"/>
      <c r="C196" s="49"/>
      <c r="D196" s="49"/>
      <c r="E196" s="49"/>
      <c r="F196" s="49"/>
      <c r="G196" s="49"/>
      <c r="H196" s="49"/>
      <c r="I196" s="49"/>
      <c r="J196" s="49"/>
      <c r="K196" s="49"/>
      <c r="AY196" s="51"/>
      <c r="AZ196" s="51"/>
      <c r="BA196" s="51"/>
      <c r="BB196" s="51"/>
      <c r="BC196" s="51"/>
      <c r="BD196" s="51"/>
      <c r="BE196" s="51"/>
      <c r="BF196" s="51"/>
      <c r="BG196" s="51"/>
    </row>
    <row r="197" spans="1:59" s="3" customFormat="1" ht="15.75" customHeight="1">
      <c r="A197" s="47"/>
      <c r="B197" s="47"/>
      <c r="C197" s="49"/>
      <c r="D197" s="49"/>
      <c r="E197" s="49"/>
      <c r="F197" s="49"/>
      <c r="G197" s="49"/>
      <c r="H197" s="49"/>
      <c r="I197" s="49"/>
      <c r="J197" s="49"/>
      <c r="K197" s="49"/>
      <c r="AY197" s="51"/>
      <c r="AZ197" s="51"/>
      <c r="BA197" s="51"/>
      <c r="BB197" s="51"/>
      <c r="BC197" s="51"/>
      <c r="BD197" s="51"/>
      <c r="BE197" s="51"/>
      <c r="BF197" s="51"/>
      <c r="BG197" s="51"/>
    </row>
    <row r="198" spans="1:59" s="3" customFormat="1" ht="15.75" customHeight="1">
      <c r="A198" s="47"/>
      <c r="B198" s="47"/>
      <c r="C198" s="49"/>
      <c r="D198" s="49"/>
      <c r="E198" s="49"/>
      <c r="F198" s="49"/>
      <c r="G198" s="49"/>
      <c r="H198" s="49"/>
      <c r="I198" s="49"/>
      <c r="J198" s="49"/>
      <c r="K198" s="49"/>
      <c r="AY198" s="51"/>
      <c r="AZ198" s="51"/>
      <c r="BA198" s="51"/>
      <c r="BB198" s="51"/>
      <c r="BC198" s="51"/>
      <c r="BD198" s="51"/>
      <c r="BE198" s="51"/>
      <c r="BF198" s="51"/>
      <c r="BG198" s="51"/>
    </row>
    <row r="199" spans="1:59" s="3" customFormat="1" ht="15.75" customHeight="1">
      <c r="A199" s="47"/>
      <c r="B199" s="47"/>
      <c r="C199" s="49"/>
      <c r="D199" s="49"/>
      <c r="E199" s="49"/>
      <c r="F199" s="49"/>
      <c r="G199" s="49"/>
      <c r="H199" s="49"/>
      <c r="I199" s="49"/>
      <c r="J199" s="49"/>
      <c r="K199" s="49"/>
      <c r="AY199" s="51"/>
      <c r="AZ199" s="51"/>
      <c r="BA199" s="51"/>
      <c r="BB199" s="51"/>
      <c r="BC199" s="51"/>
      <c r="BD199" s="51"/>
      <c r="BE199" s="51"/>
      <c r="BF199" s="51"/>
      <c r="BG199" s="51"/>
    </row>
    <row r="200" spans="1:59" s="3" customFormat="1" ht="15.75" customHeight="1">
      <c r="A200" s="47"/>
      <c r="B200" s="47"/>
      <c r="C200" s="49"/>
      <c r="D200" s="49"/>
      <c r="E200" s="49"/>
      <c r="F200" s="49"/>
      <c r="G200" s="49"/>
      <c r="H200" s="49"/>
      <c r="I200" s="49"/>
      <c r="J200" s="49"/>
      <c r="K200" s="49"/>
      <c r="AY200" s="51"/>
      <c r="AZ200" s="51"/>
      <c r="BA200" s="51"/>
      <c r="BB200" s="51"/>
      <c r="BC200" s="51"/>
      <c r="BD200" s="51"/>
      <c r="BE200" s="51"/>
      <c r="BF200" s="51"/>
      <c r="BG200" s="51"/>
    </row>
    <row r="201" spans="1:59" s="3" customFormat="1" ht="15.75" customHeight="1">
      <c r="A201" s="47"/>
      <c r="B201" s="47"/>
      <c r="C201" s="49"/>
      <c r="D201" s="49"/>
      <c r="E201" s="49"/>
      <c r="F201" s="49"/>
      <c r="G201" s="49"/>
      <c r="H201" s="49"/>
      <c r="I201" s="49"/>
      <c r="J201" s="49"/>
      <c r="K201" s="49"/>
      <c r="AY201" s="51"/>
      <c r="AZ201" s="51"/>
      <c r="BA201" s="51"/>
      <c r="BB201" s="51"/>
      <c r="BC201" s="51"/>
      <c r="BD201" s="51"/>
      <c r="BE201" s="51"/>
      <c r="BF201" s="51"/>
      <c r="BG201" s="51"/>
    </row>
    <row r="202" spans="1:59" s="3" customFormat="1" ht="15.75" customHeight="1">
      <c r="A202" s="47"/>
      <c r="B202" s="47"/>
      <c r="C202" s="49"/>
      <c r="D202" s="49"/>
      <c r="E202" s="49"/>
      <c r="F202" s="49"/>
      <c r="G202" s="49"/>
      <c r="H202" s="49"/>
      <c r="I202" s="49"/>
      <c r="J202" s="49"/>
      <c r="K202" s="49"/>
      <c r="AY202" s="51"/>
      <c r="AZ202" s="51"/>
      <c r="BA202" s="51"/>
      <c r="BB202" s="51"/>
      <c r="BC202" s="51"/>
      <c r="BD202" s="51"/>
      <c r="BE202" s="51"/>
      <c r="BF202" s="51"/>
      <c r="BG202" s="51"/>
    </row>
    <row r="203" spans="1:59" s="3" customFormat="1" ht="15.75" customHeight="1">
      <c r="A203" s="47"/>
      <c r="B203" s="47"/>
      <c r="C203" s="49"/>
      <c r="D203" s="49"/>
      <c r="E203" s="49"/>
      <c r="F203" s="49"/>
      <c r="G203" s="49"/>
      <c r="H203" s="49"/>
      <c r="I203" s="49"/>
      <c r="J203" s="49"/>
      <c r="K203" s="49"/>
      <c r="AY203" s="51"/>
      <c r="AZ203" s="51"/>
      <c r="BA203" s="51"/>
      <c r="BB203" s="51"/>
      <c r="BC203" s="51"/>
      <c r="BD203" s="51"/>
      <c r="BE203" s="51"/>
      <c r="BF203" s="51"/>
      <c r="BG203" s="51"/>
    </row>
    <row r="204" spans="1:59" s="3" customFormat="1" ht="15.75" customHeight="1">
      <c r="A204" s="47"/>
      <c r="B204" s="47"/>
      <c r="C204" s="49"/>
      <c r="D204" s="49"/>
      <c r="E204" s="49"/>
      <c r="F204" s="49"/>
      <c r="G204" s="49"/>
      <c r="H204" s="49"/>
      <c r="I204" s="49"/>
      <c r="J204" s="49"/>
      <c r="K204" s="49"/>
      <c r="AY204" s="51"/>
      <c r="AZ204" s="51"/>
      <c r="BA204" s="51"/>
      <c r="BB204" s="51"/>
      <c r="BC204" s="51"/>
      <c r="BD204" s="51"/>
      <c r="BE204" s="51"/>
      <c r="BF204" s="51"/>
      <c r="BG204" s="51"/>
    </row>
    <row r="205" spans="1:59" s="3" customFormat="1" ht="15.75" customHeight="1">
      <c r="A205" s="47"/>
      <c r="B205" s="47"/>
      <c r="C205" s="49"/>
      <c r="D205" s="49"/>
      <c r="E205" s="49"/>
      <c r="F205" s="49"/>
      <c r="G205" s="49"/>
      <c r="H205" s="49"/>
      <c r="I205" s="49"/>
      <c r="J205" s="49"/>
      <c r="K205" s="49"/>
      <c r="AY205" s="51"/>
      <c r="AZ205" s="51"/>
      <c r="BA205" s="51"/>
      <c r="BB205" s="51"/>
      <c r="BC205" s="51"/>
      <c r="BD205" s="51"/>
      <c r="BE205" s="51"/>
      <c r="BF205" s="51"/>
      <c r="BG205" s="51"/>
    </row>
    <row r="206" spans="1:59" s="3" customFormat="1" ht="15.75" customHeight="1">
      <c r="A206" s="47"/>
      <c r="B206" s="47"/>
      <c r="C206" s="49"/>
      <c r="D206" s="49"/>
      <c r="E206" s="49"/>
      <c r="F206" s="49"/>
      <c r="G206" s="49"/>
      <c r="H206" s="49"/>
      <c r="I206" s="49"/>
      <c r="J206" s="49"/>
      <c r="K206" s="49"/>
      <c r="AY206" s="51"/>
      <c r="AZ206" s="51"/>
      <c r="BA206" s="51"/>
      <c r="BB206" s="51"/>
      <c r="BC206" s="51"/>
      <c r="BD206" s="51"/>
      <c r="BE206" s="51"/>
      <c r="BF206" s="51"/>
      <c r="BG206" s="51"/>
    </row>
    <row r="207" spans="1:59" s="3" customFormat="1" ht="15.75" customHeight="1">
      <c r="A207" s="47"/>
      <c r="B207" s="47"/>
      <c r="C207" s="49"/>
      <c r="D207" s="49"/>
      <c r="E207" s="49"/>
      <c r="F207" s="49"/>
      <c r="G207" s="49"/>
      <c r="H207" s="49"/>
      <c r="I207" s="49"/>
      <c r="J207" s="49"/>
      <c r="K207" s="49"/>
      <c r="AY207" s="51"/>
      <c r="AZ207" s="51"/>
      <c r="BA207" s="51"/>
      <c r="BB207" s="51"/>
      <c r="BC207" s="51"/>
      <c r="BD207" s="51"/>
      <c r="BE207" s="51"/>
      <c r="BF207" s="51"/>
      <c r="BG207" s="51"/>
    </row>
    <row r="208" spans="1:59" s="3" customFormat="1" ht="15.75" customHeight="1">
      <c r="A208" s="47"/>
      <c r="B208" s="47"/>
      <c r="C208" s="49"/>
      <c r="D208" s="49"/>
      <c r="E208" s="49"/>
      <c r="F208" s="49"/>
      <c r="G208" s="49"/>
      <c r="H208" s="49"/>
      <c r="I208" s="49"/>
      <c r="J208" s="49"/>
      <c r="K208" s="49"/>
      <c r="AY208" s="51"/>
      <c r="AZ208" s="51"/>
      <c r="BA208" s="51"/>
      <c r="BB208" s="51"/>
      <c r="BC208" s="51"/>
      <c r="BD208" s="51"/>
      <c r="BE208" s="51"/>
      <c r="BF208" s="51"/>
      <c r="BG208" s="51"/>
    </row>
    <row r="209" spans="1:59" s="3" customFormat="1" ht="15.75" customHeight="1">
      <c r="A209" s="47"/>
      <c r="B209" s="47"/>
      <c r="C209" s="49"/>
      <c r="D209" s="49"/>
      <c r="E209" s="49"/>
      <c r="F209" s="49"/>
      <c r="G209" s="49"/>
      <c r="H209" s="49"/>
      <c r="I209" s="49"/>
      <c r="J209" s="49"/>
      <c r="K209" s="49"/>
      <c r="AY209" s="51"/>
      <c r="AZ209" s="51"/>
      <c r="BA209" s="51"/>
      <c r="BB209" s="51"/>
      <c r="BC209" s="51"/>
      <c r="BD209" s="51"/>
      <c r="BE209" s="51"/>
      <c r="BF209" s="51"/>
      <c r="BG209" s="51"/>
    </row>
    <row r="210" spans="1:59" s="3" customFormat="1" ht="15.75" customHeight="1">
      <c r="A210" s="47"/>
      <c r="B210" s="47"/>
      <c r="C210" s="49"/>
      <c r="D210" s="49"/>
      <c r="E210" s="49"/>
      <c r="F210" s="49"/>
      <c r="G210" s="49"/>
      <c r="H210" s="49"/>
      <c r="I210" s="49"/>
      <c r="J210" s="49"/>
      <c r="K210" s="49"/>
      <c r="AY210" s="51"/>
      <c r="AZ210" s="51"/>
      <c r="BA210" s="51"/>
      <c r="BB210" s="51"/>
      <c r="BC210" s="51"/>
      <c r="BD210" s="51"/>
      <c r="BE210" s="51"/>
      <c r="BF210" s="51"/>
      <c r="BG210" s="51"/>
    </row>
    <row r="211" spans="1:59" s="3" customFormat="1" ht="15.75" customHeight="1">
      <c r="A211" s="47"/>
      <c r="B211" s="47"/>
      <c r="C211" s="49"/>
      <c r="D211" s="49"/>
      <c r="E211" s="49"/>
      <c r="F211" s="49"/>
      <c r="G211" s="49"/>
      <c r="H211" s="49"/>
      <c r="I211" s="49"/>
      <c r="J211" s="49"/>
      <c r="K211" s="49"/>
      <c r="AY211" s="51"/>
      <c r="AZ211" s="51"/>
      <c r="BA211" s="51"/>
      <c r="BB211" s="51"/>
      <c r="BC211" s="51"/>
      <c r="BD211" s="51"/>
      <c r="BE211" s="51"/>
      <c r="BF211" s="51"/>
      <c r="BG211" s="51"/>
    </row>
    <row r="212" spans="1:59" s="3" customFormat="1" ht="15.75" customHeight="1">
      <c r="A212" s="47"/>
      <c r="B212" s="47"/>
      <c r="C212" s="49"/>
      <c r="D212" s="49"/>
      <c r="E212" s="49"/>
      <c r="F212" s="49"/>
      <c r="G212" s="49"/>
      <c r="H212" s="49"/>
      <c r="I212" s="49"/>
      <c r="J212" s="49"/>
      <c r="K212" s="49"/>
      <c r="AY212" s="51"/>
      <c r="AZ212" s="51"/>
      <c r="BA212" s="51"/>
      <c r="BB212" s="51"/>
      <c r="BC212" s="51"/>
      <c r="BD212" s="51"/>
      <c r="BE212" s="51"/>
      <c r="BF212" s="51"/>
      <c r="BG212" s="51"/>
    </row>
    <row r="213" spans="1:59" s="3" customFormat="1" ht="15.75" customHeight="1">
      <c r="A213" s="47"/>
      <c r="B213" s="47"/>
      <c r="C213" s="49"/>
      <c r="D213" s="49"/>
      <c r="E213" s="49"/>
      <c r="F213" s="49"/>
      <c r="G213" s="49"/>
      <c r="H213" s="49"/>
      <c r="I213" s="49"/>
      <c r="J213" s="49"/>
      <c r="K213" s="49"/>
      <c r="AY213" s="51"/>
      <c r="AZ213" s="51"/>
      <c r="BA213" s="51"/>
      <c r="BB213" s="51"/>
      <c r="BC213" s="51"/>
      <c r="BD213" s="51"/>
      <c r="BE213" s="51"/>
      <c r="BF213" s="51"/>
      <c r="BG213" s="51"/>
    </row>
    <row r="214" spans="1:59" s="3" customFormat="1" ht="15.75" customHeight="1">
      <c r="A214" s="47"/>
      <c r="B214" s="47"/>
      <c r="C214" s="49"/>
      <c r="D214" s="49"/>
      <c r="E214" s="49"/>
      <c r="F214" s="49"/>
      <c r="G214" s="49"/>
      <c r="H214" s="49"/>
      <c r="I214" s="49"/>
      <c r="J214" s="49"/>
      <c r="K214" s="49"/>
      <c r="AY214" s="51"/>
      <c r="AZ214" s="51"/>
      <c r="BA214" s="51"/>
      <c r="BB214" s="51"/>
      <c r="BC214" s="51"/>
      <c r="BD214" s="51"/>
      <c r="BE214" s="51"/>
      <c r="BF214" s="51"/>
      <c r="BG214" s="51"/>
    </row>
    <row r="215" spans="1:59" s="3" customFormat="1" ht="15.75" customHeight="1">
      <c r="A215" s="47"/>
      <c r="B215" s="47"/>
      <c r="C215" s="49"/>
      <c r="D215" s="49"/>
      <c r="E215" s="49"/>
      <c r="F215" s="49"/>
      <c r="G215" s="49"/>
      <c r="H215" s="49"/>
      <c r="I215" s="49"/>
      <c r="J215" s="49"/>
      <c r="K215" s="49"/>
      <c r="AY215" s="51"/>
      <c r="AZ215" s="51"/>
      <c r="BA215" s="51"/>
      <c r="BB215" s="51"/>
      <c r="BC215" s="51"/>
      <c r="BD215" s="51"/>
      <c r="BE215" s="51"/>
      <c r="BF215" s="51"/>
      <c r="BG215" s="51"/>
    </row>
    <row r="216" spans="1:59" s="3" customFormat="1" ht="15.75" customHeight="1">
      <c r="A216" s="47"/>
      <c r="B216" s="47"/>
      <c r="C216" s="49"/>
      <c r="D216" s="49"/>
      <c r="E216" s="49"/>
      <c r="F216" s="49"/>
      <c r="G216" s="49"/>
      <c r="H216" s="49"/>
      <c r="I216" s="49"/>
      <c r="J216" s="49"/>
      <c r="K216" s="49"/>
      <c r="AY216" s="51"/>
      <c r="AZ216" s="51"/>
      <c r="BA216" s="51"/>
      <c r="BB216" s="51"/>
      <c r="BC216" s="51"/>
      <c r="BD216" s="51"/>
      <c r="BE216" s="51"/>
      <c r="BF216" s="51"/>
      <c r="BG216" s="51"/>
    </row>
    <row r="217" spans="1:59" s="3" customFormat="1" ht="15.75" customHeight="1">
      <c r="A217" s="47"/>
      <c r="B217" s="47"/>
      <c r="C217" s="49"/>
      <c r="D217" s="49"/>
      <c r="E217" s="49"/>
      <c r="F217" s="49"/>
      <c r="G217" s="49"/>
      <c r="H217" s="49"/>
      <c r="I217" s="49"/>
      <c r="J217" s="49"/>
      <c r="K217" s="49"/>
      <c r="AY217" s="51"/>
      <c r="AZ217" s="51"/>
      <c r="BA217" s="51"/>
      <c r="BB217" s="51"/>
      <c r="BC217" s="51"/>
      <c r="BD217" s="51"/>
      <c r="BE217" s="51"/>
      <c r="BF217" s="51"/>
      <c r="BG217" s="51"/>
    </row>
    <row r="218" spans="1:59" s="3" customFormat="1" ht="15.75" customHeight="1">
      <c r="A218" s="47"/>
      <c r="B218" s="47"/>
      <c r="C218" s="49"/>
      <c r="D218" s="49"/>
      <c r="E218" s="49"/>
      <c r="F218" s="49"/>
      <c r="G218" s="49"/>
      <c r="H218" s="49"/>
      <c r="I218" s="49"/>
      <c r="J218" s="49"/>
      <c r="K218" s="49"/>
      <c r="AY218" s="51"/>
      <c r="AZ218" s="51"/>
      <c r="BA218" s="51"/>
      <c r="BB218" s="51"/>
      <c r="BC218" s="51"/>
      <c r="BD218" s="51"/>
      <c r="BE218" s="51"/>
      <c r="BF218" s="51"/>
      <c r="BG218" s="51"/>
    </row>
    <row r="219" spans="1:59" s="3" customFormat="1" ht="15.75" customHeight="1">
      <c r="A219" s="47"/>
      <c r="B219" s="47"/>
      <c r="C219" s="49"/>
      <c r="D219" s="49"/>
      <c r="E219" s="49"/>
      <c r="F219" s="49"/>
      <c r="G219" s="49"/>
      <c r="H219" s="49"/>
      <c r="I219" s="49"/>
      <c r="J219" s="49"/>
      <c r="K219" s="49"/>
      <c r="AY219" s="51"/>
      <c r="AZ219" s="51"/>
      <c r="BA219" s="51"/>
      <c r="BB219" s="51"/>
      <c r="BC219" s="51"/>
      <c r="BD219" s="51"/>
      <c r="BE219" s="51"/>
      <c r="BF219" s="51"/>
      <c r="BG219" s="51"/>
    </row>
    <row r="220" spans="1:59" s="3" customFormat="1" ht="15.75" customHeight="1">
      <c r="A220" s="47"/>
      <c r="B220" s="47"/>
      <c r="C220" s="49"/>
      <c r="D220" s="49"/>
      <c r="E220" s="49"/>
      <c r="F220" s="49"/>
      <c r="G220" s="49"/>
      <c r="H220" s="49"/>
      <c r="I220" s="49"/>
      <c r="J220" s="49"/>
      <c r="K220" s="49"/>
      <c r="AY220" s="51"/>
      <c r="AZ220" s="51"/>
      <c r="BA220" s="51"/>
      <c r="BB220" s="51"/>
      <c r="BC220" s="51"/>
      <c r="BD220" s="51"/>
      <c r="BE220" s="51"/>
      <c r="BF220" s="51"/>
      <c r="BG220" s="51"/>
    </row>
    <row r="221" spans="1:59" s="3" customFormat="1" ht="15.75" customHeight="1">
      <c r="A221" s="47"/>
      <c r="B221" s="47"/>
      <c r="C221" s="49"/>
      <c r="D221" s="49"/>
      <c r="E221" s="49"/>
      <c r="F221" s="49"/>
      <c r="G221" s="49"/>
      <c r="H221" s="49"/>
      <c r="I221" s="49"/>
      <c r="J221" s="49"/>
      <c r="K221" s="49"/>
      <c r="AY221" s="51"/>
      <c r="AZ221" s="51"/>
      <c r="BA221" s="51"/>
      <c r="BB221" s="51"/>
      <c r="BC221" s="51"/>
      <c r="BD221" s="51"/>
      <c r="BE221" s="51"/>
      <c r="BF221" s="51"/>
      <c r="BG221" s="51"/>
    </row>
    <row r="222" spans="1:59" s="3" customFormat="1" ht="15.75" customHeight="1">
      <c r="A222" s="47"/>
      <c r="B222" s="47"/>
      <c r="C222" s="49"/>
      <c r="D222" s="49"/>
      <c r="E222" s="49"/>
      <c r="F222" s="49"/>
      <c r="G222" s="49"/>
      <c r="H222" s="49"/>
      <c r="I222" s="49"/>
      <c r="J222" s="49"/>
      <c r="K222" s="49"/>
      <c r="AY222" s="51"/>
      <c r="AZ222" s="51"/>
      <c r="BA222" s="51"/>
      <c r="BB222" s="51"/>
      <c r="BC222" s="51"/>
      <c r="BD222" s="51"/>
      <c r="BE222" s="51"/>
      <c r="BF222" s="51"/>
      <c r="BG222" s="51"/>
    </row>
    <row r="223" spans="1:59" s="3" customFormat="1" ht="15.75" customHeight="1">
      <c r="A223" s="47"/>
      <c r="B223" s="47"/>
      <c r="C223" s="49"/>
      <c r="D223" s="49"/>
      <c r="E223" s="49"/>
      <c r="F223" s="49"/>
      <c r="G223" s="49"/>
      <c r="H223" s="49"/>
      <c r="I223" s="49"/>
      <c r="J223" s="49"/>
      <c r="K223" s="49"/>
      <c r="AY223" s="51"/>
      <c r="AZ223" s="51"/>
      <c r="BA223" s="51"/>
      <c r="BB223" s="51"/>
      <c r="BC223" s="51"/>
      <c r="BD223" s="51"/>
      <c r="BE223" s="51"/>
      <c r="BF223" s="51"/>
      <c r="BG223" s="51"/>
    </row>
    <row r="224" spans="1:59" s="3" customFormat="1" ht="15.75" customHeight="1">
      <c r="A224" s="47"/>
      <c r="B224" s="47"/>
      <c r="C224" s="49"/>
      <c r="D224" s="49"/>
      <c r="E224" s="49"/>
      <c r="F224" s="49"/>
      <c r="G224" s="49"/>
      <c r="H224" s="49"/>
      <c r="I224" s="49"/>
      <c r="J224" s="49"/>
      <c r="K224" s="49"/>
      <c r="AY224" s="51"/>
      <c r="AZ224" s="51"/>
      <c r="BA224" s="51"/>
      <c r="BB224" s="51"/>
      <c r="BC224" s="51"/>
      <c r="BD224" s="51"/>
      <c r="BE224" s="51"/>
      <c r="BF224" s="51"/>
      <c r="BG224" s="51"/>
    </row>
    <row r="225" spans="1:59" s="3" customFormat="1" ht="15.75" customHeight="1">
      <c r="A225" s="47"/>
      <c r="B225" s="47"/>
      <c r="C225" s="49"/>
      <c r="D225" s="49"/>
      <c r="E225" s="49"/>
      <c r="F225" s="49"/>
      <c r="G225" s="49"/>
      <c r="H225" s="49"/>
      <c r="I225" s="49"/>
      <c r="J225" s="49"/>
      <c r="K225" s="49"/>
      <c r="AY225" s="51"/>
      <c r="AZ225" s="51"/>
      <c r="BA225" s="51"/>
      <c r="BB225" s="51"/>
      <c r="BC225" s="51"/>
      <c r="BD225" s="51"/>
      <c r="BE225" s="51"/>
      <c r="BF225" s="51"/>
      <c r="BG225" s="51"/>
    </row>
    <row r="226" spans="1:59" s="3" customFormat="1" ht="15.75" customHeight="1">
      <c r="A226" s="47"/>
      <c r="B226" s="47"/>
      <c r="C226" s="49"/>
      <c r="D226" s="49"/>
      <c r="E226" s="49"/>
      <c r="F226" s="49"/>
      <c r="G226" s="49"/>
      <c r="H226" s="49"/>
      <c r="I226" s="49"/>
      <c r="J226" s="49"/>
      <c r="K226" s="49"/>
      <c r="AY226" s="51"/>
      <c r="AZ226" s="51"/>
      <c r="BA226" s="51"/>
      <c r="BB226" s="51"/>
      <c r="BC226" s="51"/>
      <c r="BD226" s="51"/>
      <c r="BE226" s="51"/>
      <c r="BF226" s="51"/>
      <c r="BG226" s="51"/>
    </row>
    <row r="227" spans="1:59" s="3" customFormat="1" ht="15.75" customHeight="1">
      <c r="A227" s="47"/>
      <c r="B227" s="47"/>
      <c r="C227" s="49"/>
      <c r="D227" s="49"/>
      <c r="E227" s="49"/>
      <c r="F227" s="49"/>
      <c r="G227" s="49"/>
      <c r="H227" s="49"/>
      <c r="I227" s="49"/>
      <c r="J227" s="49"/>
      <c r="K227" s="49"/>
      <c r="AY227" s="51"/>
      <c r="AZ227" s="51"/>
      <c r="BA227" s="51"/>
      <c r="BB227" s="51"/>
      <c r="BC227" s="51"/>
      <c r="BD227" s="51"/>
      <c r="BE227" s="51"/>
      <c r="BF227" s="51"/>
      <c r="BG227" s="51"/>
    </row>
    <row r="228" spans="1:59" s="3" customFormat="1" ht="15.75" customHeight="1">
      <c r="A228" s="47"/>
      <c r="B228" s="47"/>
      <c r="C228" s="49"/>
      <c r="D228" s="49"/>
      <c r="E228" s="49"/>
      <c r="F228" s="49"/>
      <c r="G228" s="49"/>
      <c r="H228" s="49"/>
      <c r="I228" s="49"/>
      <c r="J228" s="49"/>
      <c r="K228" s="49"/>
      <c r="AY228" s="51"/>
      <c r="AZ228" s="51"/>
      <c r="BA228" s="51"/>
      <c r="BB228" s="51"/>
      <c r="BC228" s="51"/>
      <c r="BD228" s="51"/>
      <c r="BE228" s="51"/>
      <c r="BF228" s="51"/>
      <c r="BG228" s="51"/>
    </row>
    <row r="229" spans="1:59" s="3" customFormat="1" ht="15.75" customHeight="1">
      <c r="A229" s="47"/>
      <c r="B229" s="47"/>
      <c r="C229" s="49"/>
      <c r="D229" s="49"/>
      <c r="E229" s="49"/>
      <c r="F229" s="49"/>
      <c r="G229" s="49"/>
      <c r="H229" s="49"/>
      <c r="I229" s="49"/>
      <c r="J229" s="49"/>
      <c r="K229" s="49"/>
      <c r="AY229" s="51"/>
      <c r="AZ229" s="51"/>
      <c r="BA229" s="51"/>
      <c r="BB229" s="51"/>
      <c r="BC229" s="51"/>
      <c r="BD229" s="51"/>
      <c r="BE229" s="51"/>
      <c r="BF229" s="51"/>
      <c r="BG229" s="51"/>
    </row>
    <row r="230" spans="1:59" s="3" customFormat="1" ht="15.75" customHeight="1">
      <c r="A230" s="47"/>
      <c r="B230" s="47"/>
      <c r="C230" s="49"/>
      <c r="D230" s="49"/>
      <c r="E230" s="49"/>
      <c r="F230" s="49"/>
      <c r="G230" s="49"/>
      <c r="H230" s="49"/>
      <c r="I230" s="49"/>
      <c r="J230" s="49"/>
      <c r="K230" s="49"/>
      <c r="AY230" s="51"/>
      <c r="AZ230" s="51"/>
      <c r="BA230" s="51"/>
      <c r="BB230" s="51"/>
      <c r="BC230" s="51"/>
      <c r="BD230" s="51"/>
      <c r="BE230" s="51"/>
      <c r="BF230" s="51"/>
      <c r="BG230" s="51"/>
    </row>
    <row r="231" spans="1:59" s="3" customFormat="1" ht="15.75" customHeight="1">
      <c r="A231" s="47"/>
      <c r="B231" s="47"/>
      <c r="C231" s="49"/>
      <c r="D231" s="49"/>
      <c r="E231" s="49"/>
      <c r="F231" s="49"/>
      <c r="G231" s="49"/>
      <c r="H231" s="49"/>
      <c r="I231" s="49"/>
      <c r="J231" s="49"/>
      <c r="K231" s="49"/>
      <c r="AY231" s="51"/>
      <c r="AZ231" s="51"/>
      <c r="BA231" s="51"/>
      <c r="BB231" s="51"/>
      <c r="BC231" s="51"/>
      <c r="BD231" s="51"/>
      <c r="BE231" s="51"/>
      <c r="BF231" s="51"/>
      <c r="BG231" s="51"/>
    </row>
    <row r="232" spans="1:59" s="3" customFormat="1" ht="15.75" customHeight="1">
      <c r="A232" s="47"/>
      <c r="B232" s="47"/>
      <c r="C232" s="49"/>
      <c r="D232" s="49"/>
      <c r="E232" s="49"/>
      <c r="F232" s="49"/>
      <c r="G232" s="49"/>
      <c r="H232" s="49"/>
      <c r="I232" s="49"/>
      <c r="J232" s="49"/>
      <c r="K232" s="49"/>
      <c r="AY232" s="51"/>
      <c r="AZ232" s="51"/>
      <c r="BA232" s="51"/>
      <c r="BB232" s="51"/>
      <c r="BC232" s="51"/>
      <c r="BD232" s="51"/>
      <c r="BE232" s="51"/>
      <c r="BF232" s="51"/>
      <c r="BG232" s="51"/>
    </row>
    <row r="233" spans="1:59" s="3" customFormat="1" ht="15.75" customHeight="1">
      <c r="A233" s="47"/>
      <c r="B233" s="47"/>
      <c r="C233" s="49"/>
      <c r="D233" s="49"/>
      <c r="E233" s="49"/>
      <c r="F233" s="49"/>
      <c r="G233" s="49"/>
      <c r="H233" s="49"/>
      <c r="I233" s="49"/>
      <c r="J233" s="49"/>
      <c r="K233" s="49"/>
      <c r="AY233" s="51"/>
      <c r="AZ233" s="51"/>
      <c r="BA233" s="51"/>
      <c r="BB233" s="51"/>
      <c r="BC233" s="51"/>
      <c r="BD233" s="51"/>
      <c r="BE233" s="51"/>
      <c r="BF233" s="51"/>
      <c r="BG233" s="51"/>
    </row>
    <row r="234" spans="1:59" s="3" customFormat="1" ht="15.75" customHeight="1">
      <c r="A234" s="47"/>
      <c r="B234" s="47"/>
      <c r="C234" s="49"/>
      <c r="D234" s="49"/>
      <c r="E234" s="49"/>
      <c r="F234" s="49"/>
      <c r="G234" s="49"/>
      <c r="H234" s="49"/>
      <c r="I234" s="49"/>
      <c r="J234" s="49"/>
      <c r="K234" s="49"/>
      <c r="AY234" s="51"/>
      <c r="AZ234" s="51"/>
      <c r="BA234" s="51"/>
      <c r="BB234" s="51"/>
      <c r="BC234" s="51"/>
      <c r="BD234" s="51"/>
      <c r="BE234" s="51"/>
      <c r="BF234" s="51"/>
      <c r="BG234" s="51"/>
    </row>
    <row r="235" spans="1:59" s="3" customFormat="1" ht="15.75" customHeight="1">
      <c r="A235" s="47"/>
      <c r="B235" s="47"/>
      <c r="C235" s="49"/>
      <c r="D235" s="49"/>
      <c r="E235" s="49"/>
      <c r="F235" s="49"/>
      <c r="G235" s="49"/>
      <c r="H235" s="49"/>
      <c r="I235" s="49"/>
      <c r="J235" s="49"/>
      <c r="K235" s="49"/>
      <c r="AY235" s="51"/>
      <c r="AZ235" s="51"/>
      <c r="BA235" s="51"/>
      <c r="BB235" s="51"/>
      <c r="BC235" s="51"/>
      <c r="BD235" s="51"/>
      <c r="BE235" s="51"/>
      <c r="BF235" s="51"/>
      <c r="BG235" s="51"/>
    </row>
    <row r="236" spans="1:59" s="3" customFormat="1" ht="15.75" customHeight="1">
      <c r="A236" s="47"/>
      <c r="B236" s="47"/>
      <c r="C236" s="49"/>
      <c r="D236" s="49"/>
      <c r="E236" s="49"/>
      <c r="F236" s="49"/>
      <c r="G236" s="49"/>
      <c r="H236" s="49"/>
      <c r="I236" s="49"/>
      <c r="J236" s="49"/>
      <c r="K236" s="49"/>
      <c r="AY236" s="51"/>
      <c r="AZ236" s="51"/>
      <c r="BA236" s="51"/>
      <c r="BB236" s="51"/>
      <c r="BC236" s="51"/>
      <c r="BD236" s="51"/>
      <c r="BE236" s="51"/>
      <c r="BF236" s="51"/>
      <c r="BG236" s="51"/>
    </row>
    <row r="237" spans="1:59" s="3" customFormat="1" ht="15.75" customHeight="1">
      <c r="A237" s="47"/>
      <c r="B237" s="47"/>
      <c r="C237" s="49"/>
      <c r="D237" s="49"/>
      <c r="E237" s="49"/>
      <c r="F237" s="49"/>
      <c r="G237" s="49"/>
      <c r="H237" s="49"/>
      <c r="I237" s="49"/>
      <c r="J237" s="49"/>
      <c r="K237" s="49"/>
      <c r="AY237" s="51"/>
      <c r="AZ237" s="51"/>
      <c r="BA237" s="51"/>
      <c r="BB237" s="51"/>
      <c r="BC237" s="51"/>
      <c r="BD237" s="51"/>
      <c r="BE237" s="51"/>
      <c r="BF237" s="51"/>
      <c r="BG237" s="51"/>
    </row>
    <row r="238" spans="1:59" s="3" customFormat="1" ht="15.75" customHeight="1">
      <c r="A238" s="47"/>
      <c r="B238" s="47"/>
      <c r="C238" s="49"/>
      <c r="D238" s="49"/>
      <c r="E238" s="49"/>
      <c r="F238" s="49"/>
      <c r="G238" s="49"/>
      <c r="H238" s="49"/>
      <c r="I238" s="49"/>
      <c r="J238" s="49"/>
      <c r="K238" s="49"/>
      <c r="AY238" s="51"/>
      <c r="AZ238" s="51"/>
      <c r="BA238" s="51"/>
      <c r="BB238" s="51"/>
      <c r="BC238" s="51"/>
      <c r="BD238" s="51"/>
      <c r="BE238" s="51"/>
      <c r="BF238" s="51"/>
      <c r="BG238" s="51"/>
    </row>
    <row r="239" spans="1:59" s="3" customFormat="1" ht="15.75" customHeight="1">
      <c r="A239" s="47"/>
      <c r="B239" s="47"/>
      <c r="C239" s="49"/>
      <c r="D239" s="49"/>
      <c r="E239" s="49"/>
      <c r="F239" s="49"/>
      <c r="G239" s="49"/>
      <c r="H239" s="49"/>
      <c r="I239" s="49"/>
      <c r="J239" s="49"/>
      <c r="K239" s="49"/>
      <c r="AY239" s="51"/>
      <c r="AZ239" s="51"/>
      <c r="BA239" s="51"/>
      <c r="BB239" s="51"/>
      <c r="BC239" s="51"/>
      <c r="BD239" s="51"/>
      <c r="BE239" s="51"/>
      <c r="BF239" s="51"/>
      <c r="BG239" s="51"/>
    </row>
    <row r="240" spans="1:59" s="3" customFormat="1" ht="15.75" customHeight="1">
      <c r="A240" s="47"/>
      <c r="B240" s="47"/>
      <c r="C240" s="49"/>
      <c r="D240" s="49"/>
      <c r="E240" s="49"/>
      <c r="F240" s="49"/>
      <c r="G240" s="49"/>
      <c r="H240" s="49"/>
      <c r="I240" s="49"/>
      <c r="J240" s="49"/>
      <c r="K240" s="49"/>
      <c r="AY240" s="51"/>
      <c r="AZ240" s="51"/>
      <c r="BA240" s="51"/>
      <c r="BB240" s="51"/>
      <c r="BC240" s="51"/>
      <c r="BD240" s="51"/>
      <c r="BE240" s="51"/>
      <c r="BF240" s="51"/>
      <c r="BG240" s="51"/>
    </row>
    <row r="241" spans="1:59" s="3" customFormat="1" ht="15.75" customHeight="1">
      <c r="A241" s="47"/>
      <c r="B241" s="47"/>
      <c r="C241" s="49"/>
      <c r="D241" s="49"/>
      <c r="E241" s="49"/>
      <c r="F241" s="49"/>
      <c r="G241" s="49"/>
      <c r="H241" s="49"/>
      <c r="I241" s="49"/>
      <c r="J241" s="49"/>
      <c r="K241" s="49"/>
      <c r="AY241" s="51"/>
      <c r="AZ241" s="51"/>
      <c r="BA241" s="51"/>
      <c r="BB241" s="51"/>
      <c r="BC241" s="51"/>
      <c r="BD241" s="51"/>
      <c r="BE241" s="51"/>
      <c r="BF241" s="51"/>
      <c r="BG241" s="51"/>
    </row>
    <row r="242" spans="1:59" s="3" customFormat="1" ht="15.75" customHeight="1">
      <c r="A242" s="47"/>
      <c r="B242" s="47"/>
      <c r="C242" s="49"/>
      <c r="D242" s="49"/>
      <c r="E242" s="49"/>
      <c r="F242" s="49"/>
      <c r="G242" s="49"/>
      <c r="H242" s="49"/>
      <c r="I242" s="49"/>
      <c r="J242" s="49"/>
      <c r="K242" s="49"/>
      <c r="AY242" s="51"/>
      <c r="AZ242" s="51"/>
      <c r="BA242" s="51"/>
      <c r="BB242" s="51"/>
      <c r="BC242" s="51"/>
      <c r="BD242" s="51"/>
      <c r="BE242" s="51"/>
      <c r="BF242" s="51"/>
      <c r="BG242" s="51"/>
    </row>
    <row r="243" spans="1:59" s="3" customFormat="1" ht="15.75" customHeight="1">
      <c r="A243" s="47"/>
      <c r="B243" s="47"/>
      <c r="C243" s="49"/>
      <c r="D243" s="49"/>
      <c r="E243" s="49"/>
      <c r="F243" s="49"/>
      <c r="G243" s="49"/>
      <c r="H243" s="49"/>
      <c r="I243" s="49"/>
      <c r="J243" s="49"/>
      <c r="K243" s="49"/>
      <c r="AY243" s="51"/>
      <c r="AZ243" s="51"/>
      <c r="BA243" s="51"/>
      <c r="BB243" s="51"/>
      <c r="BC243" s="51"/>
      <c r="BD243" s="51"/>
      <c r="BE243" s="51"/>
      <c r="BF243" s="51"/>
      <c r="BG243" s="51"/>
    </row>
    <row r="244" spans="1:59" s="3" customFormat="1" ht="15.75" customHeight="1">
      <c r="A244" s="47"/>
      <c r="B244" s="47"/>
      <c r="C244" s="49"/>
      <c r="D244" s="49"/>
      <c r="E244" s="49"/>
      <c r="F244" s="49"/>
      <c r="G244" s="49"/>
      <c r="H244" s="49"/>
      <c r="I244" s="49"/>
      <c r="J244" s="49"/>
      <c r="K244" s="49"/>
      <c r="AY244" s="51"/>
      <c r="AZ244" s="51"/>
      <c r="BA244" s="51"/>
      <c r="BB244" s="51"/>
      <c r="BC244" s="51"/>
      <c r="BD244" s="51"/>
      <c r="BE244" s="51"/>
      <c r="BF244" s="51"/>
      <c r="BG244" s="51"/>
    </row>
    <row r="245" spans="1:59" s="3" customFormat="1" ht="15.75" customHeight="1">
      <c r="A245" s="47"/>
      <c r="B245" s="47"/>
      <c r="C245" s="49"/>
      <c r="D245" s="49"/>
      <c r="E245" s="49"/>
      <c r="F245" s="49"/>
      <c r="G245" s="49"/>
      <c r="H245" s="49"/>
      <c r="I245" s="49"/>
      <c r="J245" s="49"/>
      <c r="K245" s="49"/>
      <c r="AY245" s="51"/>
      <c r="AZ245" s="51"/>
      <c r="BA245" s="51"/>
      <c r="BB245" s="51"/>
      <c r="BC245" s="51"/>
      <c r="BD245" s="51"/>
      <c r="BE245" s="51"/>
      <c r="BF245" s="51"/>
      <c r="BG245" s="51"/>
    </row>
    <row r="246" spans="1:59" s="3" customFormat="1" ht="15.75" customHeight="1">
      <c r="A246" s="47"/>
      <c r="B246" s="47"/>
      <c r="C246" s="49"/>
      <c r="D246" s="49"/>
      <c r="E246" s="49"/>
      <c r="F246" s="49"/>
      <c r="G246" s="49"/>
      <c r="H246" s="49"/>
      <c r="I246" s="49"/>
      <c r="J246" s="49"/>
      <c r="K246" s="49"/>
      <c r="AY246" s="51"/>
      <c r="AZ246" s="51"/>
      <c r="BA246" s="51"/>
      <c r="BB246" s="51"/>
      <c r="BC246" s="51"/>
      <c r="BD246" s="51"/>
      <c r="BE246" s="51"/>
      <c r="BF246" s="51"/>
      <c r="BG246" s="51"/>
    </row>
    <row r="247" spans="1:59" s="3" customFormat="1" ht="15.75" customHeight="1">
      <c r="A247" s="47"/>
      <c r="B247" s="47"/>
      <c r="C247" s="49"/>
      <c r="D247" s="49"/>
      <c r="E247" s="49"/>
      <c r="F247" s="49"/>
      <c r="G247" s="49"/>
      <c r="H247" s="49"/>
      <c r="I247" s="49"/>
      <c r="J247" s="49"/>
      <c r="K247" s="49"/>
      <c r="AY247" s="51"/>
      <c r="AZ247" s="51"/>
      <c r="BA247" s="51"/>
      <c r="BB247" s="51"/>
      <c r="BC247" s="51"/>
      <c r="BD247" s="51"/>
      <c r="BE247" s="51"/>
      <c r="BF247" s="51"/>
      <c r="BG247" s="51"/>
    </row>
    <row r="248" spans="1:59" s="3" customFormat="1" ht="15.75" customHeight="1">
      <c r="A248" s="47"/>
      <c r="B248" s="47"/>
      <c r="C248" s="49"/>
      <c r="D248" s="49"/>
      <c r="E248" s="49"/>
      <c r="F248" s="49"/>
      <c r="G248" s="49"/>
      <c r="H248" s="49"/>
      <c r="I248" s="49"/>
      <c r="J248" s="49"/>
      <c r="K248" s="49"/>
      <c r="AY248" s="51"/>
      <c r="AZ248" s="51"/>
      <c r="BA248" s="51"/>
      <c r="BB248" s="51"/>
      <c r="BC248" s="51"/>
      <c r="BD248" s="51"/>
      <c r="BE248" s="51"/>
      <c r="BF248" s="51"/>
      <c r="BG248" s="51"/>
    </row>
    <row r="249" spans="1:59" s="3" customFormat="1" ht="15.75" customHeight="1">
      <c r="A249" s="47"/>
      <c r="B249" s="47"/>
      <c r="C249" s="49"/>
      <c r="D249" s="49"/>
      <c r="E249" s="49"/>
      <c r="F249" s="49"/>
      <c r="G249" s="49"/>
      <c r="H249" s="49"/>
      <c r="I249" s="49"/>
      <c r="J249" s="49"/>
      <c r="K249" s="49"/>
      <c r="AY249" s="51"/>
      <c r="AZ249" s="51"/>
      <c r="BA249" s="51"/>
      <c r="BB249" s="51"/>
      <c r="BC249" s="51"/>
      <c r="BD249" s="51"/>
      <c r="BE249" s="51"/>
      <c r="BF249" s="51"/>
      <c r="BG249" s="51"/>
    </row>
    <row r="250" spans="1:59" s="3" customFormat="1" ht="15.75" customHeight="1">
      <c r="A250" s="47"/>
      <c r="B250" s="47"/>
      <c r="C250" s="49"/>
      <c r="D250" s="49"/>
      <c r="E250" s="49"/>
      <c r="F250" s="49"/>
      <c r="G250" s="49"/>
      <c r="H250" s="49"/>
      <c r="I250" s="49"/>
      <c r="J250" s="49"/>
      <c r="K250" s="49"/>
      <c r="AY250" s="51"/>
      <c r="AZ250" s="51"/>
      <c r="BA250" s="51"/>
      <c r="BB250" s="51"/>
      <c r="BC250" s="51"/>
      <c r="BD250" s="51"/>
      <c r="BE250" s="51"/>
      <c r="BF250" s="51"/>
      <c r="BG250" s="51"/>
    </row>
    <row r="251" spans="1:59" s="3" customFormat="1" ht="15.75" customHeight="1">
      <c r="A251" s="47"/>
      <c r="B251" s="47"/>
      <c r="C251" s="49"/>
      <c r="D251" s="49"/>
      <c r="E251" s="49"/>
      <c r="F251" s="49"/>
      <c r="G251" s="49"/>
      <c r="H251" s="49"/>
      <c r="I251" s="49"/>
      <c r="J251" s="49"/>
      <c r="K251" s="49"/>
      <c r="AY251" s="51"/>
      <c r="AZ251" s="51"/>
      <c r="BA251" s="51"/>
      <c r="BB251" s="51"/>
      <c r="BC251" s="51"/>
      <c r="BD251" s="51"/>
      <c r="BE251" s="51"/>
      <c r="BF251" s="51"/>
      <c r="BG251" s="51"/>
    </row>
    <row r="252" spans="1:59" s="3" customFormat="1" ht="15.75" customHeight="1">
      <c r="A252" s="47"/>
      <c r="B252" s="47"/>
      <c r="C252" s="49"/>
      <c r="D252" s="49"/>
      <c r="E252" s="49"/>
      <c r="F252" s="49"/>
      <c r="G252" s="49"/>
      <c r="H252" s="49"/>
      <c r="I252" s="49"/>
      <c r="J252" s="49"/>
      <c r="K252" s="49"/>
      <c r="AY252" s="51"/>
      <c r="AZ252" s="51"/>
      <c r="BA252" s="51"/>
      <c r="BB252" s="51"/>
      <c r="BC252" s="51"/>
      <c r="BD252" s="51"/>
      <c r="BE252" s="51"/>
      <c r="BF252" s="51"/>
      <c r="BG252" s="51"/>
    </row>
    <row r="253" spans="1:59" s="3" customFormat="1" ht="15.75" customHeight="1">
      <c r="A253" s="47"/>
      <c r="B253" s="47"/>
      <c r="C253" s="49"/>
      <c r="D253" s="49"/>
      <c r="E253" s="49"/>
      <c r="F253" s="49"/>
      <c r="G253" s="49"/>
      <c r="H253" s="49"/>
      <c r="I253" s="49"/>
      <c r="J253" s="49"/>
      <c r="K253" s="49"/>
      <c r="AY253" s="51"/>
      <c r="AZ253" s="51"/>
      <c r="BA253" s="51"/>
      <c r="BB253" s="51"/>
      <c r="BC253" s="51"/>
      <c r="BD253" s="51"/>
      <c r="BE253" s="51"/>
      <c r="BF253" s="51"/>
      <c r="BG253" s="51"/>
    </row>
    <row r="254" spans="1:59" s="3" customFormat="1" ht="15.75" customHeight="1">
      <c r="A254" s="47"/>
      <c r="B254" s="47"/>
      <c r="C254" s="49"/>
      <c r="D254" s="49"/>
      <c r="E254" s="49"/>
      <c r="F254" s="49"/>
      <c r="G254" s="49"/>
      <c r="H254" s="49"/>
      <c r="I254" s="49"/>
      <c r="J254" s="49"/>
      <c r="K254" s="49"/>
      <c r="AY254" s="51"/>
      <c r="AZ254" s="51"/>
      <c r="BA254" s="51"/>
      <c r="BB254" s="51"/>
      <c r="BC254" s="51"/>
      <c r="BD254" s="51"/>
      <c r="BE254" s="51"/>
      <c r="BF254" s="51"/>
      <c r="BG254" s="51"/>
    </row>
    <row r="255" spans="1:59" s="3" customFormat="1" ht="15.75" customHeight="1">
      <c r="A255" s="47"/>
      <c r="B255" s="47"/>
      <c r="C255" s="49"/>
      <c r="D255" s="49"/>
      <c r="E255" s="49"/>
      <c r="F255" s="49"/>
      <c r="G255" s="49"/>
      <c r="H255" s="49"/>
      <c r="I255" s="49"/>
      <c r="J255" s="49"/>
      <c r="K255" s="49"/>
      <c r="AY255" s="51"/>
      <c r="AZ255" s="51"/>
      <c r="BA255" s="51"/>
      <c r="BB255" s="51"/>
      <c r="BC255" s="51"/>
      <c r="BD255" s="51"/>
      <c r="BE255" s="51"/>
      <c r="BF255" s="51"/>
      <c r="BG255" s="51"/>
    </row>
    <row r="256" spans="1:59" s="3" customFormat="1" ht="15.75" customHeight="1">
      <c r="A256" s="47"/>
      <c r="B256" s="47"/>
      <c r="C256" s="49"/>
      <c r="D256" s="49"/>
      <c r="E256" s="49"/>
      <c r="F256" s="49"/>
      <c r="G256" s="49"/>
      <c r="H256" s="49"/>
      <c r="I256" s="49"/>
      <c r="J256" s="49"/>
      <c r="K256" s="49"/>
      <c r="AY256" s="51"/>
      <c r="AZ256" s="51"/>
      <c r="BA256" s="51"/>
      <c r="BB256" s="51"/>
      <c r="BC256" s="51"/>
      <c r="BD256" s="51"/>
      <c r="BE256" s="51"/>
      <c r="BF256" s="51"/>
      <c r="BG256" s="51"/>
    </row>
    <row r="257" spans="1:59" s="3" customFormat="1" ht="15.75" customHeight="1">
      <c r="A257" s="47"/>
      <c r="B257" s="47"/>
      <c r="C257" s="49"/>
      <c r="D257" s="49"/>
      <c r="E257" s="49"/>
      <c r="F257" s="49"/>
      <c r="G257" s="49"/>
      <c r="H257" s="49"/>
      <c r="I257" s="49"/>
      <c r="J257" s="49"/>
      <c r="K257" s="49"/>
      <c r="AY257" s="51"/>
      <c r="AZ257" s="51"/>
      <c r="BA257" s="51"/>
      <c r="BB257" s="51"/>
      <c r="BC257" s="51"/>
      <c r="BD257" s="51"/>
      <c r="BE257" s="51"/>
      <c r="BF257" s="51"/>
      <c r="BG257" s="51"/>
    </row>
    <row r="258" spans="1:59" s="3" customFormat="1" ht="15.75" customHeight="1">
      <c r="A258" s="47"/>
      <c r="B258" s="47"/>
      <c r="C258" s="49"/>
      <c r="D258" s="49"/>
      <c r="E258" s="49"/>
      <c r="F258" s="49"/>
      <c r="G258" s="49"/>
      <c r="H258" s="49"/>
      <c r="I258" s="49"/>
      <c r="J258" s="49"/>
      <c r="K258" s="49"/>
      <c r="AY258" s="51"/>
      <c r="AZ258" s="51"/>
      <c r="BA258" s="51"/>
      <c r="BB258" s="51"/>
      <c r="BC258" s="51"/>
      <c r="BD258" s="51"/>
      <c r="BE258" s="51"/>
      <c r="BF258" s="51"/>
      <c r="BG258" s="51"/>
    </row>
    <row r="259" spans="1:59" s="3" customFormat="1" ht="15.75" customHeight="1">
      <c r="A259" s="47"/>
      <c r="B259" s="47"/>
      <c r="C259" s="49"/>
      <c r="D259" s="49"/>
      <c r="E259" s="49"/>
      <c r="F259" s="49"/>
      <c r="G259" s="49"/>
      <c r="H259" s="49"/>
      <c r="I259" s="49"/>
      <c r="J259" s="49"/>
      <c r="K259" s="49"/>
      <c r="AY259" s="51"/>
      <c r="AZ259" s="51"/>
      <c r="BA259" s="51"/>
      <c r="BB259" s="51"/>
      <c r="BC259" s="51"/>
      <c r="BD259" s="51"/>
      <c r="BE259" s="51"/>
      <c r="BF259" s="51"/>
      <c r="BG259" s="51"/>
    </row>
    <row r="260" spans="1:59" s="3" customFormat="1" ht="15.75" customHeight="1">
      <c r="A260" s="47"/>
      <c r="B260" s="47"/>
      <c r="C260" s="49"/>
      <c r="D260" s="49"/>
      <c r="E260" s="49"/>
      <c r="F260" s="49"/>
      <c r="G260" s="49"/>
      <c r="H260" s="49"/>
      <c r="I260" s="49"/>
      <c r="J260" s="49"/>
      <c r="K260" s="49"/>
      <c r="AY260" s="51"/>
      <c r="AZ260" s="51"/>
      <c r="BA260" s="51"/>
      <c r="BB260" s="51"/>
      <c r="BC260" s="51"/>
      <c r="BD260" s="51"/>
      <c r="BE260" s="51"/>
      <c r="BF260" s="51"/>
      <c r="BG260" s="51"/>
    </row>
    <row r="261" spans="1:59" s="3" customFormat="1" ht="15.75" customHeight="1">
      <c r="A261" s="47"/>
      <c r="B261" s="47"/>
      <c r="C261" s="49"/>
      <c r="D261" s="49"/>
      <c r="E261" s="49"/>
      <c r="F261" s="49"/>
      <c r="G261" s="49"/>
      <c r="H261" s="49"/>
      <c r="I261" s="49"/>
      <c r="J261" s="49"/>
      <c r="K261" s="49"/>
      <c r="AY261" s="51"/>
      <c r="AZ261" s="51"/>
      <c r="BA261" s="51"/>
      <c r="BB261" s="51"/>
      <c r="BC261" s="51"/>
      <c r="BD261" s="51"/>
      <c r="BE261" s="51"/>
      <c r="BF261" s="51"/>
      <c r="BG261" s="51"/>
    </row>
    <row r="262" spans="1:59" s="3" customFormat="1" ht="15.75" customHeight="1">
      <c r="A262" s="47"/>
      <c r="B262" s="47"/>
      <c r="C262" s="49"/>
      <c r="D262" s="49"/>
      <c r="E262" s="49"/>
      <c r="F262" s="49"/>
      <c r="G262" s="49"/>
      <c r="H262" s="49"/>
      <c r="I262" s="49"/>
      <c r="J262" s="49"/>
      <c r="K262" s="49"/>
      <c r="AY262" s="51"/>
      <c r="AZ262" s="51"/>
      <c r="BA262" s="51"/>
      <c r="BB262" s="51"/>
      <c r="BC262" s="51"/>
      <c r="BD262" s="51"/>
      <c r="BE262" s="51"/>
      <c r="BF262" s="51"/>
      <c r="BG262" s="51"/>
    </row>
    <row r="263" spans="1:59" s="3" customFormat="1" ht="15.75" customHeight="1">
      <c r="A263" s="47"/>
      <c r="B263" s="47"/>
      <c r="C263" s="49"/>
      <c r="D263" s="49"/>
      <c r="E263" s="49"/>
      <c r="F263" s="49"/>
      <c r="G263" s="49"/>
      <c r="H263" s="49"/>
      <c r="I263" s="49"/>
      <c r="J263" s="49"/>
      <c r="K263" s="49"/>
      <c r="AY263" s="51"/>
      <c r="AZ263" s="51"/>
      <c r="BA263" s="51"/>
      <c r="BB263" s="51"/>
      <c r="BC263" s="51"/>
      <c r="BD263" s="51"/>
      <c r="BE263" s="51"/>
      <c r="BF263" s="51"/>
      <c r="BG263" s="51"/>
    </row>
    <row r="264" spans="1:59" s="3" customFormat="1" ht="15.75" customHeight="1">
      <c r="A264" s="47"/>
      <c r="B264" s="47"/>
      <c r="C264" s="49"/>
      <c r="D264" s="49"/>
      <c r="E264" s="49"/>
      <c r="F264" s="49"/>
      <c r="G264" s="49"/>
      <c r="H264" s="49"/>
      <c r="I264" s="49"/>
      <c r="J264" s="49"/>
      <c r="K264" s="49"/>
      <c r="AY264" s="51"/>
      <c r="AZ264" s="51"/>
      <c r="BA264" s="51"/>
      <c r="BB264" s="51"/>
      <c r="BC264" s="51"/>
      <c r="BD264" s="51"/>
      <c r="BE264" s="51"/>
      <c r="BF264" s="51"/>
      <c r="BG264" s="51"/>
    </row>
    <row r="265" spans="1:59" s="3" customFormat="1" ht="15.75" customHeight="1">
      <c r="A265" s="47"/>
      <c r="B265" s="47"/>
      <c r="C265" s="49"/>
      <c r="D265" s="49"/>
      <c r="E265" s="49"/>
      <c r="F265" s="49"/>
      <c r="G265" s="49"/>
      <c r="H265" s="49"/>
      <c r="I265" s="49"/>
      <c r="J265" s="49"/>
      <c r="K265" s="49"/>
      <c r="AY265" s="51"/>
      <c r="AZ265" s="51"/>
      <c r="BA265" s="51"/>
      <c r="BB265" s="51"/>
      <c r="BC265" s="51"/>
      <c r="BD265" s="51"/>
      <c r="BE265" s="51"/>
      <c r="BF265" s="51"/>
      <c r="BG265" s="51"/>
    </row>
    <row r="266" spans="1:59" s="3" customFormat="1" ht="15.75" customHeight="1">
      <c r="A266" s="47"/>
      <c r="B266" s="47"/>
      <c r="C266" s="49"/>
      <c r="D266" s="49"/>
      <c r="E266" s="49"/>
      <c r="F266" s="49"/>
      <c r="G266" s="49"/>
      <c r="H266" s="49"/>
      <c r="I266" s="49"/>
      <c r="J266" s="49"/>
      <c r="K266" s="49"/>
      <c r="AY266" s="51"/>
      <c r="AZ266" s="51"/>
      <c r="BA266" s="51"/>
      <c r="BB266" s="51"/>
      <c r="BC266" s="51"/>
      <c r="BD266" s="51"/>
      <c r="BE266" s="51"/>
      <c r="BF266" s="51"/>
      <c r="BG266" s="51"/>
    </row>
    <row r="267" spans="1:59" s="3" customFormat="1" ht="15.75" customHeight="1">
      <c r="A267" s="47"/>
      <c r="B267" s="47"/>
      <c r="C267" s="49"/>
      <c r="D267" s="49"/>
      <c r="E267" s="49"/>
      <c r="F267" s="49"/>
      <c r="G267" s="49"/>
      <c r="H267" s="49"/>
      <c r="I267" s="49"/>
      <c r="J267" s="49"/>
      <c r="K267" s="49"/>
      <c r="AY267" s="51"/>
      <c r="AZ267" s="51"/>
      <c r="BA267" s="51"/>
      <c r="BB267" s="51"/>
      <c r="BC267" s="51"/>
      <c r="BD267" s="51"/>
      <c r="BE267" s="51"/>
      <c r="BF267" s="51"/>
      <c r="BG267" s="51"/>
    </row>
    <row r="268" spans="1:59" s="3" customFormat="1" ht="15.75" customHeight="1">
      <c r="A268" s="47"/>
      <c r="B268" s="47"/>
      <c r="C268" s="49"/>
      <c r="D268" s="49"/>
      <c r="E268" s="49"/>
      <c r="F268" s="49"/>
      <c r="G268" s="49"/>
      <c r="H268" s="49"/>
      <c r="I268" s="49"/>
      <c r="J268" s="49"/>
      <c r="K268" s="49"/>
      <c r="AY268" s="51"/>
      <c r="AZ268" s="51"/>
      <c r="BA268" s="51"/>
      <c r="BB268" s="51"/>
      <c r="BC268" s="51"/>
      <c r="BD268" s="51"/>
      <c r="BE268" s="51"/>
      <c r="BF268" s="51"/>
      <c r="BG268" s="51"/>
    </row>
    <row r="269" spans="1:59" s="3" customFormat="1" ht="15.75" customHeight="1">
      <c r="A269" s="47"/>
      <c r="B269" s="47"/>
      <c r="C269" s="49"/>
      <c r="D269" s="49"/>
      <c r="E269" s="49"/>
      <c r="F269" s="49"/>
      <c r="G269" s="49"/>
      <c r="H269" s="49"/>
      <c r="I269" s="49"/>
      <c r="J269" s="49"/>
      <c r="K269" s="49"/>
      <c r="AY269" s="51"/>
      <c r="AZ269" s="51"/>
      <c r="BA269" s="51"/>
      <c r="BB269" s="51"/>
      <c r="BC269" s="51"/>
      <c r="BD269" s="51"/>
      <c r="BE269" s="51"/>
      <c r="BF269" s="51"/>
      <c r="BG269" s="51"/>
    </row>
    <row r="270" spans="1:59" s="3" customFormat="1" ht="15.75" customHeight="1">
      <c r="A270" s="47"/>
      <c r="B270" s="47"/>
      <c r="C270" s="49"/>
      <c r="D270" s="49"/>
      <c r="E270" s="49"/>
      <c r="F270" s="49"/>
      <c r="G270" s="49"/>
      <c r="H270" s="49"/>
      <c r="I270" s="49"/>
      <c r="J270" s="49"/>
      <c r="K270" s="49"/>
      <c r="AY270" s="51"/>
      <c r="AZ270" s="51"/>
      <c r="BA270" s="51"/>
      <c r="BB270" s="51"/>
      <c r="BC270" s="51"/>
      <c r="BD270" s="51"/>
      <c r="BE270" s="51"/>
      <c r="BF270" s="51"/>
      <c r="BG270" s="51"/>
    </row>
    <row r="271" spans="1:59" s="3" customFormat="1" ht="15.75" customHeight="1">
      <c r="A271" s="47"/>
      <c r="B271" s="47"/>
      <c r="C271" s="49"/>
      <c r="D271" s="49"/>
      <c r="E271" s="49"/>
      <c r="F271" s="49"/>
      <c r="G271" s="49"/>
      <c r="H271" s="49"/>
      <c r="I271" s="49"/>
      <c r="J271" s="49"/>
      <c r="K271" s="49"/>
      <c r="AY271" s="51"/>
      <c r="AZ271" s="51"/>
      <c r="BA271" s="51"/>
      <c r="BB271" s="51"/>
      <c r="BC271" s="51"/>
      <c r="BD271" s="51"/>
      <c r="BE271" s="51"/>
      <c r="BF271" s="51"/>
      <c r="BG271" s="51"/>
    </row>
    <row r="272" spans="1:59" s="3" customFormat="1" ht="15.75" customHeight="1">
      <c r="A272" s="47"/>
      <c r="B272" s="47"/>
      <c r="C272" s="49"/>
      <c r="D272" s="49"/>
      <c r="E272" s="49"/>
      <c r="F272" s="49"/>
      <c r="G272" s="49"/>
      <c r="H272" s="49"/>
      <c r="I272" s="49"/>
      <c r="J272" s="49"/>
      <c r="K272" s="49"/>
      <c r="AY272" s="51"/>
      <c r="AZ272" s="51"/>
      <c r="BA272" s="51"/>
      <c r="BB272" s="51"/>
      <c r="BC272" s="51"/>
      <c r="BD272" s="51"/>
      <c r="BE272" s="51"/>
      <c r="BF272" s="51"/>
      <c r="BG272" s="51"/>
    </row>
    <row r="273" spans="1:59" s="3" customFormat="1" ht="15.75" customHeight="1">
      <c r="A273" s="47"/>
      <c r="B273" s="47"/>
      <c r="C273" s="49"/>
      <c r="D273" s="49"/>
      <c r="E273" s="49"/>
      <c r="F273" s="49"/>
      <c r="G273" s="49"/>
      <c r="H273" s="49"/>
      <c r="I273" s="49"/>
      <c r="J273" s="49"/>
      <c r="K273" s="49"/>
      <c r="AY273" s="51"/>
      <c r="AZ273" s="51"/>
      <c r="BA273" s="51"/>
      <c r="BB273" s="51"/>
      <c r="BC273" s="51"/>
      <c r="BD273" s="51"/>
      <c r="BE273" s="51"/>
      <c r="BF273" s="51"/>
      <c r="BG273" s="51"/>
    </row>
    <row r="274" spans="1:59" s="3" customFormat="1" ht="15.75" customHeight="1">
      <c r="A274" s="47"/>
      <c r="B274" s="47"/>
      <c r="C274" s="49"/>
      <c r="D274" s="49"/>
      <c r="E274" s="49"/>
      <c r="F274" s="49"/>
      <c r="G274" s="49"/>
      <c r="H274" s="49"/>
      <c r="I274" s="49"/>
      <c r="J274" s="49"/>
      <c r="K274" s="49"/>
      <c r="AY274" s="51"/>
      <c r="AZ274" s="51"/>
      <c r="BA274" s="51"/>
      <c r="BB274" s="51"/>
      <c r="BC274" s="51"/>
      <c r="BD274" s="51"/>
      <c r="BE274" s="51"/>
      <c r="BF274" s="51"/>
      <c r="BG274" s="51"/>
    </row>
    <row r="275" spans="1:59" s="3" customFormat="1" ht="15.75" customHeight="1">
      <c r="A275" s="47"/>
      <c r="B275" s="47"/>
      <c r="C275" s="49"/>
      <c r="D275" s="49"/>
      <c r="E275" s="49"/>
      <c r="F275" s="49"/>
      <c r="G275" s="49"/>
      <c r="H275" s="49"/>
      <c r="I275" s="49"/>
      <c r="J275" s="49"/>
      <c r="K275" s="49"/>
      <c r="AY275" s="51"/>
      <c r="AZ275" s="51"/>
      <c r="BA275" s="51"/>
      <c r="BB275" s="51"/>
      <c r="BC275" s="51"/>
      <c r="BD275" s="51"/>
      <c r="BE275" s="51"/>
      <c r="BF275" s="51"/>
      <c r="BG275" s="51"/>
    </row>
    <row r="276" spans="1:59" s="3" customFormat="1" ht="15.75" customHeight="1">
      <c r="A276" s="47"/>
      <c r="B276" s="47"/>
      <c r="C276" s="49"/>
      <c r="D276" s="49"/>
      <c r="E276" s="49"/>
      <c r="F276" s="49"/>
      <c r="G276" s="49"/>
      <c r="H276" s="49"/>
      <c r="I276" s="49"/>
      <c r="J276" s="49"/>
      <c r="K276" s="49"/>
      <c r="AY276" s="51"/>
      <c r="AZ276" s="51"/>
      <c r="BA276" s="51"/>
      <c r="BB276" s="51"/>
      <c r="BC276" s="51"/>
      <c r="BD276" s="51"/>
      <c r="BE276" s="51"/>
      <c r="BF276" s="51"/>
      <c r="BG276" s="51"/>
    </row>
    <row r="277" spans="1:59" s="3" customFormat="1" ht="15.75" customHeight="1">
      <c r="A277" s="47"/>
      <c r="B277" s="47"/>
      <c r="C277" s="49"/>
      <c r="D277" s="49"/>
      <c r="E277" s="49"/>
      <c r="F277" s="49"/>
      <c r="G277" s="49"/>
      <c r="H277" s="49"/>
      <c r="I277" s="49"/>
      <c r="J277" s="49"/>
      <c r="K277" s="49"/>
      <c r="AY277" s="51"/>
      <c r="AZ277" s="51"/>
      <c r="BA277" s="51"/>
      <c r="BB277" s="51"/>
      <c r="BC277" s="51"/>
      <c r="BD277" s="51"/>
      <c r="BE277" s="51"/>
      <c r="BF277" s="51"/>
      <c r="BG277" s="51"/>
    </row>
    <row r="278" spans="1:59" s="3" customFormat="1" ht="15.75" customHeight="1">
      <c r="A278" s="47"/>
      <c r="B278" s="47"/>
      <c r="C278" s="49"/>
      <c r="D278" s="49"/>
      <c r="E278" s="49"/>
      <c r="F278" s="49"/>
      <c r="G278" s="49"/>
      <c r="H278" s="49"/>
      <c r="I278" s="49"/>
      <c r="J278" s="49"/>
      <c r="K278" s="49"/>
      <c r="AY278" s="51"/>
      <c r="AZ278" s="51"/>
      <c r="BA278" s="51"/>
      <c r="BB278" s="51"/>
      <c r="BC278" s="51"/>
      <c r="BD278" s="51"/>
      <c r="BE278" s="51"/>
      <c r="BF278" s="51"/>
      <c r="BG278" s="51"/>
    </row>
    <row r="279" spans="1:59" s="3" customFormat="1" ht="15.75" customHeight="1">
      <c r="A279" s="47"/>
      <c r="B279" s="47"/>
      <c r="C279" s="49"/>
      <c r="D279" s="49"/>
      <c r="E279" s="49"/>
      <c r="F279" s="49"/>
      <c r="G279" s="49"/>
      <c r="H279" s="49"/>
      <c r="I279" s="49"/>
      <c r="J279" s="49"/>
      <c r="K279" s="49"/>
      <c r="AY279" s="51"/>
      <c r="AZ279" s="51"/>
      <c r="BA279" s="51"/>
      <c r="BB279" s="51"/>
      <c r="BC279" s="51"/>
      <c r="BD279" s="51"/>
      <c r="BE279" s="51"/>
      <c r="BF279" s="51"/>
      <c r="BG279" s="51"/>
    </row>
    <row r="280" spans="1:59" s="3" customFormat="1" ht="15.75" customHeight="1">
      <c r="A280" s="47"/>
      <c r="B280" s="47"/>
      <c r="C280" s="49"/>
      <c r="D280" s="49"/>
      <c r="E280" s="49"/>
      <c r="F280" s="49"/>
      <c r="G280" s="49"/>
      <c r="H280" s="49"/>
      <c r="I280" s="49"/>
      <c r="J280" s="49"/>
      <c r="K280" s="49"/>
      <c r="AY280" s="51"/>
      <c r="AZ280" s="51"/>
      <c r="BA280" s="51"/>
      <c r="BB280" s="51"/>
      <c r="BC280" s="51"/>
      <c r="BD280" s="51"/>
      <c r="BE280" s="51"/>
      <c r="BF280" s="51"/>
      <c r="BG280" s="51"/>
    </row>
    <row r="281" spans="1:59" s="3" customFormat="1" ht="15.75" customHeight="1">
      <c r="A281" s="47"/>
      <c r="B281" s="47"/>
      <c r="C281" s="49"/>
      <c r="D281" s="49"/>
      <c r="E281" s="49"/>
      <c r="F281" s="49"/>
      <c r="G281" s="49"/>
      <c r="H281" s="49"/>
      <c r="I281" s="49"/>
      <c r="J281" s="49"/>
      <c r="K281" s="49"/>
      <c r="AY281" s="51"/>
      <c r="AZ281" s="51"/>
      <c r="BA281" s="51"/>
      <c r="BB281" s="51"/>
      <c r="BC281" s="51"/>
      <c r="BD281" s="51"/>
      <c r="BE281" s="51"/>
      <c r="BF281" s="51"/>
      <c r="BG281" s="51"/>
    </row>
    <row r="282" spans="1:59" s="3" customFormat="1" ht="15.75" customHeight="1">
      <c r="A282" s="47"/>
      <c r="B282" s="47"/>
      <c r="C282" s="49"/>
      <c r="D282" s="49"/>
      <c r="E282" s="49"/>
      <c r="F282" s="49"/>
      <c r="G282" s="49"/>
      <c r="H282" s="49"/>
      <c r="I282" s="49"/>
      <c r="J282" s="49"/>
      <c r="K282" s="49"/>
      <c r="AY282" s="51"/>
      <c r="AZ282" s="51"/>
      <c r="BA282" s="51"/>
      <c r="BB282" s="51"/>
      <c r="BC282" s="51"/>
      <c r="BD282" s="51"/>
      <c r="BE282" s="51"/>
      <c r="BF282" s="51"/>
      <c r="BG282" s="51"/>
    </row>
    <row r="283" spans="1:59" s="3" customFormat="1" ht="15.75" customHeight="1">
      <c r="A283" s="47"/>
      <c r="B283" s="47"/>
      <c r="C283" s="49"/>
      <c r="D283" s="49"/>
      <c r="E283" s="49"/>
      <c r="F283" s="49"/>
      <c r="G283" s="49"/>
      <c r="H283" s="49"/>
      <c r="I283" s="49"/>
      <c r="J283" s="49"/>
      <c r="K283" s="49"/>
      <c r="AY283" s="51"/>
      <c r="AZ283" s="51"/>
      <c r="BA283" s="51"/>
      <c r="BB283" s="51"/>
      <c r="BC283" s="51"/>
      <c r="BD283" s="51"/>
      <c r="BE283" s="51"/>
      <c r="BF283" s="51"/>
      <c r="BG283" s="51"/>
    </row>
    <row r="284" spans="1:59" s="3" customFormat="1" ht="15.75" customHeight="1">
      <c r="A284" s="47"/>
      <c r="B284" s="47"/>
      <c r="C284" s="49"/>
      <c r="D284" s="49"/>
      <c r="E284" s="49"/>
      <c r="F284" s="49"/>
      <c r="G284" s="49"/>
      <c r="H284" s="49"/>
      <c r="I284" s="49"/>
      <c r="J284" s="49"/>
      <c r="K284" s="49"/>
      <c r="AY284" s="51"/>
      <c r="AZ284" s="51"/>
      <c r="BA284" s="51"/>
      <c r="BB284" s="51"/>
      <c r="BC284" s="51"/>
      <c r="BD284" s="51"/>
      <c r="BE284" s="51"/>
      <c r="BF284" s="51"/>
      <c r="BG284" s="51"/>
    </row>
    <row r="285" spans="1:59" s="3" customFormat="1" ht="15.75" customHeight="1">
      <c r="A285" s="47"/>
      <c r="B285" s="47"/>
      <c r="C285" s="49"/>
      <c r="D285" s="49"/>
      <c r="E285" s="49"/>
      <c r="F285" s="49"/>
      <c r="G285" s="49"/>
      <c r="H285" s="49"/>
      <c r="I285" s="49"/>
      <c r="J285" s="49"/>
      <c r="K285" s="49"/>
      <c r="AY285" s="51"/>
      <c r="AZ285" s="51"/>
      <c r="BA285" s="51"/>
      <c r="BB285" s="51"/>
      <c r="BC285" s="51"/>
      <c r="BD285" s="51"/>
      <c r="BE285" s="51"/>
      <c r="BF285" s="51"/>
      <c r="BG285" s="51"/>
    </row>
    <row r="286" spans="1:59" s="3" customFormat="1" ht="15.75" customHeight="1">
      <c r="A286" s="47"/>
      <c r="B286" s="47"/>
      <c r="C286" s="49"/>
      <c r="D286" s="49"/>
      <c r="E286" s="49"/>
      <c r="F286" s="49"/>
      <c r="G286" s="49"/>
      <c r="H286" s="49"/>
      <c r="I286" s="49"/>
      <c r="J286" s="49"/>
      <c r="K286" s="49"/>
      <c r="AY286" s="51"/>
      <c r="AZ286" s="51"/>
      <c r="BA286" s="51"/>
      <c r="BB286" s="51"/>
      <c r="BC286" s="51"/>
      <c r="BD286" s="51"/>
      <c r="BE286" s="51"/>
      <c r="BF286" s="51"/>
      <c r="BG286" s="51"/>
    </row>
    <row r="287" spans="1:59" s="3" customFormat="1" ht="15.75" customHeight="1">
      <c r="A287" s="47"/>
      <c r="B287" s="47"/>
      <c r="C287" s="49"/>
      <c r="D287" s="49"/>
      <c r="E287" s="49"/>
      <c r="F287" s="49"/>
      <c r="G287" s="49"/>
      <c r="H287" s="49"/>
      <c r="I287" s="49"/>
      <c r="J287" s="49"/>
      <c r="K287" s="49"/>
      <c r="AY287" s="51"/>
      <c r="AZ287" s="51"/>
      <c r="BA287" s="51"/>
      <c r="BB287" s="51"/>
      <c r="BC287" s="51"/>
      <c r="BD287" s="51"/>
      <c r="BE287" s="51"/>
      <c r="BF287" s="51"/>
      <c r="BG287" s="51"/>
    </row>
    <row r="288" spans="1:59" s="3" customFormat="1" ht="15.75" customHeight="1">
      <c r="A288" s="47"/>
      <c r="B288" s="47"/>
      <c r="C288" s="49"/>
      <c r="D288" s="49"/>
      <c r="E288" s="49"/>
      <c r="F288" s="49"/>
      <c r="G288" s="49"/>
      <c r="H288" s="49"/>
      <c r="I288" s="49"/>
      <c r="J288" s="49"/>
      <c r="K288" s="49"/>
      <c r="AY288" s="51"/>
      <c r="AZ288" s="51"/>
      <c r="BA288" s="51"/>
      <c r="BB288" s="51"/>
      <c r="BC288" s="51"/>
      <c r="BD288" s="51"/>
      <c r="BE288" s="51"/>
      <c r="BF288" s="51"/>
      <c r="BG288" s="51"/>
    </row>
    <row r="289" spans="1:59" s="3" customFormat="1" ht="15.75" customHeight="1">
      <c r="A289" s="47"/>
      <c r="B289" s="47"/>
      <c r="C289" s="49"/>
      <c r="D289" s="49"/>
      <c r="E289" s="49"/>
      <c r="F289" s="49"/>
      <c r="G289" s="49"/>
      <c r="H289" s="49"/>
      <c r="I289" s="49"/>
      <c r="J289" s="49"/>
      <c r="K289" s="49"/>
      <c r="AY289" s="51"/>
      <c r="AZ289" s="51"/>
      <c r="BA289" s="51"/>
      <c r="BB289" s="51"/>
      <c r="BC289" s="51"/>
      <c r="BD289" s="51"/>
      <c r="BE289" s="51"/>
      <c r="BF289" s="51"/>
      <c r="BG289" s="51"/>
    </row>
    <row r="290" spans="1:59" s="3" customFormat="1" ht="15.75" customHeight="1">
      <c r="A290" s="47"/>
      <c r="B290" s="47"/>
      <c r="C290" s="49"/>
      <c r="D290" s="49"/>
      <c r="E290" s="49"/>
      <c r="F290" s="49"/>
      <c r="G290" s="49"/>
      <c r="H290" s="49"/>
      <c r="I290" s="49"/>
      <c r="J290" s="49"/>
      <c r="K290" s="49"/>
      <c r="AY290" s="51"/>
      <c r="AZ290" s="51"/>
      <c r="BA290" s="51"/>
      <c r="BB290" s="51"/>
      <c r="BC290" s="51"/>
      <c r="BD290" s="51"/>
      <c r="BE290" s="51"/>
      <c r="BF290" s="51"/>
      <c r="BG290" s="51"/>
    </row>
    <row r="291" spans="1:59" s="3" customFormat="1" ht="15.75" customHeight="1">
      <c r="A291" s="47"/>
      <c r="B291" s="47"/>
      <c r="C291" s="49"/>
      <c r="D291" s="49"/>
      <c r="E291" s="49"/>
      <c r="F291" s="49"/>
      <c r="G291" s="49"/>
      <c r="H291" s="49"/>
      <c r="I291" s="49"/>
      <c r="J291" s="49"/>
      <c r="K291" s="49"/>
      <c r="AY291" s="51"/>
      <c r="AZ291" s="51"/>
      <c r="BA291" s="51"/>
      <c r="BB291" s="51"/>
      <c r="BC291" s="51"/>
      <c r="BD291" s="51"/>
      <c r="BE291" s="51"/>
      <c r="BF291" s="51"/>
      <c r="BG291" s="51"/>
    </row>
    <row r="292" spans="1:59" s="3" customFormat="1" ht="15.75" customHeight="1">
      <c r="A292" s="47"/>
      <c r="B292" s="47"/>
      <c r="C292" s="49"/>
      <c r="D292" s="49"/>
      <c r="E292" s="49"/>
      <c r="F292" s="49"/>
      <c r="G292" s="49"/>
      <c r="H292" s="49"/>
      <c r="I292" s="49"/>
      <c r="J292" s="49"/>
      <c r="K292" s="49"/>
      <c r="AY292" s="51"/>
      <c r="AZ292" s="51"/>
      <c r="BA292" s="51"/>
      <c r="BB292" s="51"/>
      <c r="BC292" s="51"/>
      <c r="BD292" s="51"/>
      <c r="BE292" s="51"/>
      <c r="BF292" s="51"/>
      <c r="BG292" s="51"/>
    </row>
    <row r="293" spans="1:59" s="3" customFormat="1" ht="15.75" customHeight="1">
      <c r="A293" s="47"/>
      <c r="B293" s="47"/>
      <c r="C293" s="49"/>
      <c r="D293" s="49"/>
      <c r="E293" s="49"/>
      <c r="F293" s="49"/>
      <c r="G293" s="49"/>
      <c r="H293" s="49"/>
      <c r="I293" s="49"/>
      <c r="J293" s="49"/>
      <c r="K293" s="49"/>
      <c r="AY293" s="51"/>
      <c r="AZ293" s="51"/>
      <c r="BA293" s="51"/>
      <c r="BB293" s="51"/>
      <c r="BC293" s="51"/>
      <c r="BD293" s="51"/>
      <c r="BE293" s="51"/>
      <c r="BF293" s="51"/>
      <c r="BG293" s="51"/>
    </row>
    <row r="294" spans="1:59" s="3" customFormat="1" ht="15.75" customHeight="1">
      <c r="A294" s="47"/>
      <c r="B294" s="47"/>
      <c r="C294" s="49"/>
      <c r="D294" s="49"/>
      <c r="E294" s="49"/>
      <c r="F294" s="49"/>
      <c r="G294" s="49"/>
      <c r="H294" s="49"/>
      <c r="I294" s="49"/>
      <c r="J294" s="49"/>
      <c r="K294" s="49"/>
      <c r="AY294" s="51"/>
      <c r="AZ294" s="51"/>
      <c r="BA294" s="51"/>
      <c r="BB294" s="51"/>
      <c r="BC294" s="51"/>
      <c r="BD294" s="51"/>
      <c r="BE294" s="51"/>
      <c r="BF294" s="51"/>
      <c r="BG294" s="51"/>
    </row>
    <row r="295" spans="1:59" s="3" customFormat="1" ht="15.75" customHeight="1">
      <c r="A295" s="47"/>
      <c r="B295" s="47"/>
      <c r="C295" s="49"/>
      <c r="D295" s="49"/>
      <c r="E295" s="49"/>
      <c r="F295" s="49"/>
      <c r="G295" s="49"/>
      <c r="H295" s="49"/>
      <c r="I295" s="49"/>
      <c r="J295" s="49"/>
      <c r="K295" s="49"/>
      <c r="AY295" s="51"/>
      <c r="AZ295" s="51"/>
      <c r="BA295" s="51"/>
      <c r="BB295" s="51"/>
      <c r="BC295" s="51"/>
      <c r="BD295" s="51"/>
      <c r="BE295" s="51"/>
      <c r="BF295" s="51"/>
      <c r="BG295" s="51"/>
    </row>
    <row r="296" spans="1:59" s="3" customFormat="1" ht="15.75" customHeight="1">
      <c r="A296" s="47"/>
      <c r="B296" s="47"/>
      <c r="C296" s="49"/>
      <c r="D296" s="49"/>
      <c r="E296" s="49"/>
      <c r="F296" s="49"/>
      <c r="G296" s="49"/>
      <c r="H296" s="49"/>
      <c r="I296" s="49"/>
      <c r="J296" s="49"/>
      <c r="K296" s="49"/>
      <c r="AY296" s="51"/>
      <c r="AZ296" s="51"/>
      <c r="BA296" s="51"/>
      <c r="BB296" s="51"/>
      <c r="BC296" s="51"/>
      <c r="BD296" s="51"/>
      <c r="BE296" s="51"/>
      <c r="BF296" s="51"/>
      <c r="BG296" s="51"/>
    </row>
    <row r="297" spans="1:59" s="3" customFormat="1" ht="15.75" customHeight="1">
      <c r="A297" s="47"/>
      <c r="B297" s="47"/>
      <c r="C297" s="49"/>
      <c r="D297" s="49"/>
      <c r="E297" s="49"/>
      <c r="F297" s="49"/>
      <c r="G297" s="49"/>
      <c r="H297" s="49"/>
      <c r="I297" s="49"/>
      <c r="J297" s="49"/>
      <c r="K297" s="49"/>
      <c r="AY297" s="51"/>
      <c r="AZ297" s="51"/>
      <c r="BA297" s="51"/>
      <c r="BB297" s="51"/>
      <c r="BC297" s="51"/>
      <c r="BD297" s="51"/>
      <c r="BE297" s="51"/>
      <c r="BF297" s="51"/>
      <c r="BG297" s="51"/>
    </row>
    <row r="298" spans="1:59" s="3" customFormat="1" ht="15.75" customHeight="1">
      <c r="A298" s="47"/>
      <c r="B298" s="47"/>
      <c r="C298" s="49"/>
      <c r="D298" s="49"/>
      <c r="E298" s="49"/>
      <c r="F298" s="49"/>
      <c r="G298" s="49"/>
      <c r="H298" s="49"/>
      <c r="I298" s="49"/>
      <c r="J298" s="49"/>
      <c r="K298" s="49"/>
      <c r="AY298" s="51"/>
      <c r="AZ298" s="51"/>
      <c r="BA298" s="51"/>
      <c r="BB298" s="51"/>
      <c r="BC298" s="51"/>
      <c r="BD298" s="51"/>
      <c r="BE298" s="51"/>
      <c r="BF298" s="51"/>
      <c r="BG298" s="51"/>
    </row>
    <row r="299" spans="1:59" s="3" customFormat="1" ht="15.75" customHeight="1">
      <c r="A299" s="47"/>
      <c r="B299" s="47"/>
      <c r="C299" s="49"/>
      <c r="D299" s="49"/>
      <c r="E299" s="49"/>
      <c r="F299" s="49"/>
      <c r="G299" s="49"/>
      <c r="H299" s="49"/>
      <c r="I299" s="49"/>
      <c r="J299" s="49"/>
      <c r="K299" s="49"/>
      <c r="AY299" s="51"/>
      <c r="AZ299" s="51"/>
      <c r="BA299" s="51"/>
      <c r="BB299" s="51"/>
      <c r="BC299" s="51"/>
      <c r="BD299" s="51"/>
      <c r="BE299" s="51"/>
      <c r="BF299" s="51"/>
      <c r="BG299" s="51"/>
    </row>
    <row r="300" spans="1:59" s="3" customFormat="1" ht="15.75" customHeight="1">
      <c r="A300" s="47"/>
      <c r="B300" s="47"/>
      <c r="C300" s="49"/>
      <c r="D300" s="49"/>
      <c r="E300" s="49"/>
      <c r="F300" s="49"/>
      <c r="G300" s="49"/>
      <c r="H300" s="49"/>
      <c r="I300" s="49"/>
      <c r="J300" s="49"/>
      <c r="K300" s="49"/>
      <c r="AY300" s="51"/>
      <c r="AZ300" s="51"/>
      <c r="BA300" s="51"/>
      <c r="BB300" s="51"/>
      <c r="BC300" s="51"/>
      <c r="BD300" s="51"/>
      <c r="BE300" s="51"/>
      <c r="BF300" s="51"/>
      <c r="BG300" s="51"/>
    </row>
    <row r="301" spans="1:59" s="3" customFormat="1" ht="15.75" customHeight="1">
      <c r="A301" s="47"/>
      <c r="B301" s="47"/>
      <c r="C301" s="49"/>
      <c r="D301" s="49"/>
      <c r="E301" s="49"/>
      <c r="F301" s="49"/>
      <c r="G301" s="49"/>
      <c r="H301" s="49"/>
      <c r="I301" s="49"/>
      <c r="J301" s="49"/>
      <c r="K301" s="49"/>
      <c r="AY301" s="51"/>
      <c r="AZ301" s="51"/>
      <c r="BA301" s="51"/>
      <c r="BB301" s="51"/>
      <c r="BC301" s="51"/>
      <c r="BD301" s="51"/>
      <c r="BE301" s="51"/>
      <c r="BF301" s="51"/>
      <c r="BG301" s="51"/>
    </row>
    <row r="302" spans="1:59" s="3" customFormat="1" ht="15.75" customHeight="1">
      <c r="A302" s="47"/>
      <c r="B302" s="47"/>
      <c r="C302" s="49"/>
      <c r="D302" s="49"/>
      <c r="E302" s="49"/>
      <c r="F302" s="49"/>
      <c r="G302" s="49"/>
      <c r="H302" s="49"/>
      <c r="I302" s="49"/>
      <c r="J302" s="49"/>
      <c r="K302" s="49"/>
      <c r="AY302" s="51"/>
      <c r="AZ302" s="51"/>
      <c r="BA302" s="51"/>
      <c r="BB302" s="51"/>
      <c r="BC302" s="51"/>
      <c r="BD302" s="51"/>
      <c r="BE302" s="51"/>
      <c r="BF302" s="51"/>
      <c r="BG302" s="51"/>
    </row>
    <row r="303" spans="1:59" s="3" customFormat="1" ht="15.75" customHeight="1">
      <c r="A303" s="47"/>
      <c r="B303" s="47"/>
      <c r="C303" s="49"/>
      <c r="D303" s="49"/>
      <c r="E303" s="49"/>
      <c r="F303" s="49"/>
      <c r="G303" s="49"/>
      <c r="H303" s="49"/>
      <c r="I303" s="49"/>
      <c r="J303" s="49"/>
      <c r="K303" s="49"/>
      <c r="AY303" s="51"/>
      <c r="AZ303" s="51"/>
      <c r="BA303" s="51"/>
      <c r="BB303" s="51"/>
      <c r="BC303" s="51"/>
      <c r="BD303" s="51"/>
      <c r="BE303" s="51"/>
      <c r="BF303" s="51"/>
      <c r="BG303" s="51"/>
    </row>
    <row r="304" spans="1:59" s="3" customFormat="1" ht="15.75" customHeight="1">
      <c r="A304" s="47"/>
      <c r="B304" s="47"/>
      <c r="C304" s="49"/>
      <c r="D304" s="49"/>
      <c r="E304" s="49"/>
      <c r="F304" s="49"/>
      <c r="G304" s="49"/>
      <c r="H304" s="49"/>
      <c r="I304" s="49"/>
      <c r="J304" s="49"/>
      <c r="K304" s="49"/>
      <c r="AY304" s="51"/>
      <c r="AZ304" s="51"/>
      <c r="BA304" s="51"/>
      <c r="BB304" s="51"/>
      <c r="BC304" s="51"/>
      <c r="BD304" s="51"/>
      <c r="BE304" s="51"/>
      <c r="BF304" s="51"/>
      <c r="BG304" s="51"/>
    </row>
    <row r="305" spans="1:59" s="3" customFormat="1" ht="15.75" customHeight="1">
      <c r="A305" s="47"/>
      <c r="B305" s="47"/>
      <c r="C305" s="49"/>
      <c r="D305" s="49"/>
      <c r="E305" s="49"/>
      <c r="F305" s="49"/>
      <c r="G305" s="49"/>
      <c r="H305" s="49"/>
      <c r="I305" s="49"/>
      <c r="J305" s="49"/>
      <c r="K305" s="49"/>
      <c r="AY305" s="51"/>
      <c r="AZ305" s="51"/>
      <c r="BA305" s="51"/>
      <c r="BB305" s="51"/>
      <c r="BC305" s="51"/>
      <c r="BD305" s="51"/>
      <c r="BE305" s="51"/>
      <c r="BF305" s="51"/>
      <c r="BG305" s="51"/>
    </row>
    <row r="306" spans="1:59" s="3" customFormat="1" ht="15.75" customHeight="1">
      <c r="A306" s="47"/>
      <c r="B306" s="47"/>
      <c r="C306" s="49"/>
      <c r="D306" s="49"/>
      <c r="E306" s="49"/>
      <c r="F306" s="49"/>
      <c r="G306" s="49"/>
      <c r="H306" s="49"/>
      <c r="I306" s="49"/>
      <c r="J306" s="49"/>
      <c r="K306" s="49"/>
      <c r="AY306" s="51"/>
      <c r="AZ306" s="51"/>
      <c r="BA306" s="51"/>
      <c r="BB306" s="51"/>
      <c r="BC306" s="51"/>
      <c r="BD306" s="51"/>
      <c r="BE306" s="51"/>
      <c r="BF306" s="51"/>
      <c r="BG306" s="51"/>
    </row>
    <row r="307" spans="1:59" s="3" customFormat="1" ht="15.75" customHeight="1">
      <c r="A307" s="47"/>
      <c r="B307" s="47"/>
      <c r="C307" s="49"/>
      <c r="D307" s="49"/>
      <c r="E307" s="49"/>
      <c r="F307" s="49"/>
      <c r="G307" s="49"/>
      <c r="H307" s="49"/>
      <c r="I307" s="49"/>
      <c r="J307" s="49"/>
      <c r="K307" s="49"/>
      <c r="AY307" s="51"/>
      <c r="AZ307" s="51"/>
      <c r="BA307" s="51"/>
      <c r="BB307" s="51"/>
      <c r="BC307" s="51"/>
      <c r="BD307" s="51"/>
      <c r="BE307" s="51"/>
      <c r="BF307" s="51"/>
      <c r="BG307" s="51"/>
    </row>
    <row r="308" spans="1:59" s="3" customFormat="1" ht="15.75" customHeight="1">
      <c r="A308" s="47"/>
      <c r="B308" s="47"/>
      <c r="C308" s="49"/>
      <c r="D308" s="49"/>
      <c r="E308" s="49"/>
      <c r="F308" s="49"/>
      <c r="G308" s="49"/>
      <c r="H308" s="49"/>
      <c r="I308" s="49"/>
      <c r="J308" s="49"/>
      <c r="K308" s="49"/>
      <c r="AY308" s="51"/>
      <c r="AZ308" s="51"/>
      <c r="BA308" s="51"/>
      <c r="BB308" s="51"/>
      <c r="BC308" s="51"/>
      <c r="BD308" s="51"/>
      <c r="BE308" s="51"/>
      <c r="BF308" s="51"/>
      <c r="BG308" s="51"/>
    </row>
    <row r="309" spans="1:59" s="3" customFormat="1" ht="15.75" customHeight="1">
      <c r="A309" s="47"/>
      <c r="B309" s="47"/>
      <c r="C309" s="49"/>
      <c r="D309" s="49"/>
      <c r="E309" s="49"/>
      <c r="F309" s="49"/>
      <c r="G309" s="49"/>
      <c r="H309" s="49"/>
      <c r="I309" s="49"/>
      <c r="J309" s="49"/>
      <c r="K309" s="49"/>
      <c r="AY309" s="51"/>
      <c r="AZ309" s="51"/>
      <c r="BA309" s="51"/>
      <c r="BB309" s="51"/>
      <c r="BC309" s="51"/>
      <c r="BD309" s="51"/>
      <c r="BE309" s="51"/>
      <c r="BF309" s="51"/>
      <c r="BG309" s="51"/>
    </row>
    <row r="310" spans="1:59" s="3" customFormat="1" ht="15.75" customHeight="1">
      <c r="A310" s="47"/>
      <c r="B310" s="47"/>
      <c r="C310" s="49"/>
      <c r="D310" s="49"/>
      <c r="E310" s="49"/>
      <c r="F310" s="49"/>
      <c r="G310" s="49"/>
      <c r="H310" s="49"/>
      <c r="I310" s="49"/>
      <c r="J310" s="49"/>
      <c r="K310" s="49"/>
      <c r="AY310" s="51"/>
      <c r="AZ310" s="51"/>
      <c r="BA310" s="51"/>
      <c r="BB310" s="51"/>
      <c r="BC310" s="51"/>
      <c r="BD310" s="51"/>
      <c r="BE310" s="51"/>
      <c r="BF310" s="51"/>
      <c r="BG310" s="51"/>
    </row>
    <row r="311" spans="1:59" s="3" customFormat="1" ht="15.75" customHeight="1">
      <c r="A311" s="47"/>
      <c r="B311" s="47"/>
      <c r="C311" s="49"/>
      <c r="D311" s="49"/>
      <c r="E311" s="49"/>
      <c r="F311" s="49"/>
      <c r="G311" s="49"/>
      <c r="H311" s="49"/>
      <c r="I311" s="49"/>
      <c r="J311" s="49"/>
      <c r="K311" s="49"/>
      <c r="AY311" s="51"/>
      <c r="AZ311" s="51"/>
      <c r="BA311" s="51"/>
      <c r="BB311" s="51"/>
      <c r="BC311" s="51"/>
      <c r="BD311" s="51"/>
      <c r="BE311" s="51"/>
      <c r="BF311" s="51"/>
      <c r="BG311" s="51"/>
    </row>
    <row r="312" spans="1:59" s="3" customFormat="1" ht="15.75" customHeight="1">
      <c r="A312" s="47"/>
      <c r="B312" s="47"/>
      <c r="C312" s="49"/>
      <c r="D312" s="49"/>
      <c r="E312" s="49"/>
      <c r="F312" s="49"/>
      <c r="G312" s="49"/>
      <c r="H312" s="49"/>
      <c r="I312" s="49"/>
      <c r="J312" s="49"/>
      <c r="K312" s="49"/>
      <c r="AY312" s="51"/>
      <c r="AZ312" s="51"/>
      <c r="BA312" s="51"/>
      <c r="BB312" s="51"/>
      <c r="BC312" s="51"/>
      <c r="BD312" s="51"/>
      <c r="BE312" s="51"/>
      <c r="BF312" s="51"/>
      <c r="BG312" s="51"/>
    </row>
    <row r="313" spans="1:59" s="3" customFormat="1" ht="15.75" customHeight="1">
      <c r="A313" s="47"/>
      <c r="B313" s="47"/>
      <c r="C313" s="49"/>
      <c r="D313" s="49"/>
      <c r="E313" s="49"/>
      <c r="F313" s="49"/>
      <c r="G313" s="49"/>
      <c r="H313" s="49"/>
      <c r="I313" s="49"/>
      <c r="J313" s="49"/>
      <c r="K313" s="49"/>
      <c r="AY313" s="51"/>
      <c r="AZ313" s="51"/>
      <c r="BA313" s="51"/>
      <c r="BB313" s="51"/>
      <c r="BC313" s="51"/>
      <c r="BD313" s="51"/>
      <c r="BE313" s="51"/>
      <c r="BF313" s="51"/>
      <c r="BG313" s="51"/>
    </row>
    <row r="314" spans="1:59" s="3" customFormat="1" ht="15.75" customHeight="1">
      <c r="A314" s="47"/>
      <c r="B314" s="47"/>
      <c r="C314" s="49"/>
      <c r="D314" s="49"/>
      <c r="E314" s="49"/>
      <c r="F314" s="49"/>
      <c r="G314" s="49"/>
      <c r="H314" s="49"/>
      <c r="I314" s="49"/>
      <c r="J314" s="49"/>
      <c r="K314" s="49"/>
      <c r="AY314" s="51"/>
      <c r="AZ314" s="51"/>
      <c r="BA314" s="51"/>
      <c r="BB314" s="51"/>
      <c r="BC314" s="51"/>
      <c r="BD314" s="51"/>
      <c r="BE314" s="51"/>
      <c r="BF314" s="51"/>
      <c r="BG314" s="51"/>
    </row>
    <row r="315" spans="1:59" s="3" customFormat="1" ht="15.75" customHeight="1">
      <c r="A315" s="47"/>
      <c r="B315" s="47"/>
      <c r="C315" s="49"/>
      <c r="D315" s="49"/>
      <c r="E315" s="49"/>
      <c r="F315" s="49"/>
      <c r="G315" s="49"/>
      <c r="H315" s="49"/>
      <c r="I315" s="49"/>
      <c r="J315" s="49"/>
      <c r="K315" s="49"/>
      <c r="AY315" s="51"/>
      <c r="AZ315" s="51"/>
      <c r="BA315" s="51"/>
      <c r="BB315" s="51"/>
      <c r="BC315" s="51"/>
      <c r="BD315" s="51"/>
      <c r="BE315" s="51"/>
      <c r="BF315" s="51"/>
      <c r="BG315" s="51"/>
    </row>
    <row r="316" spans="1:59" s="3" customFormat="1" ht="15.75" customHeight="1">
      <c r="A316" s="47"/>
      <c r="B316" s="47"/>
      <c r="C316" s="49"/>
      <c r="D316" s="49"/>
      <c r="E316" s="49"/>
      <c r="F316" s="49"/>
      <c r="G316" s="49"/>
      <c r="H316" s="49"/>
      <c r="I316" s="49"/>
      <c r="J316" s="49"/>
      <c r="K316" s="49"/>
      <c r="AY316" s="51"/>
      <c r="AZ316" s="51"/>
      <c r="BA316" s="51"/>
      <c r="BB316" s="51"/>
      <c r="BC316" s="51"/>
      <c r="BD316" s="51"/>
      <c r="BE316" s="51"/>
      <c r="BF316" s="51"/>
      <c r="BG316" s="51"/>
    </row>
    <row r="317" spans="1:59" s="3" customFormat="1" ht="15.75" customHeight="1">
      <c r="A317" s="47"/>
      <c r="B317" s="47"/>
      <c r="C317" s="49"/>
      <c r="D317" s="49"/>
      <c r="E317" s="49"/>
      <c r="F317" s="49"/>
      <c r="G317" s="49"/>
      <c r="H317" s="49"/>
      <c r="I317" s="49"/>
      <c r="J317" s="49"/>
      <c r="K317" s="49"/>
      <c r="AY317" s="51"/>
      <c r="AZ317" s="51"/>
      <c r="BA317" s="51"/>
      <c r="BB317" s="51"/>
      <c r="BC317" s="51"/>
      <c r="BD317" s="51"/>
      <c r="BE317" s="51"/>
      <c r="BF317" s="51"/>
      <c r="BG317" s="51"/>
    </row>
    <row r="318" spans="1:59" s="3" customFormat="1" ht="15.75" customHeight="1">
      <c r="A318" s="47"/>
      <c r="B318" s="47"/>
      <c r="C318" s="49"/>
      <c r="D318" s="49"/>
      <c r="E318" s="49"/>
      <c r="F318" s="49"/>
      <c r="G318" s="49"/>
      <c r="H318" s="49"/>
      <c r="I318" s="49"/>
      <c r="J318" s="49"/>
      <c r="K318" s="49"/>
      <c r="AY318" s="51"/>
      <c r="AZ318" s="51"/>
      <c r="BA318" s="51"/>
      <c r="BB318" s="51"/>
      <c r="BC318" s="51"/>
      <c r="BD318" s="51"/>
      <c r="BE318" s="51"/>
      <c r="BF318" s="51"/>
      <c r="BG318" s="51"/>
    </row>
    <row r="319" spans="1:59" s="3" customFormat="1" ht="15.75" customHeight="1">
      <c r="A319" s="47"/>
      <c r="B319" s="47"/>
      <c r="C319" s="49"/>
      <c r="D319" s="49"/>
      <c r="E319" s="49"/>
      <c r="F319" s="49"/>
      <c r="G319" s="49"/>
      <c r="H319" s="49"/>
      <c r="I319" s="49"/>
      <c r="J319" s="49"/>
      <c r="K319" s="49"/>
      <c r="AY319" s="51"/>
      <c r="AZ319" s="51"/>
      <c r="BA319" s="51"/>
      <c r="BB319" s="51"/>
      <c r="BC319" s="51"/>
      <c r="BD319" s="51"/>
      <c r="BE319" s="51"/>
      <c r="BF319" s="51"/>
      <c r="BG319" s="51"/>
    </row>
    <row r="320" spans="1:59" s="3" customFormat="1" ht="15.75" customHeight="1">
      <c r="A320" s="47"/>
      <c r="B320" s="47"/>
      <c r="C320" s="49"/>
      <c r="D320" s="49"/>
      <c r="E320" s="49"/>
      <c r="F320" s="49"/>
      <c r="G320" s="49"/>
      <c r="H320" s="49"/>
      <c r="I320" s="49"/>
      <c r="J320" s="49"/>
      <c r="K320" s="49"/>
      <c r="AY320" s="51"/>
      <c r="AZ320" s="51"/>
      <c r="BA320" s="51"/>
      <c r="BB320" s="51"/>
      <c r="BC320" s="51"/>
      <c r="BD320" s="51"/>
      <c r="BE320" s="51"/>
      <c r="BF320" s="51"/>
      <c r="BG320" s="51"/>
    </row>
    <row r="321" spans="1:59" s="3" customFormat="1" ht="15.75" customHeight="1">
      <c r="A321" s="47"/>
      <c r="B321" s="47"/>
      <c r="C321" s="49"/>
      <c r="D321" s="49"/>
      <c r="E321" s="49"/>
      <c r="F321" s="49"/>
      <c r="G321" s="49"/>
      <c r="H321" s="49"/>
      <c r="I321" s="49"/>
      <c r="J321" s="49"/>
      <c r="K321" s="49"/>
      <c r="AY321" s="51"/>
      <c r="AZ321" s="51"/>
      <c r="BA321" s="51"/>
      <c r="BB321" s="51"/>
      <c r="BC321" s="51"/>
      <c r="BD321" s="51"/>
      <c r="BE321" s="51"/>
      <c r="BF321" s="51"/>
      <c r="BG321" s="51"/>
    </row>
    <row r="322" spans="1:59" s="3" customFormat="1" ht="15.75" customHeight="1">
      <c r="A322" s="47"/>
      <c r="B322" s="47"/>
      <c r="C322" s="49"/>
      <c r="D322" s="49"/>
      <c r="E322" s="49"/>
      <c r="F322" s="49"/>
      <c r="G322" s="49"/>
      <c r="H322" s="49"/>
      <c r="I322" s="49"/>
      <c r="J322" s="49"/>
      <c r="K322" s="49"/>
      <c r="AY322" s="51"/>
      <c r="AZ322" s="51"/>
      <c r="BA322" s="51"/>
      <c r="BB322" s="51"/>
      <c r="BC322" s="51"/>
      <c r="BD322" s="51"/>
      <c r="BE322" s="51"/>
      <c r="BF322" s="51"/>
      <c r="BG322" s="51"/>
    </row>
    <row r="323" spans="1:59" s="3" customFormat="1" ht="15.75" customHeight="1">
      <c r="A323" s="47"/>
      <c r="B323" s="47"/>
      <c r="C323" s="49"/>
      <c r="D323" s="49"/>
      <c r="E323" s="49"/>
      <c r="F323" s="49"/>
      <c r="G323" s="49"/>
      <c r="H323" s="49"/>
      <c r="I323" s="49"/>
      <c r="J323" s="49"/>
      <c r="K323" s="49"/>
      <c r="AY323" s="51"/>
      <c r="AZ323" s="51"/>
      <c r="BA323" s="51"/>
      <c r="BB323" s="51"/>
      <c r="BC323" s="51"/>
      <c r="BD323" s="51"/>
      <c r="BE323" s="51"/>
      <c r="BF323" s="51"/>
      <c r="BG323" s="51"/>
    </row>
    <row r="324" spans="1:59" s="3" customFormat="1" ht="15.75" customHeight="1">
      <c r="A324" s="47"/>
      <c r="B324" s="47"/>
      <c r="C324" s="49"/>
      <c r="D324" s="49"/>
      <c r="E324" s="49"/>
      <c r="F324" s="49"/>
      <c r="G324" s="49"/>
      <c r="H324" s="49"/>
      <c r="I324" s="49"/>
      <c r="J324" s="49"/>
      <c r="K324" s="49"/>
      <c r="AY324" s="51"/>
      <c r="AZ324" s="51"/>
      <c r="BA324" s="51"/>
      <c r="BB324" s="51"/>
      <c r="BC324" s="51"/>
      <c r="BD324" s="51"/>
      <c r="BE324" s="51"/>
      <c r="BF324" s="51"/>
      <c r="BG324" s="51"/>
    </row>
    <row r="325" spans="1:59" s="3" customFormat="1" ht="15.75" customHeight="1">
      <c r="A325" s="47"/>
      <c r="B325" s="47"/>
      <c r="C325" s="49"/>
      <c r="D325" s="49"/>
      <c r="E325" s="49"/>
      <c r="F325" s="49"/>
      <c r="G325" s="49"/>
      <c r="H325" s="49"/>
      <c r="I325" s="49"/>
      <c r="J325" s="49"/>
      <c r="K325" s="49"/>
      <c r="AY325" s="51"/>
      <c r="AZ325" s="51"/>
      <c r="BA325" s="51"/>
      <c r="BB325" s="51"/>
      <c r="BC325" s="51"/>
      <c r="BD325" s="51"/>
      <c r="BE325" s="51"/>
      <c r="BF325" s="51"/>
      <c r="BG325" s="51"/>
    </row>
    <row r="326" spans="1:59" s="3" customFormat="1" ht="15.75" customHeight="1">
      <c r="A326" s="47"/>
      <c r="B326" s="47"/>
      <c r="C326" s="49"/>
      <c r="D326" s="49"/>
      <c r="E326" s="49"/>
      <c r="F326" s="49"/>
      <c r="G326" s="49"/>
      <c r="H326" s="49"/>
      <c r="I326" s="49"/>
      <c r="J326" s="49"/>
      <c r="K326" s="49"/>
      <c r="AY326" s="51"/>
      <c r="AZ326" s="51"/>
      <c r="BA326" s="51"/>
      <c r="BB326" s="51"/>
      <c r="BC326" s="51"/>
      <c r="BD326" s="51"/>
      <c r="BE326" s="51"/>
      <c r="BF326" s="51"/>
      <c r="BG326" s="51"/>
    </row>
    <row r="327" spans="1:59" s="3" customFormat="1" ht="15.75" customHeight="1">
      <c r="A327" s="47"/>
      <c r="B327" s="47"/>
      <c r="C327" s="49"/>
      <c r="D327" s="49"/>
      <c r="E327" s="49"/>
      <c r="F327" s="49"/>
      <c r="G327" s="49"/>
      <c r="H327" s="49"/>
      <c r="I327" s="49"/>
      <c r="J327" s="49"/>
      <c r="K327" s="49"/>
      <c r="AY327" s="51"/>
      <c r="AZ327" s="51"/>
      <c r="BA327" s="51"/>
      <c r="BB327" s="51"/>
      <c r="BC327" s="51"/>
      <c r="BD327" s="51"/>
      <c r="BE327" s="51"/>
      <c r="BF327" s="51"/>
      <c r="BG327" s="51"/>
    </row>
    <row r="328" spans="1:59" s="3" customFormat="1" ht="15.75" customHeight="1">
      <c r="A328" s="47"/>
      <c r="B328" s="47"/>
      <c r="C328" s="49"/>
      <c r="D328" s="49"/>
      <c r="E328" s="49"/>
      <c r="F328" s="49"/>
      <c r="G328" s="49"/>
      <c r="H328" s="49"/>
      <c r="I328" s="49"/>
      <c r="J328" s="49"/>
      <c r="K328" s="49"/>
      <c r="AY328" s="51"/>
      <c r="AZ328" s="51"/>
      <c r="BA328" s="51"/>
      <c r="BB328" s="51"/>
      <c r="BC328" s="51"/>
      <c r="BD328" s="51"/>
      <c r="BE328" s="51"/>
      <c r="BF328" s="51"/>
      <c r="BG328" s="51"/>
    </row>
    <row r="329" spans="1:59" s="3" customFormat="1" ht="15.75" customHeight="1">
      <c r="A329" s="47"/>
      <c r="B329" s="47"/>
      <c r="C329" s="49"/>
      <c r="D329" s="49"/>
      <c r="E329" s="49"/>
      <c r="F329" s="49"/>
      <c r="G329" s="49"/>
      <c r="H329" s="49"/>
      <c r="I329" s="49"/>
      <c r="J329" s="49"/>
      <c r="K329" s="49"/>
      <c r="AY329" s="51"/>
      <c r="AZ329" s="51"/>
      <c r="BA329" s="51"/>
      <c r="BB329" s="51"/>
      <c r="BC329" s="51"/>
      <c r="BD329" s="51"/>
      <c r="BE329" s="51"/>
      <c r="BF329" s="51"/>
      <c r="BG329" s="51"/>
    </row>
    <row r="330" spans="1:59" s="3" customFormat="1" ht="15.75" customHeight="1">
      <c r="A330" s="47"/>
      <c r="B330" s="47"/>
      <c r="C330" s="49"/>
      <c r="D330" s="49"/>
      <c r="E330" s="49"/>
      <c r="F330" s="49"/>
      <c r="G330" s="49"/>
      <c r="H330" s="49"/>
      <c r="I330" s="49"/>
      <c r="J330" s="49"/>
      <c r="K330" s="49"/>
      <c r="AY330" s="51"/>
      <c r="AZ330" s="51"/>
      <c r="BA330" s="51"/>
      <c r="BB330" s="51"/>
      <c r="BC330" s="51"/>
      <c r="BD330" s="51"/>
      <c r="BE330" s="51"/>
      <c r="BF330" s="51"/>
      <c r="BG330" s="51"/>
    </row>
    <row r="331" spans="1:59" s="3" customFormat="1" ht="15.75" customHeight="1">
      <c r="A331" s="47"/>
      <c r="B331" s="47"/>
      <c r="C331" s="49"/>
      <c r="D331" s="49"/>
      <c r="E331" s="49"/>
      <c r="F331" s="49"/>
      <c r="G331" s="49"/>
      <c r="H331" s="49"/>
      <c r="I331" s="49"/>
      <c r="J331" s="49"/>
      <c r="K331" s="49"/>
      <c r="AY331" s="51"/>
      <c r="AZ331" s="51"/>
      <c r="BA331" s="51"/>
      <c r="BB331" s="51"/>
      <c r="BC331" s="51"/>
      <c r="BD331" s="51"/>
      <c r="BE331" s="51"/>
      <c r="BF331" s="51"/>
      <c r="BG331" s="51"/>
    </row>
    <row r="332" spans="1:59" s="3" customFormat="1" ht="15.75" customHeight="1">
      <c r="A332" s="47"/>
      <c r="B332" s="47"/>
      <c r="C332" s="49"/>
      <c r="D332" s="49"/>
      <c r="E332" s="49"/>
      <c r="F332" s="49"/>
      <c r="G332" s="49"/>
      <c r="H332" s="49"/>
      <c r="I332" s="49"/>
      <c r="J332" s="49"/>
      <c r="K332" s="49"/>
      <c r="AY332" s="51"/>
      <c r="AZ332" s="51"/>
      <c r="BA332" s="51"/>
      <c r="BB332" s="51"/>
      <c r="BC332" s="51"/>
      <c r="BD332" s="51"/>
      <c r="BE332" s="51"/>
      <c r="BF332" s="51"/>
      <c r="BG332" s="51"/>
    </row>
    <row r="333" spans="1:59" s="3" customFormat="1" ht="15.75" customHeight="1">
      <c r="A333" s="47"/>
      <c r="B333" s="47"/>
      <c r="C333" s="49"/>
      <c r="D333" s="49"/>
      <c r="E333" s="49"/>
      <c r="F333" s="49"/>
      <c r="G333" s="49"/>
      <c r="H333" s="49"/>
      <c r="I333" s="49"/>
      <c r="J333" s="49"/>
      <c r="K333" s="49"/>
      <c r="AY333" s="51"/>
      <c r="AZ333" s="51"/>
      <c r="BA333" s="51"/>
      <c r="BB333" s="51"/>
      <c r="BC333" s="51"/>
      <c r="BD333" s="51"/>
      <c r="BE333" s="51"/>
      <c r="BF333" s="51"/>
      <c r="BG333" s="51"/>
    </row>
    <row r="334" spans="1:59" s="3" customFormat="1" ht="15.75" customHeight="1">
      <c r="A334" s="47"/>
      <c r="B334" s="47"/>
      <c r="C334" s="49"/>
      <c r="D334" s="49"/>
      <c r="E334" s="49"/>
      <c r="F334" s="49"/>
      <c r="G334" s="49"/>
      <c r="H334" s="49"/>
      <c r="I334" s="49"/>
      <c r="J334" s="49"/>
      <c r="K334" s="49"/>
      <c r="AY334" s="51"/>
      <c r="AZ334" s="51"/>
      <c r="BA334" s="51"/>
      <c r="BB334" s="51"/>
      <c r="BC334" s="51"/>
      <c r="BD334" s="51"/>
      <c r="BE334" s="51"/>
      <c r="BF334" s="51"/>
      <c r="BG334" s="51"/>
    </row>
    <row r="335" spans="1:59" s="3" customFormat="1" ht="15.75" customHeight="1">
      <c r="A335" s="47"/>
      <c r="B335" s="47"/>
      <c r="C335" s="49"/>
      <c r="D335" s="49"/>
      <c r="E335" s="49"/>
      <c r="F335" s="49"/>
      <c r="G335" s="49"/>
      <c r="H335" s="49"/>
      <c r="I335" s="49"/>
      <c r="J335" s="49"/>
      <c r="K335" s="49"/>
      <c r="AY335" s="51"/>
      <c r="AZ335" s="51"/>
      <c r="BA335" s="51"/>
      <c r="BB335" s="51"/>
      <c r="BC335" s="51"/>
      <c r="BD335" s="51"/>
      <c r="BE335" s="51"/>
      <c r="BF335" s="51"/>
      <c r="BG335" s="51"/>
    </row>
    <row r="336" spans="1:59" s="3" customFormat="1" ht="15.75" customHeight="1">
      <c r="A336" s="47"/>
      <c r="B336" s="47"/>
      <c r="C336" s="49"/>
      <c r="D336" s="49"/>
      <c r="E336" s="49"/>
      <c r="F336" s="49"/>
      <c r="G336" s="49"/>
      <c r="H336" s="49"/>
      <c r="I336" s="49"/>
      <c r="J336" s="49"/>
      <c r="K336" s="49"/>
      <c r="AY336" s="51"/>
      <c r="AZ336" s="51"/>
      <c r="BA336" s="51"/>
      <c r="BB336" s="51"/>
      <c r="BC336" s="51"/>
      <c r="BD336" s="51"/>
      <c r="BE336" s="51"/>
      <c r="BF336" s="51"/>
      <c r="BG336" s="51"/>
    </row>
    <row r="337" spans="1:59" s="3" customFormat="1" ht="15.75" customHeight="1">
      <c r="A337" s="47"/>
      <c r="B337" s="47"/>
      <c r="C337" s="49"/>
      <c r="D337" s="49"/>
      <c r="E337" s="49"/>
      <c r="F337" s="49"/>
      <c r="G337" s="49"/>
      <c r="H337" s="49"/>
      <c r="I337" s="49"/>
      <c r="J337" s="49"/>
      <c r="K337" s="49"/>
      <c r="AY337" s="51"/>
      <c r="AZ337" s="51"/>
      <c r="BA337" s="51"/>
      <c r="BB337" s="51"/>
      <c r="BC337" s="51"/>
      <c r="BD337" s="51"/>
      <c r="BE337" s="51"/>
      <c r="BF337" s="51"/>
      <c r="BG337" s="51"/>
    </row>
    <row r="338" spans="1:59" s="3" customFormat="1" ht="15.75" customHeight="1">
      <c r="A338" s="47"/>
      <c r="B338" s="47"/>
      <c r="C338" s="49"/>
      <c r="D338" s="49"/>
      <c r="E338" s="49"/>
      <c r="F338" s="49"/>
      <c r="G338" s="49"/>
      <c r="H338" s="49"/>
      <c r="I338" s="49"/>
      <c r="J338" s="49"/>
      <c r="K338" s="49"/>
      <c r="AY338" s="51"/>
      <c r="AZ338" s="51"/>
      <c r="BA338" s="51"/>
      <c r="BB338" s="51"/>
      <c r="BC338" s="51"/>
      <c r="BD338" s="51"/>
      <c r="BE338" s="51"/>
      <c r="BF338" s="51"/>
      <c r="BG338" s="51"/>
    </row>
    <row r="339" spans="1:59" s="3" customFormat="1" ht="15.75" customHeight="1">
      <c r="A339" s="47"/>
      <c r="B339" s="47"/>
      <c r="C339" s="49"/>
      <c r="D339" s="49"/>
      <c r="E339" s="49"/>
      <c r="F339" s="49"/>
      <c r="G339" s="49"/>
      <c r="H339" s="49"/>
      <c r="I339" s="49"/>
      <c r="J339" s="49"/>
      <c r="K339" s="49"/>
      <c r="AY339" s="51"/>
      <c r="AZ339" s="51"/>
      <c r="BA339" s="51"/>
      <c r="BB339" s="51"/>
      <c r="BC339" s="51"/>
      <c r="BD339" s="51"/>
      <c r="BE339" s="51"/>
      <c r="BF339" s="51"/>
      <c r="BG339" s="51"/>
    </row>
    <row r="340" spans="1:59" s="3" customFormat="1" ht="15.75" customHeight="1">
      <c r="A340" s="47"/>
      <c r="B340" s="47"/>
      <c r="C340" s="49"/>
      <c r="D340" s="49"/>
      <c r="E340" s="49"/>
      <c r="F340" s="49"/>
      <c r="G340" s="49"/>
      <c r="H340" s="49"/>
      <c r="I340" s="49"/>
      <c r="J340" s="49"/>
      <c r="K340" s="49"/>
      <c r="AY340" s="51"/>
      <c r="AZ340" s="51"/>
      <c r="BA340" s="51"/>
      <c r="BB340" s="51"/>
      <c r="BC340" s="51"/>
      <c r="BD340" s="51"/>
      <c r="BE340" s="51"/>
      <c r="BF340" s="51"/>
      <c r="BG340" s="51"/>
    </row>
    <row r="341" spans="1:59" s="3" customFormat="1" ht="15.75" customHeight="1">
      <c r="A341" s="47"/>
      <c r="B341" s="47"/>
      <c r="C341" s="49"/>
      <c r="D341" s="49"/>
      <c r="E341" s="49"/>
      <c r="F341" s="49"/>
      <c r="G341" s="49"/>
      <c r="H341" s="49"/>
      <c r="I341" s="49"/>
      <c r="J341" s="49"/>
      <c r="K341" s="49"/>
      <c r="AY341" s="51"/>
      <c r="AZ341" s="51"/>
      <c r="BA341" s="51"/>
      <c r="BB341" s="51"/>
      <c r="BC341" s="51"/>
      <c r="BD341" s="51"/>
      <c r="BE341" s="51"/>
      <c r="BF341" s="51"/>
      <c r="BG341" s="51"/>
    </row>
    <row r="342" spans="1:59" s="3" customFormat="1" ht="15.75" customHeight="1">
      <c r="A342" s="47"/>
      <c r="B342" s="47"/>
      <c r="C342" s="49"/>
      <c r="D342" s="49"/>
      <c r="E342" s="49"/>
      <c r="F342" s="49"/>
      <c r="G342" s="49"/>
      <c r="H342" s="49"/>
      <c r="I342" s="49"/>
      <c r="J342" s="49"/>
      <c r="K342" s="49"/>
      <c r="AY342" s="51"/>
      <c r="AZ342" s="51"/>
      <c r="BA342" s="51"/>
      <c r="BB342" s="51"/>
      <c r="BC342" s="51"/>
      <c r="BD342" s="51"/>
      <c r="BE342" s="51"/>
      <c r="BF342" s="51"/>
      <c r="BG342" s="51"/>
    </row>
    <row r="343" spans="1:59" s="3" customFormat="1" ht="15.75" customHeight="1">
      <c r="A343" s="47"/>
      <c r="B343" s="47"/>
      <c r="C343" s="49"/>
      <c r="D343" s="49"/>
      <c r="E343" s="49"/>
      <c r="F343" s="49"/>
      <c r="G343" s="49"/>
      <c r="H343" s="49"/>
      <c r="I343" s="49"/>
      <c r="J343" s="49"/>
      <c r="K343" s="49"/>
      <c r="AY343" s="51"/>
      <c r="AZ343" s="51"/>
      <c r="BA343" s="51"/>
      <c r="BB343" s="51"/>
      <c r="BC343" s="51"/>
      <c r="BD343" s="51"/>
      <c r="BE343" s="51"/>
      <c r="BF343" s="51"/>
      <c r="BG343" s="51"/>
    </row>
    <row r="344" spans="1:59" s="3" customFormat="1" ht="15.75" customHeight="1">
      <c r="A344" s="47"/>
      <c r="B344" s="47"/>
      <c r="C344" s="49"/>
      <c r="D344" s="49"/>
      <c r="E344" s="49"/>
      <c r="F344" s="49"/>
      <c r="G344" s="49"/>
      <c r="H344" s="49"/>
      <c r="I344" s="49"/>
      <c r="J344" s="49"/>
      <c r="K344" s="49"/>
      <c r="AY344" s="51"/>
      <c r="AZ344" s="51"/>
      <c r="BA344" s="51"/>
      <c r="BB344" s="51"/>
      <c r="BC344" s="51"/>
      <c r="BD344" s="51"/>
      <c r="BE344" s="51"/>
      <c r="BF344" s="51"/>
      <c r="BG344" s="51"/>
    </row>
    <row r="345" spans="1:59" s="3" customFormat="1" ht="15.75" customHeight="1">
      <c r="A345" s="47"/>
      <c r="B345" s="47"/>
      <c r="C345" s="49"/>
      <c r="D345" s="49"/>
      <c r="E345" s="49"/>
      <c r="F345" s="49"/>
      <c r="G345" s="49"/>
      <c r="H345" s="49"/>
      <c r="I345" s="49"/>
      <c r="J345" s="49"/>
      <c r="K345" s="49"/>
      <c r="AY345" s="51"/>
      <c r="AZ345" s="51"/>
      <c r="BA345" s="51"/>
      <c r="BB345" s="51"/>
      <c r="BC345" s="51"/>
      <c r="BD345" s="51"/>
      <c r="BE345" s="51"/>
      <c r="BF345" s="51"/>
      <c r="BG345" s="51"/>
    </row>
    <row r="346" spans="1:59" s="3" customFormat="1" ht="15.75" customHeight="1">
      <c r="A346" s="47"/>
      <c r="B346" s="47"/>
      <c r="C346" s="49"/>
      <c r="D346" s="49"/>
      <c r="E346" s="49"/>
      <c r="F346" s="49"/>
      <c r="G346" s="49"/>
      <c r="H346" s="49"/>
      <c r="I346" s="49"/>
      <c r="J346" s="49"/>
      <c r="K346" s="49"/>
      <c r="AY346" s="51"/>
      <c r="AZ346" s="51"/>
      <c r="BA346" s="51"/>
      <c r="BB346" s="51"/>
      <c r="BC346" s="51"/>
      <c r="BD346" s="51"/>
      <c r="BE346" s="51"/>
      <c r="BF346" s="51"/>
      <c r="BG346" s="51"/>
    </row>
    <row r="347" spans="1:59" s="3" customFormat="1" ht="15.75" customHeight="1">
      <c r="A347" s="47"/>
      <c r="B347" s="47"/>
      <c r="C347" s="49"/>
      <c r="D347" s="49"/>
      <c r="E347" s="49"/>
      <c r="F347" s="49"/>
      <c r="G347" s="49"/>
      <c r="H347" s="49"/>
      <c r="I347" s="49"/>
      <c r="J347" s="49"/>
      <c r="K347" s="49"/>
      <c r="AY347" s="51"/>
      <c r="AZ347" s="51"/>
      <c r="BA347" s="51"/>
      <c r="BB347" s="51"/>
      <c r="BC347" s="51"/>
      <c r="BD347" s="51"/>
      <c r="BE347" s="51"/>
      <c r="BF347" s="51"/>
      <c r="BG347" s="51"/>
    </row>
    <row r="348" spans="1:59" s="3" customFormat="1" ht="15.75" customHeight="1">
      <c r="A348" s="47"/>
      <c r="B348" s="47"/>
      <c r="C348" s="49"/>
      <c r="D348" s="49"/>
      <c r="E348" s="49"/>
      <c r="F348" s="49"/>
      <c r="G348" s="49"/>
      <c r="H348" s="49"/>
      <c r="I348" s="49"/>
      <c r="J348" s="49"/>
      <c r="K348" s="49"/>
      <c r="AY348" s="51"/>
      <c r="AZ348" s="51"/>
      <c r="BA348" s="51"/>
      <c r="BB348" s="51"/>
      <c r="BC348" s="51"/>
      <c r="BD348" s="51"/>
      <c r="BE348" s="51"/>
      <c r="BF348" s="51"/>
      <c r="BG348" s="51"/>
    </row>
    <row r="349" spans="1:59" s="3" customFormat="1" ht="15.75" customHeight="1">
      <c r="A349" s="47"/>
      <c r="B349" s="47"/>
      <c r="C349" s="49"/>
      <c r="D349" s="49"/>
      <c r="E349" s="49"/>
      <c r="F349" s="49"/>
      <c r="G349" s="49"/>
      <c r="H349" s="49"/>
      <c r="I349" s="49"/>
      <c r="J349" s="49"/>
      <c r="K349" s="49"/>
      <c r="AY349" s="51"/>
      <c r="AZ349" s="51"/>
      <c r="BA349" s="51"/>
      <c r="BB349" s="51"/>
      <c r="BC349" s="51"/>
      <c r="BD349" s="51"/>
      <c r="BE349" s="51"/>
      <c r="BF349" s="51"/>
      <c r="BG349" s="51"/>
    </row>
    <row r="350" spans="1:59" s="3" customFormat="1" ht="15.75" customHeight="1">
      <c r="A350" s="47"/>
      <c r="B350" s="47"/>
      <c r="C350" s="49"/>
      <c r="D350" s="49"/>
      <c r="E350" s="49"/>
      <c r="F350" s="49"/>
      <c r="G350" s="49"/>
      <c r="H350" s="49"/>
      <c r="I350" s="49"/>
      <c r="J350" s="49"/>
      <c r="K350" s="49"/>
      <c r="AY350" s="51"/>
      <c r="AZ350" s="51"/>
      <c r="BA350" s="51"/>
      <c r="BB350" s="51"/>
      <c r="BC350" s="51"/>
      <c r="BD350" s="51"/>
      <c r="BE350" s="51"/>
      <c r="BF350" s="51"/>
      <c r="BG350" s="51"/>
    </row>
    <row r="351" spans="1:59" s="3" customFormat="1" ht="15.75" customHeight="1">
      <c r="A351" s="47"/>
      <c r="B351" s="47"/>
      <c r="C351" s="49"/>
      <c r="D351" s="49"/>
      <c r="E351" s="49"/>
      <c r="F351" s="49"/>
      <c r="G351" s="49"/>
      <c r="H351" s="49"/>
      <c r="I351" s="49"/>
      <c r="J351" s="49"/>
      <c r="K351" s="49"/>
      <c r="AY351" s="51"/>
      <c r="AZ351" s="51"/>
      <c r="BA351" s="51"/>
      <c r="BB351" s="51"/>
      <c r="BC351" s="51"/>
      <c r="BD351" s="51"/>
      <c r="BE351" s="51"/>
      <c r="BF351" s="51"/>
      <c r="BG351" s="51"/>
    </row>
    <row r="352" spans="1:59" s="3" customFormat="1" ht="15.75" customHeight="1">
      <c r="A352" s="47"/>
      <c r="B352" s="47"/>
      <c r="C352" s="49"/>
      <c r="D352" s="49"/>
      <c r="E352" s="49"/>
      <c r="F352" s="49"/>
      <c r="G352" s="49"/>
      <c r="H352" s="49"/>
      <c r="I352" s="49"/>
      <c r="J352" s="49"/>
      <c r="K352" s="49"/>
      <c r="AY352" s="51"/>
      <c r="AZ352" s="51"/>
      <c r="BA352" s="51"/>
      <c r="BB352" s="51"/>
      <c r="BC352" s="51"/>
      <c r="BD352" s="51"/>
      <c r="BE352" s="51"/>
      <c r="BF352" s="51"/>
      <c r="BG352" s="51"/>
    </row>
    <row r="353" spans="1:59" s="3" customFormat="1" ht="15.75" customHeight="1">
      <c r="A353" s="47"/>
      <c r="B353" s="47"/>
      <c r="C353" s="49"/>
      <c r="D353" s="49"/>
      <c r="E353" s="49"/>
      <c r="F353" s="49"/>
      <c r="G353" s="49"/>
      <c r="H353" s="49"/>
      <c r="I353" s="49"/>
      <c r="J353" s="49"/>
      <c r="K353" s="49"/>
      <c r="AY353" s="51"/>
      <c r="AZ353" s="51"/>
      <c r="BA353" s="51"/>
      <c r="BB353" s="51"/>
      <c r="BC353" s="51"/>
      <c r="BD353" s="51"/>
      <c r="BE353" s="51"/>
      <c r="BF353" s="51"/>
      <c r="BG353" s="51"/>
    </row>
    <row r="354" spans="1:59" s="3" customFormat="1" ht="15.75" customHeight="1">
      <c r="A354" s="47"/>
      <c r="B354" s="47"/>
      <c r="C354" s="49"/>
      <c r="D354" s="49"/>
      <c r="E354" s="49"/>
      <c r="F354" s="49"/>
      <c r="G354" s="49"/>
      <c r="H354" s="49"/>
      <c r="I354" s="49"/>
      <c r="J354" s="49"/>
      <c r="K354" s="49"/>
      <c r="AY354" s="51"/>
      <c r="AZ354" s="51"/>
      <c r="BA354" s="51"/>
      <c r="BB354" s="51"/>
      <c r="BC354" s="51"/>
      <c r="BD354" s="51"/>
      <c r="BE354" s="51"/>
      <c r="BF354" s="51"/>
      <c r="BG354" s="51"/>
    </row>
    <row r="355" spans="1:59" s="3" customFormat="1" ht="15.75" customHeight="1">
      <c r="A355" s="47"/>
      <c r="B355" s="47"/>
      <c r="C355" s="49"/>
      <c r="D355" s="49"/>
      <c r="E355" s="49"/>
      <c r="F355" s="49"/>
      <c r="G355" s="49"/>
      <c r="H355" s="49"/>
      <c r="I355" s="49"/>
      <c r="J355" s="49"/>
      <c r="K355" s="49"/>
      <c r="AY355" s="51"/>
      <c r="AZ355" s="51"/>
      <c r="BA355" s="51"/>
      <c r="BB355" s="51"/>
      <c r="BC355" s="51"/>
      <c r="BD355" s="51"/>
      <c r="BE355" s="51"/>
      <c r="BF355" s="51"/>
      <c r="BG355" s="51"/>
    </row>
    <row r="356" spans="1:59" s="3" customFormat="1" ht="15.75" customHeight="1">
      <c r="A356" s="47"/>
      <c r="B356" s="47"/>
      <c r="C356" s="49"/>
      <c r="D356" s="49"/>
      <c r="E356" s="49"/>
      <c r="F356" s="49"/>
      <c r="G356" s="49"/>
      <c r="H356" s="49"/>
      <c r="I356" s="49"/>
      <c r="J356" s="49"/>
      <c r="K356" s="49"/>
      <c r="AY356" s="51"/>
      <c r="AZ356" s="51"/>
      <c r="BA356" s="51"/>
      <c r="BB356" s="51"/>
      <c r="BC356" s="51"/>
      <c r="BD356" s="51"/>
      <c r="BE356" s="51"/>
      <c r="BF356" s="51"/>
      <c r="BG356" s="51"/>
    </row>
    <row r="357" spans="1:59" s="3" customFormat="1" ht="15.75" customHeight="1">
      <c r="A357" s="47"/>
      <c r="B357" s="47"/>
      <c r="C357" s="49"/>
      <c r="D357" s="49"/>
      <c r="E357" s="49"/>
      <c r="F357" s="49"/>
      <c r="G357" s="49"/>
      <c r="H357" s="49"/>
      <c r="I357" s="49"/>
      <c r="J357" s="49"/>
      <c r="K357" s="49"/>
      <c r="AY357" s="51"/>
      <c r="AZ357" s="51"/>
      <c r="BA357" s="51"/>
      <c r="BB357" s="51"/>
      <c r="BC357" s="51"/>
      <c r="BD357" s="51"/>
      <c r="BE357" s="51"/>
      <c r="BF357" s="51"/>
      <c r="BG357" s="51"/>
    </row>
    <row r="358" spans="1:59" s="3" customFormat="1" ht="15.75" customHeight="1">
      <c r="A358" s="47"/>
      <c r="B358" s="47"/>
      <c r="C358" s="49"/>
      <c r="D358" s="49"/>
      <c r="E358" s="49"/>
      <c r="F358" s="49"/>
      <c r="G358" s="49"/>
      <c r="H358" s="49"/>
      <c r="I358" s="49"/>
      <c r="J358" s="49"/>
      <c r="K358" s="49"/>
      <c r="AY358" s="51"/>
      <c r="AZ358" s="51"/>
      <c r="BA358" s="51"/>
      <c r="BB358" s="51"/>
      <c r="BC358" s="51"/>
      <c r="BD358" s="51"/>
      <c r="BE358" s="51"/>
      <c r="BF358" s="51"/>
      <c r="BG358" s="51"/>
    </row>
    <row r="359" spans="1:59" s="3" customFormat="1" ht="15.75" customHeight="1">
      <c r="A359" s="47"/>
      <c r="B359" s="47"/>
      <c r="C359" s="49"/>
      <c r="D359" s="49"/>
      <c r="E359" s="49"/>
      <c r="F359" s="49"/>
      <c r="G359" s="49"/>
      <c r="H359" s="49"/>
      <c r="I359" s="49"/>
      <c r="J359" s="49"/>
      <c r="K359" s="49"/>
      <c r="AY359" s="51"/>
      <c r="AZ359" s="51"/>
      <c r="BA359" s="51"/>
      <c r="BB359" s="51"/>
      <c r="BC359" s="51"/>
      <c r="BD359" s="51"/>
      <c r="BE359" s="51"/>
      <c r="BF359" s="51"/>
      <c r="BG359" s="51"/>
    </row>
    <row r="360" spans="1:59" s="3" customFormat="1" ht="15.75" customHeight="1">
      <c r="A360" s="47"/>
      <c r="B360" s="47"/>
      <c r="C360" s="49"/>
      <c r="D360" s="49"/>
      <c r="E360" s="49"/>
      <c r="F360" s="49"/>
      <c r="G360" s="49"/>
      <c r="H360" s="49"/>
      <c r="I360" s="49"/>
      <c r="J360" s="49"/>
      <c r="K360" s="49"/>
      <c r="AY360" s="51"/>
      <c r="AZ360" s="51"/>
      <c r="BA360" s="51"/>
      <c r="BB360" s="51"/>
      <c r="BC360" s="51"/>
      <c r="BD360" s="51"/>
      <c r="BE360" s="51"/>
      <c r="BF360" s="51"/>
      <c r="BG360" s="51"/>
    </row>
    <row r="361" spans="1:59" s="3" customFormat="1" ht="15.75" customHeight="1">
      <c r="A361" s="47"/>
      <c r="B361" s="47"/>
      <c r="C361" s="49"/>
      <c r="D361" s="49"/>
      <c r="E361" s="49"/>
      <c r="F361" s="49"/>
      <c r="G361" s="49"/>
      <c r="H361" s="49"/>
      <c r="I361" s="49"/>
      <c r="J361" s="49"/>
      <c r="K361" s="49"/>
      <c r="AY361" s="51"/>
      <c r="AZ361" s="51"/>
      <c r="BA361" s="51"/>
      <c r="BB361" s="51"/>
      <c r="BC361" s="51"/>
      <c r="BD361" s="51"/>
      <c r="BE361" s="51"/>
      <c r="BF361" s="51"/>
      <c r="BG361" s="51"/>
    </row>
    <row r="362" spans="1:59" s="3" customFormat="1" ht="15.75" customHeight="1">
      <c r="A362" s="47"/>
      <c r="B362" s="47"/>
      <c r="C362" s="49"/>
      <c r="D362" s="49"/>
      <c r="E362" s="49"/>
      <c r="F362" s="49"/>
      <c r="G362" s="49"/>
      <c r="H362" s="49"/>
      <c r="I362" s="49"/>
      <c r="J362" s="49"/>
      <c r="K362" s="49"/>
      <c r="AY362" s="51"/>
      <c r="AZ362" s="51"/>
      <c r="BA362" s="51"/>
      <c r="BB362" s="51"/>
      <c r="BC362" s="51"/>
      <c r="BD362" s="51"/>
      <c r="BE362" s="51"/>
      <c r="BF362" s="51"/>
      <c r="BG362" s="51"/>
    </row>
    <row r="363" spans="1:59" s="3" customFormat="1" ht="15.75" customHeight="1">
      <c r="A363" s="47"/>
      <c r="B363" s="47"/>
      <c r="C363" s="49"/>
      <c r="D363" s="49"/>
      <c r="E363" s="49"/>
      <c r="F363" s="49"/>
      <c r="G363" s="49"/>
      <c r="H363" s="49"/>
      <c r="I363" s="49"/>
      <c r="J363" s="49"/>
      <c r="K363" s="49"/>
      <c r="AY363" s="51"/>
      <c r="AZ363" s="51"/>
      <c r="BA363" s="51"/>
      <c r="BB363" s="51"/>
      <c r="BC363" s="51"/>
      <c r="BD363" s="51"/>
      <c r="BE363" s="51"/>
      <c r="BF363" s="51"/>
      <c r="BG363" s="51"/>
    </row>
    <row r="364" spans="1:59" s="3" customFormat="1" ht="15.75" customHeight="1">
      <c r="A364" s="47"/>
      <c r="B364" s="47"/>
      <c r="C364" s="49"/>
      <c r="D364" s="49"/>
      <c r="E364" s="49"/>
      <c r="F364" s="49"/>
      <c r="G364" s="49"/>
      <c r="H364" s="49"/>
      <c r="I364" s="49"/>
      <c r="J364" s="49"/>
      <c r="K364" s="49"/>
      <c r="AY364" s="51"/>
      <c r="AZ364" s="51"/>
      <c r="BA364" s="51"/>
      <c r="BB364" s="51"/>
      <c r="BC364" s="51"/>
      <c r="BD364" s="51"/>
      <c r="BE364" s="51"/>
      <c r="BF364" s="51"/>
      <c r="BG364" s="51"/>
    </row>
    <row r="365" spans="1:59" s="3" customFormat="1" ht="15.75" customHeight="1">
      <c r="A365" s="47"/>
      <c r="B365" s="47"/>
      <c r="C365" s="49"/>
      <c r="D365" s="49"/>
      <c r="E365" s="49"/>
      <c r="F365" s="49"/>
      <c r="G365" s="49"/>
      <c r="H365" s="49"/>
      <c r="I365" s="49"/>
      <c r="J365" s="49"/>
      <c r="K365" s="49"/>
      <c r="AY365" s="51"/>
      <c r="AZ365" s="51"/>
      <c r="BA365" s="51"/>
      <c r="BB365" s="51"/>
      <c r="BC365" s="51"/>
      <c r="BD365" s="51"/>
      <c r="BE365" s="51"/>
      <c r="BF365" s="51"/>
      <c r="BG365" s="51"/>
    </row>
    <row r="366" spans="1:59" s="3" customFormat="1" ht="14.25">
      <c r="A366" s="47"/>
      <c r="B366" s="47"/>
      <c r="C366" s="49"/>
      <c r="D366" s="49"/>
      <c r="E366" s="49"/>
      <c r="F366" s="49"/>
      <c r="G366" s="49"/>
      <c r="H366" s="49"/>
      <c r="I366" s="49"/>
      <c r="J366" s="49"/>
      <c r="K366" s="49"/>
      <c r="AY366" s="51"/>
      <c r="AZ366" s="51"/>
      <c r="BA366" s="51"/>
      <c r="BB366" s="51"/>
      <c r="BC366" s="51"/>
      <c r="BD366" s="51"/>
      <c r="BE366" s="51"/>
      <c r="BF366" s="51"/>
      <c r="BG366" s="51"/>
    </row>
    <row r="367" spans="1:59" s="3" customFormat="1" ht="14.25">
      <c r="A367" s="47"/>
      <c r="B367" s="47"/>
      <c r="C367" s="49"/>
      <c r="D367" s="49"/>
      <c r="E367" s="49"/>
      <c r="F367" s="49"/>
      <c r="G367" s="49"/>
      <c r="H367" s="49"/>
      <c r="I367" s="49"/>
      <c r="J367" s="49"/>
      <c r="K367" s="49"/>
      <c r="AY367" s="51"/>
      <c r="AZ367" s="51"/>
      <c r="BA367" s="51"/>
      <c r="BB367" s="51"/>
      <c r="BC367" s="51"/>
      <c r="BD367" s="51"/>
      <c r="BE367" s="51"/>
      <c r="BF367" s="51"/>
      <c r="BG367" s="51"/>
    </row>
    <row r="368" spans="1:59" s="3" customFormat="1" ht="14.25">
      <c r="A368" s="47"/>
      <c r="B368" s="47"/>
      <c r="C368" s="49"/>
      <c r="D368" s="49"/>
      <c r="E368" s="49"/>
      <c r="F368" s="49"/>
      <c r="G368" s="49"/>
      <c r="H368" s="49"/>
      <c r="I368" s="49"/>
      <c r="J368" s="49"/>
      <c r="K368" s="49"/>
      <c r="AY368" s="51"/>
      <c r="AZ368" s="51"/>
      <c r="BA368" s="51"/>
      <c r="BB368" s="51"/>
      <c r="BC368" s="51"/>
      <c r="BD368" s="51"/>
      <c r="BE368" s="51"/>
      <c r="BF368" s="51"/>
      <c r="BG368" s="51"/>
    </row>
    <row r="369" spans="1:59" s="3" customFormat="1" ht="14.25">
      <c r="A369" s="47"/>
      <c r="B369" s="47"/>
      <c r="C369" s="49"/>
      <c r="D369" s="49"/>
      <c r="E369" s="49"/>
      <c r="F369" s="49"/>
      <c r="G369" s="49"/>
      <c r="H369" s="49"/>
      <c r="I369" s="49"/>
      <c r="J369" s="49"/>
      <c r="K369" s="49"/>
      <c r="AY369" s="51"/>
      <c r="AZ369" s="51"/>
      <c r="BA369" s="51"/>
      <c r="BB369" s="51"/>
      <c r="BC369" s="51"/>
      <c r="BD369" s="51"/>
      <c r="BE369" s="51"/>
      <c r="BF369" s="51"/>
      <c r="BG369" s="51"/>
    </row>
    <row r="370" spans="1:59" s="3" customFormat="1" ht="14.25">
      <c r="A370" s="47"/>
      <c r="B370" s="47"/>
      <c r="C370" s="49"/>
      <c r="D370" s="49"/>
      <c r="E370" s="49"/>
      <c r="F370" s="49"/>
      <c r="G370" s="49"/>
      <c r="H370" s="49"/>
      <c r="I370" s="49"/>
      <c r="J370" s="49"/>
      <c r="K370" s="49"/>
      <c r="AY370" s="51"/>
      <c r="AZ370" s="51"/>
      <c r="BA370" s="51"/>
      <c r="BB370" s="51"/>
      <c r="BC370" s="51"/>
      <c r="BD370" s="51"/>
      <c r="BE370" s="51"/>
      <c r="BF370" s="51"/>
      <c r="BG370" s="51"/>
    </row>
    <row r="371" spans="1:59" s="3" customFormat="1" ht="14.25">
      <c r="A371" s="47"/>
      <c r="B371" s="47"/>
      <c r="C371" s="49"/>
      <c r="D371" s="49"/>
      <c r="E371" s="49"/>
      <c r="F371" s="49"/>
      <c r="G371" s="49"/>
      <c r="H371" s="49"/>
      <c r="I371" s="49"/>
      <c r="J371" s="49"/>
      <c r="K371" s="49"/>
      <c r="AY371" s="51"/>
      <c r="AZ371" s="51"/>
      <c r="BA371" s="51"/>
      <c r="BB371" s="51"/>
      <c r="BC371" s="51"/>
      <c r="BD371" s="51"/>
      <c r="BE371" s="51"/>
      <c r="BF371" s="51"/>
      <c r="BG371" s="51"/>
    </row>
    <row r="372" spans="1:59" s="3" customFormat="1" ht="14.25">
      <c r="A372" s="47"/>
      <c r="B372" s="47"/>
      <c r="C372" s="49"/>
      <c r="D372" s="49"/>
      <c r="E372" s="49"/>
      <c r="F372" s="49"/>
      <c r="G372" s="49"/>
      <c r="H372" s="49"/>
      <c r="I372" s="49"/>
      <c r="J372" s="49"/>
      <c r="K372" s="49"/>
      <c r="AY372" s="51"/>
      <c r="AZ372" s="51"/>
      <c r="BA372" s="51"/>
      <c r="BB372" s="51"/>
      <c r="BC372" s="51"/>
      <c r="BD372" s="51"/>
      <c r="BE372" s="51"/>
      <c r="BF372" s="51"/>
      <c r="BG372" s="51"/>
    </row>
    <row r="373" spans="1:59" s="3" customFormat="1" ht="14.25">
      <c r="A373" s="47"/>
      <c r="B373" s="47"/>
      <c r="C373" s="49"/>
      <c r="D373" s="49"/>
      <c r="E373" s="49"/>
      <c r="F373" s="49"/>
      <c r="G373" s="49"/>
      <c r="H373" s="49"/>
      <c r="I373" s="49"/>
      <c r="J373" s="49"/>
      <c r="K373" s="49"/>
      <c r="AY373" s="51"/>
      <c r="AZ373" s="51"/>
      <c r="BA373" s="51"/>
      <c r="BB373" s="51"/>
      <c r="BC373" s="51"/>
      <c r="BD373" s="51"/>
      <c r="BE373" s="51"/>
      <c r="BF373" s="51"/>
      <c r="BG373" s="51"/>
    </row>
    <row r="374" spans="1:59" s="3" customFormat="1" ht="14.25">
      <c r="A374" s="47"/>
      <c r="B374" s="47"/>
      <c r="C374" s="49"/>
      <c r="D374" s="49"/>
      <c r="E374" s="49"/>
      <c r="F374" s="49"/>
      <c r="G374" s="49"/>
      <c r="H374" s="49"/>
      <c r="I374" s="49"/>
      <c r="J374" s="49"/>
      <c r="K374" s="49"/>
      <c r="AY374" s="51"/>
      <c r="AZ374" s="51"/>
      <c r="BA374" s="51"/>
      <c r="BB374" s="51"/>
      <c r="BC374" s="51"/>
      <c r="BD374" s="51"/>
      <c r="BE374" s="51"/>
      <c r="BF374" s="51"/>
      <c r="BG374" s="51"/>
    </row>
    <row r="375" spans="1:59" s="3" customFormat="1" ht="14.25">
      <c r="A375" s="47"/>
      <c r="B375" s="47"/>
      <c r="C375" s="49"/>
      <c r="D375" s="49"/>
      <c r="E375" s="49"/>
      <c r="F375" s="49"/>
      <c r="G375" s="49"/>
      <c r="H375" s="49"/>
      <c r="I375" s="49"/>
      <c r="J375" s="49"/>
      <c r="K375" s="49"/>
      <c r="AY375" s="51"/>
      <c r="AZ375" s="51"/>
      <c r="BA375" s="51"/>
      <c r="BB375" s="51"/>
      <c r="BC375" s="51"/>
      <c r="BD375" s="51"/>
      <c r="BE375" s="51"/>
      <c r="BF375" s="51"/>
      <c r="BG375" s="51"/>
    </row>
    <row r="376" spans="1:59" s="3" customFormat="1" ht="14.25">
      <c r="A376" s="47"/>
      <c r="B376" s="47"/>
      <c r="C376" s="49"/>
      <c r="D376" s="49"/>
      <c r="E376" s="49"/>
      <c r="F376" s="49"/>
      <c r="G376" s="49"/>
      <c r="H376" s="49"/>
      <c r="I376" s="49"/>
      <c r="J376" s="49"/>
      <c r="K376" s="49"/>
      <c r="AY376" s="51"/>
      <c r="AZ376" s="51"/>
      <c r="BA376" s="51"/>
      <c r="BB376" s="51"/>
      <c r="BC376" s="51"/>
      <c r="BD376" s="51"/>
      <c r="BE376" s="51"/>
      <c r="BF376" s="51"/>
      <c r="BG376" s="51"/>
    </row>
    <row r="377" spans="1:59" s="3" customFormat="1" ht="14.25">
      <c r="A377" s="47"/>
      <c r="B377" s="47"/>
      <c r="C377" s="49"/>
      <c r="D377" s="49"/>
      <c r="E377" s="49"/>
      <c r="F377" s="49"/>
      <c r="G377" s="49"/>
      <c r="H377" s="49"/>
      <c r="I377" s="49"/>
      <c r="J377" s="49"/>
      <c r="K377" s="49"/>
      <c r="AY377" s="51"/>
      <c r="AZ377" s="51"/>
      <c r="BA377" s="51"/>
      <c r="BB377" s="51"/>
      <c r="BC377" s="51"/>
      <c r="BD377" s="51"/>
      <c r="BE377" s="51"/>
      <c r="BF377" s="51"/>
      <c r="BG377" s="51"/>
    </row>
    <row r="378" spans="1:59" s="3" customFormat="1" ht="14.25">
      <c r="A378" s="47"/>
      <c r="B378" s="47"/>
      <c r="C378" s="49"/>
      <c r="D378" s="49"/>
      <c r="E378" s="49"/>
      <c r="F378" s="49"/>
      <c r="G378" s="49"/>
      <c r="H378" s="49"/>
      <c r="I378" s="49"/>
      <c r="J378" s="49"/>
      <c r="K378" s="49"/>
      <c r="AY378" s="51"/>
      <c r="AZ378" s="51"/>
      <c r="BA378" s="51"/>
      <c r="BB378" s="51"/>
      <c r="BC378" s="51"/>
      <c r="BD378" s="51"/>
      <c r="BE378" s="51"/>
      <c r="BF378" s="51"/>
      <c r="BG378" s="51"/>
    </row>
    <row r="379" spans="1:59" s="3" customFormat="1" ht="14.25">
      <c r="A379" s="47"/>
      <c r="B379" s="47"/>
      <c r="C379" s="49"/>
      <c r="D379" s="49"/>
      <c r="E379" s="49"/>
      <c r="F379" s="49"/>
      <c r="G379" s="49"/>
      <c r="H379" s="49"/>
      <c r="I379" s="49"/>
      <c r="J379" s="49"/>
      <c r="K379" s="49"/>
      <c r="AY379" s="51"/>
      <c r="AZ379" s="51"/>
      <c r="BA379" s="51"/>
      <c r="BB379" s="51"/>
      <c r="BC379" s="51"/>
      <c r="BD379" s="51"/>
      <c r="BE379" s="51"/>
      <c r="BF379" s="51"/>
      <c r="BG379" s="51"/>
    </row>
    <row r="380" spans="1:59" s="3" customFormat="1" ht="14.25">
      <c r="A380" s="47"/>
      <c r="B380" s="47"/>
      <c r="C380" s="49"/>
      <c r="D380" s="49"/>
      <c r="E380" s="49"/>
      <c r="F380" s="49"/>
      <c r="G380" s="49"/>
      <c r="H380" s="49"/>
      <c r="I380" s="49"/>
      <c r="J380" s="49"/>
      <c r="K380" s="49"/>
      <c r="AY380" s="51"/>
      <c r="AZ380" s="51"/>
      <c r="BA380" s="51"/>
      <c r="BB380" s="51"/>
      <c r="BC380" s="51"/>
      <c r="BD380" s="51"/>
      <c r="BE380" s="51"/>
      <c r="BF380" s="51"/>
      <c r="BG380" s="51"/>
    </row>
    <row r="381" spans="1:59" s="3" customFormat="1" ht="14.25">
      <c r="A381" s="47"/>
      <c r="B381" s="47"/>
      <c r="C381" s="49"/>
      <c r="D381" s="49"/>
      <c r="E381" s="49"/>
      <c r="F381" s="49"/>
      <c r="G381" s="49"/>
      <c r="H381" s="49"/>
      <c r="I381" s="49"/>
      <c r="J381" s="49"/>
      <c r="K381" s="49"/>
      <c r="AY381" s="51"/>
      <c r="AZ381" s="51"/>
      <c r="BA381" s="51"/>
      <c r="BB381" s="51"/>
      <c r="BC381" s="51"/>
      <c r="BD381" s="51"/>
      <c r="BE381" s="51"/>
      <c r="BF381" s="51"/>
      <c r="BG381" s="51"/>
    </row>
    <row r="382" spans="1:59" s="3" customFormat="1" ht="14.25">
      <c r="A382" s="47"/>
      <c r="B382" s="47"/>
      <c r="C382" s="49"/>
      <c r="D382" s="49"/>
      <c r="E382" s="49"/>
      <c r="F382" s="49"/>
      <c r="G382" s="49"/>
      <c r="H382" s="49"/>
      <c r="I382" s="49"/>
      <c r="J382" s="49"/>
      <c r="K382" s="49"/>
      <c r="AY382" s="51"/>
      <c r="AZ382" s="51"/>
      <c r="BA382" s="51"/>
      <c r="BB382" s="51"/>
      <c r="BC382" s="51"/>
      <c r="BD382" s="51"/>
      <c r="BE382" s="51"/>
      <c r="BF382" s="51"/>
      <c r="BG382" s="51"/>
    </row>
    <row r="383" spans="1:59" s="3" customFormat="1" ht="14.25">
      <c r="A383" s="47"/>
      <c r="B383" s="47"/>
      <c r="C383" s="49"/>
      <c r="D383" s="49"/>
      <c r="E383" s="49"/>
      <c r="F383" s="49"/>
      <c r="G383" s="49"/>
      <c r="H383" s="49"/>
      <c r="I383" s="49"/>
      <c r="J383" s="49"/>
      <c r="K383" s="49"/>
      <c r="AY383" s="51"/>
      <c r="AZ383" s="51"/>
      <c r="BA383" s="51"/>
      <c r="BB383" s="51"/>
      <c r="BC383" s="51"/>
      <c r="BD383" s="51"/>
      <c r="BE383" s="51"/>
      <c r="BF383" s="51"/>
      <c r="BG383" s="51"/>
    </row>
    <row r="384" spans="1:59" s="3" customFormat="1" ht="14.25">
      <c r="A384" s="47"/>
      <c r="B384" s="47"/>
      <c r="C384" s="49"/>
      <c r="D384" s="49"/>
      <c r="E384" s="49"/>
      <c r="F384" s="49"/>
      <c r="G384" s="49"/>
      <c r="H384" s="49"/>
      <c r="I384" s="49"/>
      <c r="J384" s="49"/>
      <c r="K384" s="49"/>
      <c r="AY384" s="51"/>
      <c r="AZ384" s="51"/>
      <c r="BA384" s="51"/>
      <c r="BB384" s="51"/>
      <c r="BC384" s="51"/>
      <c r="BD384" s="51"/>
      <c r="BE384" s="51"/>
      <c r="BF384" s="51"/>
      <c r="BG384" s="51"/>
    </row>
    <row r="385" spans="1:59" s="3" customFormat="1" ht="14.25">
      <c r="A385" s="47"/>
      <c r="B385" s="47"/>
      <c r="C385" s="49"/>
      <c r="D385" s="49"/>
      <c r="E385" s="49"/>
      <c r="F385" s="49"/>
      <c r="G385" s="49"/>
      <c r="H385" s="49"/>
      <c r="I385" s="49"/>
      <c r="J385" s="49"/>
      <c r="K385" s="49"/>
      <c r="AY385" s="51"/>
      <c r="AZ385" s="51"/>
      <c r="BA385" s="51"/>
      <c r="BB385" s="51"/>
      <c r="BC385" s="51"/>
      <c r="BD385" s="51"/>
      <c r="BE385" s="51"/>
      <c r="BF385" s="51"/>
      <c r="BG385" s="51"/>
    </row>
    <row r="386" spans="1:59" s="3" customFormat="1" ht="14.25">
      <c r="A386" s="47"/>
      <c r="B386" s="47"/>
      <c r="C386" s="49"/>
      <c r="D386" s="49"/>
      <c r="E386" s="49"/>
      <c r="F386" s="49"/>
      <c r="G386" s="49"/>
      <c r="H386" s="49"/>
      <c r="I386" s="49"/>
      <c r="J386" s="49"/>
      <c r="K386" s="49"/>
      <c r="AY386" s="51"/>
      <c r="AZ386" s="51"/>
      <c r="BA386" s="51"/>
      <c r="BB386" s="51"/>
      <c r="BC386" s="51"/>
      <c r="BD386" s="51"/>
      <c r="BE386" s="51"/>
      <c r="BF386" s="51"/>
      <c r="BG386" s="51"/>
    </row>
    <row r="387" spans="1:59" s="3" customFormat="1" ht="14.25">
      <c r="A387" s="47"/>
      <c r="B387" s="47"/>
      <c r="C387" s="49"/>
      <c r="D387" s="49"/>
      <c r="E387" s="49"/>
      <c r="F387" s="49"/>
      <c r="G387" s="49"/>
      <c r="H387" s="49"/>
      <c r="I387" s="49"/>
      <c r="J387" s="49"/>
      <c r="K387" s="49"/>
      <c r="AY387" s="51"/>
      <c r="AZ387" s="51"/>
      <c r="BA387" s="51"/>
      <c r="BB387" s="51"/>
      <c r="BC387" s="51"/>
      <c r="BD387" s="51"/>
      <c r="BE387" s="51"/>
      <c r="BF387" s="51"/>
      <c r="BG387" s="51"/>
    </row>
    <row r="388" spans="1:59" s="3" customFormat="1" ht="14.25">
      <c r="A388" s="47"/>
      <c r="B388" s="47"/>
      <c r="C388" s="49"/>
      <c r="D388" s="49"/>
      <c r="E388" s="49"/>
      <c r="F388" s="49"/>
      <c r="G388" s="49"/>
      <c r="H388" s="49"/>
      <c r="I388" s="49"/>
      <c r="J388" s="49"/>
      <c r="K388" s="49"/>
      <c r="AY388" s="51"/>
      <c r="AZ388" s="51"/>
      <c r="BA388" s="51"/>
      <c r="BB388" s="51"/>
      <c r="BC388" s="51"/>
      <c r="BD388" s="51"/>
      <c r="BE388" s="51"/>
      <c r="BF388" s="51"/>
      <c r="BG388" s="51"/>
    </row>
    <row r="389" spans="1:59" s="3" customFormat="1" ht="14.25">
      <c r="A389" s="47"/>
      <c r="B389" s="47"/>
      <c r="C389" s="49"/>
      <c r="D389" s="49"/>
      <c r="E389" s="49"/>
      <c r="F389" s="49"/>
      <c r="G389" s="49"/>
      <c r="H389" s="49"/>
      <c r="I389" s="49"/>
      <c r="J389" s="49"/>
      <c r="K389" s="49"/>
      <c r="AY389" s="51"/>
      <c r="AZ389" s="51"/>
      <c r="BA389" s="51"/>
      <c r="BB389" s="51"/>
      <c r="BC389" s="51"/>
      <c r="BD389" s="51"/>
      <c r="BE389" s="51"/>
      <c r="BF389" s="51"/>
      <c r="BG389" s="51"/>
    </row>
    <row r="390" spans="1:59" s="3" customFormat="1" ht="14.25">
      <c r="A390" s="47"/>
      <c r="B390" s="47"/>
      <c r="C390" s="49"/>
      <c r="D390" s="49"/>
      <c r="E390" s="49"/>
      <c r="F390" s="49"/>
      <c r="G390" s="49"/>
      <c r="H390" s="49"/>
      <c r="I390" s="49"/>
      <c r="J390" s="49"/>
      <c r="K390" s="49"/>
      <c r="AY390" s="51"/>
      <c r="AZ390" s="51"/>
      <c r="BA390" s="51"/>
      <c r="BB390" s="51"/>
      <c r="BC390" s="51"/>
      <c r="BD390" s="51"/>
      <c r="BE390" s="51"/>
      <c r="BF390" s="51"/>
      <c r="BG390" s="51"/>
    </row>
    <row r="391" spans="1:59" s="3" customFormat="1" ht="14.25">
      <c r="A391" s="47"/>
      <c r="B391" s="47"/>
      <c r="C391" s="49"/>
      <c r="D391" s="49"/>
      <c r="E391" s="49"/>
      <c r="F391" s="49"/>
      <c r="G391" s="49"/>
      <c r="H391" s="49"/>
      <c r="I391" s="49"/>
      <c r="J391" s="49"/>
      <c r="K391" s="49"/>
      <c r="AY391" s="51"/>
      <c r="AZ391" s="51"/>
      <c r="BA391" s="51"/>
      <c r="BB391" s="51"/>
      <c r="BC391" s="51"/>
      <c r="BD391" s="51"/>
      <c r="BE391" s="51"/>
      <c r="BF391" s="51"/>
      <c r="BG391" s="51"/>
    </row>
    <row r="392" spans="1:59" s="3" customFormat="1" ht="14.25">
      <c r="A392" s="47"/>
      <c r="B392" s="47"/>
      <c r="C392" s="49"/>
      <c r="D392" s="49"/>
      <c r="E392" s="49"/>
      <c r="F392" s="49"/>
      <c r="G392" s="49"/>
      <c r="H392" s="49"/>
      <c r="I392" s="49"/>
      <c r="J392" s="49"/>
      <c r="K392" s="49"/>
      <c r="AY392" s="51"/>
      <c r="AZ392" s="51"/>
      <c r="BA392" s="51"/>
      <c r="BB392" s="51"/>
      <c r="BC392" s="51"/>
      <c r="BD392" s="51"/>
      <c r="BE392" s="51"/>
      <c r="BF392" s="51"/>
      <c r="BG392" s="51"/>
    </row>
    <row r="393" spans="1:59" s="3" customFormat="1" ht="14.25">
      <c r="A393" s="47"/>
      <c r="B393" s="47"/>
      <c r="C393" s="49"/>
      <c r="D393" s="49"/>
      <c r="E393" s="49"/>
      <c r="F393" s="49"/>
      <c r="G393" s="49"/>
      <c r="H393" s="49"/>
      <c r="I393" s="49"/>
      <c r="J393" s="49"/>
      <c r="K393" s="49"/>
      <c r="AY393" s="51"/>
      <c r="AZ393" s="51"/>
      <c r="BA393" s="51"/>
      <c r="BB393" s="51"/>
      <c r="BC393" s="51"/>
      <c r="BD393" s="51"/>
      <c r="BE393" s="51"/>
      <c r="BF393" s="51"/>
      <c r="BG393" s="51"/>
    </row>
    <row r="394" spans="1:59" s="3" customFormat="1" ht="14.25">
      <c r="A394" s="47"/>
      <c r="B394" s="47"/>
      <c r="C394" s="49"/>
      <c r="D394" s="49"/>
      <c r="E394" s="49"/>
      <c r="F394" s="49"/>
      <c r="G394" s="49"/>
      <c r="H394" s="49"/>
      <c r="I394" s="49"/>
      <c r="J394" s="49"/>
      <c r="K394" s="49"/>
      <c r="AY394" s="51"/>
      <c r="AZ394" s="51"/>
      <c r="BA394" s="51"/>
      <c r="BB394" s="51"/>
      <c r="BC394" s="51"/>
      <c r="BD394" s="51"/>
      <c r="BE394" s="51"/>
      <c r="BF394" s="51"/>
      <c r="BG394" s="51"/>
    </row>
    <row r="395" spans="1:59" s="3" customFormat="1" ht="14.25">
      <c r="A395" s="47"/>
      <c r="B395" s="47"/>
      <c r="C395" s="49"/>
      <c r="D395" s="49"/>
      <c r="E395" s="49"/>
      <c r="F395" s="49"/>
      <c r="G395" s="49"/>
      <c r="H395" s="49"/>
      <c r="I395" s="49"/>
      <c r="J395" s="49"/>
      <c r="K395" s="49"/>
      <c r="AY395" s="51"/>
      <c r="AZ395" s="51"/>
      <c r="BA395" s="51"/>
      <c r="BB395" s="51"/>
      <c r="BC395" s="51"/>
      <c r="BD395" s="51"/>
      <c r="BE395" s="51"/>
      <c r="BF395" s="51"/>
      <c r="BG395" s="51"/>
    </row>
    <row r="396" spans="1:59" s="3" customFormat="1" ht="14.25">
      <c r="A396" s="47"/>
      <c r="B396" s="47"/>
      <c r="C396" s="49"/>
      <c r="D396" s="49"/>
      <c r="E396" s="49"/>
      <c r="F396" s="49"/>
      <c r="G396" s="49"/>
      <c r="H396" s="49"/>
      <c r="I396" s="49"/>
      <c r="J396" s="49"/>
      <c r="K396" s="49"/>
      <c r="AY396" s="51"/>
      <c r="AZ396" s="51"/>
      <c r="BA396" s="51"/>
      <c r="BB396" s="51"/>
      <c r="BC396" s="51"/>
      <c r="BD396" s="51"/>
      <c r="BE396" s="51"/>
      <c r="BF396" s="51"/>
      <c r="BG396" s="51"/>
    </row>
    <row r="397" spans="1:59" s="3" customFormat="1" ht="14.25">
      <c r="A397" s="47"/>
      <c r="B397" s="47"/>
      <c r="C397" s="49"/>
      <c r="D397" s="49"/>
      <c r="E397" s="49"/>
      <c r="F397" s="49"/>
      <c r="G397" s="49"/>
      <c r="H397" s="49"/>
      <c r="I397" s="49"/>
      <c r="J397" s="49"/>
      <c r="K397" s="49"/>
      <c r="AY397" s="51"/>
      <c r="AZ397" s="51"/>
      <c r="BA397" s="51"/>
      <c r="BB397" s="51"/>
      <c r="BC397" s="51"/>
      <c r="BD397" s="51"/>
      <c r="BE397" s="51"/>
      <c r="BF397" s="51"/>
      <c r="BG397" s="51"/>
    </row>
    <row r="398" spans="1:59" s="3" customFormat="1" ht="14.25">
      <c r="A398" s="47"/>
      <c r="B398" s="47"/>
      <c r="C398" s="49"/>
      <c r="D398" s="49"/>
      <c r="E398" s="49"/>
      <c r="F398" s="49"/>
      <c r="G398" s="49"/>
      <c r="H398" s="49"/>
      <c r="I398" s="49"/>
      <c r="J398" s="49"/>
      <c r="K398" s="49"/>
      <c r="AY398" s="51"/>
      <c r="AZ398" s="51"/>
      <c r="BA398" s="51"/>
      <c r="BB398" s="51"/>
      <c r="BC398" s="51"/>
      <c r="BD398" s="51"/>
      <c r="BE398" s="51"/>
      <c r="BF398" s="51"/>
      <c r="BG398" s="51"/>
    </row>
    <row r="399" spans="1:59" s="3" customFormat="1" ht="14.25">
      <c r="A399" s="47"/>
      <c r="B399" s="47"/>
      <c r="C399" s="49"/>
      <c r="D399" s="49"/>
      <c r="E399" s="49"/>
      <c r="F399" s="49"/>
      <c r="G399" s="49"/>
      <c r="H399" s="49"/>
      <c r="I399" s="49"/>
      <c r="J399" s="49"/>
      <c r="K399" s="49"/>
      <c r="AY399" s="51"/>
      <c r="AZ399" s="51"/>
      <c r="BA399" s="51"/>
      <c r="BB399" s="51"/>
      <c r="BC399" s="51"/>
      <c r="BD399" s="51"/>
      <c r="BE399" s="51"/>
      <c r="BF399" s="51"/>
      <c r="BG399" s="51"/>
    </row>
    <row r="400" spans="1:59" s="3" customFormat="1" ht="14.25">
      <c r="A400" s="47"/>
      <c r="B400" s="47"/>
      <c r="C400" s="49"/>
      <c r="D400" s="49"/>
      <c r="E400" s="49"/>
      <c r="F400" s="49"/>
      <c r="G400" s="49"/>
      <c r="H400" s="49"/>
      <c r="I400" s="49"/>
      <c r="J400" s="49"/>
      <c r="K400" s="49"/>
      <c r="AY400" s="51"/>
      <c r="AZ400" s="51"/>
      <c r="BA400" s="51"/>
      <c r="BB400" s="51"/>
      <c r="BC400" s="51"/>
      <c r="BD400" s="51"/>
      <c r="BE400" s="51"/>
      <c r="BF400" s="51"/>
      <c r="BG400" s="51"/>
    </row>
    <row r="401" spans="1:59" s="3" customFormat="1" ht="14.25">
      <c r="A401" s="47"/>
      <c r="B401" s="47"/>
      <c r="C401" s="49"/>
      <c r="D401" s="49"/>
      <c r="E401" s="49"/>
      <c r="F401" s="49"/>
      <c r="G401" s="49"/>
      <c r="H401" s="49"/>
      <c r="I401" s="49"/>
      <c r="J401" s="49"/>
      <c r="K401" s="49"/>
      <c r="AY401" s="51"/>
      <c r="AZ401" s="51"/>
      <c r="BA401" s="51"/>
      <c r="BB401" s="51"/>
      <c r="BC401" s="51"/>
      <c r="BD401" s="51"/>
      <c r="BE401" s="51"/>
      <c r="BF401" s="51"/>
      <c r="BG401" s="51"/>
    </row>
    <row r="402" spans="1:59" s="3" customFormat="1" ht="14.25">
      <c r="A402" s="47"/>
      <c r="B402" s="47"/>
      <c r="C402" s="49"/>
      <c r="D402" s="49"/>
      <c r="E402" s="49"/>
      <c r="F402" s="49"/>
      <c r="G402" s="49"/>
      <c r="H402" s="49"/>
      <c r="I402" s="49"/>
      <c r="J402" s="49"/>
      <c r="K402" s="49"/>
      <c r="AY402" s="51"/>
      <c r="AZ402" s="51"/>
      <c r="BA402" s="51"/>
      <c r="BB402" s="51"/>
      <c r="BC402" s="51"/>
      <c r="BD402" s="51"/>
      <c r="BE402" s="51"/>
      <c r="BF402" s="51"/>
      <c r="BG402" s="51"/>
    </row>
    <row r="403" spans="1:59" s="3" customFormat="1" ht="14.25">
      <c r="A403" s="47"/>
      <c r="B403" s="47"/>
      <c r="C403" s="49"/>
      <c r="D403" s="49"/>
      <c r="E403" s="49"/>
      <c r="F403" s="49"/>
      <c r="G403" s="49"/>
      <c r="H403" s="49"/>
      <c r="I403" s="49"/>
      <c r="J403" s="49"/>
      <c r="K403" s="49"/>
      <c r="AY403" s="51"/>
      <c r="AZ403" s="51"/>
      <c r="BA403" s="51"/>
      <c r="BB403" s="51"/>
      <c r="BC403" s="51"/>
      <c r="BD403" s="51"/>
      <c r="BE403" s="51"/>
      <c r="BF403" s="51"/>
      <c r="BG403" s="51"/>
    </row>
    <row r="404" spans="1:59" s="3" customFormat="1" ht="14.25">
      <c r="A404" s="47"/>
      <c r="B404" s="47"/>
      <c r="C404" s="49"/>
      <c r="D404" s="49"/>
      <c r="E404" s="49"/>
      <c r="F404" s="49"/>
      <c r="G404" s="49"/>
      <c r="H404" s="49"/>
      <c r="I404" s="49"/>
      <c r="J404" s="49"/>
      <c r="K404" s="49"/>
      <c r="AY404" s="51"/>
      <c r="AZ404" s="51"/>
      <c r="BA404" s="51"/>
      <c r="BB404" s="51"/>
      <c r="BC404" s="51"/>
      <c r="BD404" s="51"/>
      <c r="BE404" s="51"/>
      <c r="BF404" s="51"/>
      <c r="BG404" s="51"/>
    </row>
    <row r="405" spans="1:59" s="3" customFormat="1" ht="14.25">
      <c r="A405" s="47"/>
      <c r="B405" s="47"/>
      <c r="C405" s="49"/>
      <c r="D405" s="49"/>
      <c r="E405" s="49"/>
      <c r="F405" s="49"/>
      <c r="G405" s="49"/>
      <c r="H405" s="49"/>
      <c r="I405" s="49"/>
      <c r="J405" s="49"/>
      <c r="K405" s="49"/>
      <c r="AY405" s="51"/>
      <c r="AZ405" s="51"/>
      <c r="BA405" s="51"/>
      <c r="BB405" s="51"/>
      <c r="BC405" s="51"/>
      <c r="BD405" s="51"/>
      <c r="BE405" s="51"/>
      <c r="BF405" s="51"/>
      <c r="BG405" s="51"/>
    </row>
    <row r="406" spans="1:59" s="3" customFormat="1" ht="14.25">
      <c r="A406" s="47"/>
      <c r="B406" s="47"/>
      <c r="C406" s="49"/>
      <c r="D406" s="49"/>
      <c r="E406" s="49"/>
      <c r="F406" s="49"/>
      <c r="G406" s="49"/>
      <c r="H406" s="49"/>
      <c r="I406" s="49"/>
      <c r="J406" s="49"/>
      <c r="K406" s="49"/>
      <c r="AY406" s="51"/>
      <c r="AZ406" s="51"/>
      <c r="BA406" s="51"/>
      <c r="BB406" s="51"/>
      <c r="BC406" s="51"/>
      <c r="BD406" s="51"/>
      <c r="BE406" s="51"/>
      <c r="BF406" s="51"/>
      <c r="BG406" s="51"/>
    </row>
    <row r="407" spans="1:59" s="3" customFormat="1" ht="14.25">
      <c r="A407" s="47"/>
      <c r="B407" s="47"/>
      <c r="C407" s="49"/>
      <c r="D407" s="49"/>
      <c r="E407" s="49"/>
      <c r="F407" s="49"/>
      <c r="G407" s="49"/>
      <c r="H407" s="49"/>
      <c r="I407" s="49"/>
      <c r="J407" s="49"/>
      <c r="K407" s="49"/>
      <c r="AY407" s="51"/>
      <c r="AZ407" s="51"/>
      <c r="BA407" s="51"/>
      <c r="BB407" s="51"/>
      <c r="BC407" s="51"/>
      <c r="BD407" s="51"/>
      <c r="BE407" s="51"/>
      <c r="BF407" s="51"/>
      <c r="BG407" s="51"/>
    </row>
    <row r="408" spans="1:59" s="3" customFormat="1" ht="14.25">
      <c r="A408" s="47"/>
      <c r="B408" s="47"/>
      <c r="C408" s="49"/>
      <c r="D408" s="49"/>
      <c r="E408" s="49"/>
      <c r="F408" s="49"/>
      <c r="G408" s="49"/>
      <c r="H408" s="49"/>
      <c r="I408" s="49"/>
      <c r="J408" s="49"/>
      <c r="K408" s="49"/>
      <c r="AY408" s="51"/>
      <c r="AZ408" s="51"/>
      <c r="BA408" s="51"/>
      <c r="BB408" s="51"/>
      <c r="BC408" s="51"/>
      <c r="BD408" s="51"/>
      <c r="BE408" s="51"/>
      <c r="BF408" s="51"/>
      <c r="BG408" s="51"/>
    </row>
    <row r="409" spans="1:59" s="3" customFormat="1" ht="14.25">
      <c r="A409" s="47"/>
      <c r="B409" s="47"/>
      <c r="C409" s="49"/>
      <c r="D409" s="49"/>
      <c r="E409" s="49"/>
      <c r="F409" s="49"/>
      <c r="G409" s="49"/>
      <c r="H409" s="49"/>
      <c r="I409" s="49"/>
      <c r="J409" s="49"/>
      <c r="K409" s="49"/>
      <c r="AY409" s="51"/>
      <c r="AZ409" s="51"/>
      <c r="BA409" s="51"/>
      <c r="BB409" s="51"/>
      <c r="BC409" s="51"/>
      <c r="BD409" s="51"/>
      <c r="BE409" s="51"/>
      <c r="BF409" s="51"/>
      <c r="BG409" s="51"/>
    </row>
    <row r="410" spans="1:59" s="3" customFormat="1" ht="14.25">
      <c r="A410" s="47"/>
      <c r="B410" s="47"/>
      <c r="C410" s="49"/>
      <c r="D410" s="49"/>
      <c r="E410" s="49"/>
      <c r="F410" s="49"/>
      <c r="G410" s="49"/>
      <c r="H410" s="49"/>
      <c r="I410" s="49"/>
      <c r="J410" s="49"/>
      <c r="K410" s="49"/>
      <c r="AY410" s="51"/>
      <c r="AZ410" s="51"/>
      <c r="BA410" s="51"/>
      <c r="BB410" s="51"/>
      <c r="BC410" s="51"/>
      <c r="BD410" s="51"/>
      <c r="BE410" s="51"/>
      <c r="BF410" s="51"/>
      <c r="BG410" s="51"/>
    </row>
    <row r="411" spans="1:59" s="3" customFormat="1" ht="14.25">
      <c r="A411" s="47"/>
      <c r="B411" s="47"/>
      <c r="C411" s="49"/>
      <c r="D411" s="49"/>
      <c r="E411" s="49"/>
      <c r="F411" s="49"/>
      <c r="G411" s="49"/>
      <c r="H411" s="49"/>
      <c r="I411" s="49"/>
      <c r="J411" s="49"/>
      <c r="K411" s="49"/>
      <c r="AY411" s="51"/>
      <c r="AZ411" s="51"/>
      <c r="BA411" s="51"/>
      <c r="BB411" s="51"/>
      <c r="BC411" s="51"/>
      <c r="BD411" s="51"/>
      <c r="BE411" s="51"/>
      <c r="BF411" s="51"/>
      <c r="BG411" s="51"/>
    </row>
    <row r="412" spans="1:59" s="3" customFormat="1" ht="14.25">
      <c r="A412" s="47"/>
      <c r="B412" s="47"/>
      <c r="C412" s="49"/>
      <c r="D412" s="49"/>
      <c r="E412" s="49"/>
      <c r="F412" s="49"/>
      <c r="G412" s="49"/>
      <c r="H412" s="49"/>
      <c r="I412" s="49"/>
      <c r="J412" s="49"/>
      <c r="K412" s="49"/>
      <c r="AY412" s="51"/>
      <c r="AZ412" s="51"/>
      <c r="BA412" s="51"/>
      <c r="BB412" s="51"/>
      <c r="BC412" s="51"/>
      <c r="BD412" s="51"/>
      <c r="BE412" s="51"/>
      <c r="BF412" s="51"/>
      <c r="BG412" s="51"/>
    </row>
    <row r="413" spans="1:59" s="3" customFormat="1" ht="14.25">
      <c r="A413" s="47"/>
      <c r="B413" s="47"/>
      <c r="C413" s="49"/>
      <c r="D413" s="49"/>
      <c r="E413" s="49"/>
      <c r="F413" s="49"/>
      <c r="G413" s="49"/>
      <c r="H413" s="49"/>
      <c r="I413" s="49"/>
      <c r="J413" s="49"/>
      <c r="K413" s="49"/>
      <c r="AY413" s="51"/>
      <c r="AZ413" s="51"/>
      <c r="BA413" s="51"/>
      <c r="BB413" s="51"/>
      <c r="BC413" s="51"/>
      <c r="BD413" s="51"/>
      <c r="BE413" s="51"/>
      <c r="BF413" s="51"/>
      <c r="BG413" s="51"/>
    </row>
    <row r="414" spans="1:59" s="3" customFormat="1" ht="14.25">
      <c r="A414" s="47"/>
      <c r="B414" s="47"/>
      <c r="C414" s="49"/>
      <c r="D414" s="49"/>
      <c r="E414" s="49"/>
      <c r="F414" s="49"/>
      <c r="G414" s="49"/>
      <c r="H414" s="49"/>
      <c r="I414" s="49"/>
      <c r="J414" s="49"/>
      <c r="K414" s="49"/>
      <c r="AY414" s="51"/>
      <c r="AZ414" s="51"/>
      <c r="BA414" s="51"/>
      <c r="BB414" s="51"/>
      <c r="BC414" s="51"/>
      <c r="BD414" s="51"/>
      <c r="BE414" s="51"/>
      <c r="BF414" s="51"/>
      <c r="BG414" s="51"/>
    </row>
    <row r="415" spans="1:59" s="3" customFormat="1" ht="14.25">
      <c r="A415" s="47"/>
      <c r="B415" s="47"/>
      <c r="C415" s="49"/>
      <c r="D415" s="49"/>
      <c r="E415" s="49"/>
      <c r="F415" s="49"/>
      <c r="G415" s="49"/>
      <c r="H415" s="49"/>
      <c r="I415" s="49"/>
      <c r="J415" s="49"/>
      <c r="K415" s="49"/>
      <c r="AY415" s="51"/>
      <c r="AZ415" s="51"/>
      <c r="BA415" s="51"/>
      <c r="BB415" s="51"/>
      <c r="BC415" s="51"/>
      <c r="BD415" s="51"/>
      <c r="BE415" s="51"/>
      <c r="BF415" s="51"/>
      <c r="BG415" s="51"/>
    </row>
    <row r="416" spans="1:59" s="3" customFormat="1" ht="14.25">
      <c r="A416" s="47"/>
      <c r="B416" s="47"/>
      <c r="C416" s="49"/>
      <c r="D416" s="49"/>
      <c r="E416" s="49"/>
      <c r="F416" s="49"/>
      <c r="G416" s="49"/>
      <c r="H416" s="49"/>
      <c r="I416" s="49"/>
      <c r="J416" s="49"/>
      <c r="K416" s="49"/>
      <c r="AY416" s="51"/>
      <c r="AZ416" s="51"/>
      <c r="BA416" s="51"/>
      <c r="BB416" s="51"/>
      <c r="BC416" s="51"/>
      <c r="BD416" s="51"/>
      <c r="BE416" s="51"/>
      <c r="BF416" s="51"/>
      <c r="BG416" s="51"/>
    </row>
    <row r="417" spans="1:59" s="3" customFormat="1" ht="14.25">
      <c r="A417" s="47"/>
      <c r="B417" s="47"/>
      <c r="C417" s="49"/>
      <c r="D417" s="49"/>
      <c r="E417" s="49"/>
      <c r="F417" s="49"/>
      <c r="G417" s="49"/>
      <c r="H417" s="49"/>
      <c r="I417" s="49"/>
      <c r="J417" s="49"/>
      <c r="K417" s="49"/>
      <c r="AY417" s="51"/>
      <c r="AZ417" s="51"/>
      <c r="BA417" s="51"/>
      <c r="BB417" s="51"/>
      <c r="BC417" s="51"/>
      <c r="BD417" s="51"/>
      <c r="BE417" s="51"/>
      <c r="BF417" s="51"/>
      <c r="BG417" s="51"/>
    </row>
    <row r="418" spans="1:59" s="3" customFormat="1" ht="14.25">
      <c r="A418" s="47"/>
      <c r="B418" s="47"/>
      <c r="C418" s="49"/>
      <c r="D418" s="49"/>
      <c r="E418" s="49"/>
      <c r="F418" s="49"/>
      <c r="G418" s="49"/>
      <c r="H418" s="49"/>
      <c r="I418" s="49"/>
      <c r="J418" s="49"/>
      <c r="K418" s="49"/>
      <c r="AY418" s="51"/>
      <c r="AZ418" s="51"/>
      <c r="BA418" s="51"/>
      <c r="BB418" s="51"/>
      <c r="BC418" s="51"/>
      <c r="BD418" s="51"/>
      <c r="BE418" s="51"/>
      <c r="BF418" s="51"/>
      <c r="BG418" s="51"/>
    </row>
    <row r="419" spans="1:59" s="3" customFormat="1" ht="14.25">
      <c r="A419" s="47"/>
      <c r="B419" s="47"/>
      <c r="C419" s="49"/>
      <c r="D419" s="49"/>
      <c r="E419" s="49"/>
      <c r="F419" s="49"/>
      <c r="G419" s="49"/>
      <c r="H419" s="49"/>
      <c r="I419" s="49"/>
      <c r="J419" s="49"/>
      <c r="K419" s="49"/>
      <c r="AY419" s="51"/>
      <c r="AZ419" s="51"/>
      <c r="BA419" s="51"/>
      <c r="BB419" s="51"/>
      <c r="BC419" s="51"/>
      <c r="BD419" s="51"/>
      <c r="BE419" s="51"/>
      <c r="BF419" s="51"/>
      <c r="BG419" s="51"/>
    </row>
    <row r="420" spans="1:59" s="3" customFormat="1" ht="14.25">
      <c r="A420" s="47"/>
      <c r="B420" s="47"/>
      <c r="C420" s="49"/>
      <c r="D420" s="49"/>
      <c r="E420" s="49"/>
      <c r="F420" s="49"/>
      <c r="G420" s="49"/>
      <c r="H420" s="49"/>
      <c r="I420" s="49"/>
      <c r="J420" s="49"/>
      <c r="K420" s="49"/>
      <c r="AY420" s="51"/>
      <c r="AZ420" s="51"/>
      <c r="BA420" s="51"/>
      <c r="BB420" s="51"/>
      <c r="BC420" s="51"/>
      <c r="BD420" s="51"/>
      <c r="BE420" s="51"/>
      <c r="BF420" s="51"/>
      <c r="BG420" s="51"/>
    </row>
    <row r="421" spans="1:59" s="3" customFormat="1" ht="14.25">
      <c r="A421" s="47"/>
      <c r="B421" s="47"/>
      <c r="C421" s="49"/>
      <c r="D421" s="49"/>
      <c r="E421" s="49"/>
      <c r="F421" s="49"/>
      <c r="G421" s="49"/>
      <c r="H421" s="49"/>
      <c r="I421" s="49"/>
      <c r="J421" s="49"/>
      <c r="K421" s="49"/>
      <c r="AY421" s="51"/>
      <c r="AZ421" s="51"/>
      <c r="BA421" s="51"/>
      <c r="BB421" s="51"/>
      <c r="BC421" s="51"/>
      <c r="BD421" s="51"/>
      <c r="BE421" s="51"/>
      <c r="BF421" s="51"/>
      <c r="BG421" s="51"/>
    </row>
    <row r="422" spans="1:59" s="3" customFormat="1" ht="14.25">
      <c r="A422" s="47"/>
      <c r="B422" s="47"/>
      <c r="C422" s="49"/>
      <c r="D422" s="49"/>
      <c r="E422" s="49"/>
      <c r="F422" s="49"/>
      <c r="G422" s="49"/>
      <c r="H422" s="49"/>
      <c r="I422" s="49"/>
      <c r="J422" s="49"/>
      <c r="K422" s="49"/>
      <c r="AY422" s="51"/>
      <c r="AZ422" s="51"/>
      <c r="BA422" s="51"/>
      <c r="BB422" s="51"/>
      <c r="BC422" s="51"/>
      <c r="BD422" s="51"/>
      <c r="BE422" s="51"/>
      <c r="BF422" s="51"/>
      <c r="BG422" s="51"/>
    </row>
    <row r="423" spans="1:59" s="3" customFormat="1" ht="14.25">
      <c r="A423" s="47"/>
      <c r="B423" s="47"/>
      <c r="C423" s="49"/>
      <c r="D423" s="49"/>
      <c r="E423" s="49"/>
      <c r="F423" s="49"/>
      <c r="G423" s="49"/>
      <c r="H423" s="49"/>
      <c r="I423" s="49"/>
      <c r="J423" s="49"/>
      <c r="K423" s="49"/>
      <c r="AY423" s="51"/>
      <c r="AZ423" s="51"/>
      <c r="BA423" s="51"/>
      <c r="BB423" s="51"/>
      <c r="BC423" s="51"/>
      <c r="BD423" s="51"/>
      <c r="BE423" s="51"/>
      <c r="BF423" s="51"/>
      <c r="BG423" s="51"/>
    </row>
    <row r="424" spans="1:59" s="3" customFormat="1" ht="14.25">
      <c r="A424" s="47"/>
      <c r="B424" s="47"/>
      <c r="C424" s="49"/>
      <c r="D424" s="49"/>
      <c r="E424" s="49"/>
      <c r="F424" s="49"/>
      <c r="G424" s="49"/>
      <c r="H424" s="49"/>
      <c r="I424" s="49"/>
      <c r="J424" s="49"/>
      <c r="K424" s="49"/>
      <c r="AY424" s="51"/>
      <c r="AZ424" s="51"/>
      <c r="BA424" s="51"/>
      <c r="BB424" s="51"/>
      <c r="BC424" s="51"/>
      <c r="BD424" s="51"/>
      <c r="BE424" s="51"/>
      <c r="BF424" s="51"/>
      <c r="BG424" s="51"/>
    </row>
    <row r="425" spans="1:59" s="3" customFormat="1" ht="14.25">
      <c r="A425" s="47"/>
      <c r="B425" s="47"/>
      <c r="C425" s="49"/>
      <c r="D425" s="49"/>
      <c r="E425" s="49"/>
      <c r="F425" s="49"/>
      <c r="G425" s="49"/>
      <c r="H425" s="49"/>
      <c r="I425" s="49"/>
      <c r="J425" s="49"/>
      <c r="K425" s="49"/>
      <c r="AY425" s="51"/>
      <c r="AZ425" s="51"/>
      <c r="BA425" s="51"/>
      <c r="BB425" s="51"/>
      <c r="BC425" s="51"/>
      <c r="BD425" s="51"/>
      <c r="BE425" s="51"/>
      <c r="BF425" s="51"/>
      <c r="BG425" s="51"/>
    </row>
    <row r="426" spans="1:59" s="3" customFormat="1" ht="14.25">
      <c r="A426" s="47"/>
      <c r="B426" s="47"/>
      <c r="C426" s="49"/>
      <c r="D426" s="49"/>
      <c r="E426" s="49"/>
      <c r="F426" s="49"/>
      <c r="G426" s="49"/>
      <c r="H426" s="49"/>
      <c r="I426" s="49"/>
      <c r="J426" s="49"/>
      <c r="K426" s="49"/>
      <c r="AY426" s="51"/>
      <c r="AZ426" s="51"/>
      <c r="BA426" s="51"/>
      <c r="BB426" s="51"/>
      <c r="BC426" s="51"/>
      <c r="BD426" s="51"/>
      <c r="BE426" s="51"/>
      <c r="BF426" s="51"/>
      <c r="BG426" s="51"/>
    </row>
    <row r="427" spans="1:59" s="3" customFormat="1" ht="14.25">
      <c r="A427" s="47"/>
      <c r="B427" s="47"/>
      <c r="C427" s="49"/>
      <c r="D427" s="49"/>
      <c r="E427" s="49"/>
      <c r="F427" s="49"/>
      <c r="G427" s="49"/>
      <c r="H427" s="49"/>
      <c r="I427" s="49"/>
      <c r="J427" s="49"/>
      <c r="K427" s="49"/>
      <c r="AY427" s="51"/>
      <c r="AZ427" s="51"/>
      <c r="BA427" s="51"/>
      <c r="BB427" s="51"/>
      <c r="BC427" s="51"/>
      <c r="BD427" s="51"/>
      <c r="BE427" s="51"/>
      <c r="BF427" s="51"/>
      <c r="BG427" s="51"/>
    </row>
    <row r="428" spans="1:59" s="3" customFormat="1" ht="14.25">
      <c r="A428" s="47"/>
      <c r="B428" s="47"/>
      <c r="C428" s="49"/>
      <c r="D428" s="49"/>
      <c r="E428" s="49"/>
      <c r="F428" s="49"/>
      <c r="G428" s="49"/>
      <c r="H428" s="49"/>
      <c r="I428" s="49"/>
      <c r="J428" s="49"/>
      <c r="K428" s="49"/>
      <c r="AY428" s="51"/>
      <c r="AZ428" s="51"/>
      <c r="BA428" s="51"/>
      <c r="BB428" s="51"/>
      <c r="BC428" s="51"/>
      <c r="BD428" s="51"/>
      <c r="BE428" s="51"/>
      <c r="BF428" s="51"/>
      <c r="BG428" s="51"/>
    </row>
    <row r="429" spans="1:59" s="3" customFormat="1" ht="14.25">
      <c r="A429" s="47"/>
      <c r="B429" s="47"/>
      <c r="C429" s="49"/>
      <c r="D429" s="49"/>
      <c r="E429" s="49"/>
      <c r="F429" s="49"/>
      <c r="G429" s="49"/>
      <c r="H429" s="49"/>
      <c r="I429" s="49"/>
      <c r="J429" s="49"/>
      <c r="K429" s="49"/>
      <c r="AY429" s="51"/>
      <c r="AZ429" s="51"/>
      <c r="BA429" s="51"/>
      <c r="BB429" s="51"/>
      <c r="BC429" s="51"/>
      <c r="BD429" s="51"/>
      <c r="BE429" s="51"/>
      <c r="BF429" s="51"/>
      <c r="BG429" s="51"/>
    </row>
    <row r="430" spans="1:59" s="3" customFormat="1" ht="14.25">
      <c r="A430" s="47"/>
      <c r="B430" s="47"/>
      <c r="C430" s="49"/>
      <c r="D430" s="49"/>
      <c r="E430" s="49"/>
      <c r="F430" s="49"/>
      <c r="G430" s="49"/>
      <c r="H430" s="49"/>
      <c r="I430" s="49"/>
      <c r="J430" s="49"/>
      <c r="K430" s="49"/>
      <c r="AY430" s="51"/>
      <c r="AZ430" s="51"/>
      <c r="BA430" s="51"/>
      <c r="BB430" s="51"/>
      <c r="BC430" s="51"/>
      <c r="BD430" s="51"/>
      <c r="BE430" s="51"/>
      <c r="BF430" s="51"/>
      <c r="BG430" s="51"/>
    </row>
    <row r="431" spans="1:59" s="3" customFormat="1" ht="14.25">
      <c r="A431" s="47"/>
      <c r="B431" s="47"/>
      <c r="C431" s="49"/>
      <c r="D431" s="49"/>
      <c r="E431" s="49"/>
      <c r="F431" s="49"/>
      <c r="G431" s="49"/>
      <c r="H431" s="49"/>
      <c r="I431" s="49"/>
      <c r="J431" s="49"/>
      <c r="K431" s="49"/>
      <c r="AY431" s="51"/>
      <c r="AZ431" s="51"/>
      <c r="BA431" s="51"/>
      <c r="BB431" s="51"/>
      <c r="BC431" s="51"/>
      <c r="BD431" s="51"/>
      <c r="BE431" s="51"/>
      <c r="BF431" s="51"/>
      <c r="BG431" s="51"/>
    </row>
    <row r="432" spans="1:59" s="3" customFormat="1" ht="14.25">
      <c r="A432" s="47"/>
      <c r="B432" s="47"/>
      <c r="C432" s="49"/>
      <c r="D432" s="49"/>
      <c r="E432" s="49"/>
      <c r="F432" s="49"/>
      <c r="G432" s="49"/>
      <c r="H432" s="49"/>
      <c r="I432" s="49"/>
      <c r="J432" s="49"/>
      <c r="K432" s="49"/>
      <c r="AY432" s="51"/>
      <c r="AZ432" s="51"/>
      <c r="BA432" s="51"/>
      <c r="BB432" s="51"/>
      <c r="BC432" s="51"/>
      <c r="BD432" s="51"/>
      <c r="BE432" s="51"/>
      <c r="BF432" s="51"/>
      <c r="BG432" s="51"/>
    </row>
    <row r="433" spans="1:59" s="3" customFormat="1" ht="14.25">
      <c r="A433" s="47"/>
      <c r="B433" s="47"/>
      <c r="C433" s="49"/>
      <c r="D433" s="49"/>
      <c r="E433" s="49"/>
      <c r="F433" s="49"/>
      <c r="G433" s="49"/>
      <c r="H433" s="49"/>
      <c r="I433" s="49"/>
      <c r="J433" s="49"/>
      <c r="K433" s="49"/>
      <c r="AY433" s="51"/>
      <c r="AZ433" s="51"/>
      <c r="BA433" s="51"/>
      <c r="BB433" s="51"/>
      <c r="BC433" s="51"/>
      <c r="BD433" s="51"/>
      <c r="BE433" s="51"/>
      <c r="BF433" s="51"/>
      <c r="BG433" s="51"/>
    </row>
    <row r="434" spans="1:59" s="3" customFormat="1" ht="14.25">
      <c r="A434" s="47"/>
      <c r="B434" s="47"/>
      <c r="C434" s="49"/>
      <c r="D434" s="49"/>
      <c r="E434" s="49"/>
      <c r="F434" s="49"/>
      <c r="G434" s="49"/>
      <c r="H434" s="49"/>
      <c r="I434" s="49"/>
      <c r="J434" s="49"/>
      <c r="K434" s="49"/>
      <c r="AY434" s="51"/>
      <c r="AZ434" s="51"/>
      <c r="BA434" s="51"/>
      <c r="BB434" s="51"/>
      <c r="BC434" s="51"/>
      <c r="BD434" s="51"/>
      <c r="BE434" s="51"/>
      <c r="BF434" s="51"/>
      <c r="BG434" s="51"/>
    </row>
    <row r="435" spans="1:59" s="3" customFormat="1" ht="14.25">
      <c r="A435" s="47"/>
      <c r="B435" s="47"/>
      <c r="C435" s="49"/>
      <c r="D435" s="49"/>
      <c r="E435" s="49"/>
      <c r="F435" s="49"/>
      <c r="G435" s="49"/>
      <c r="H435" s="49"/>
      <c r="I435" s="49"/>
      <c r="J435" s="49"/>
      <c r="K435" s="49"/>
      <c r="AY435" s="51"/>
      <c r="AZ435" s="51"/>
      <c r="BA435" s="51"/>
      <c r="BB435" s="51"/>
      <c r="BC435" s="51"/>
      <c r="BD435" s="51"/>
      <c r="BE435" s="51"/>
      <c r="BF435" s="51"/>
      <c r="BG435" s="51"/>
    </row>
    <row r="436" spans="1:59" s="3" customFormat="1" ht="14.25">
      <c r="A436" s="47"/>
      <c r="B436" s="47"/>
      <c r="C436" s="49"/>
      <c r="D436" s="49"/>
      <c r="E436" s="49"/>
      <c r="F436" s="49"/>
      <c r="G436" s="49"/>
      <c r="H436" s="49"/>
      <c r="I436" s="49"/>
      <c r="J436" s="49"/>
      <c r="K436" s="49"/>
      <c r="AY436" s="51"/>
      <c r="AZ436" s="51"/>
      <c r="BA436" s="51"/>
      <c r="BB436" s="51"/>
      <c r="BC436" s="51"/>
      <c r="BD436" s="51"/>
      <c r="BE436" s="51"/>
      <c r="BF436" s="51"/>
      <c r="BG436" s="51"/>
    </row>
    <row r="437" spans="1:59" s="3" customFormat="1" ht="14.25">
      <c r="A437" s="47"/>
      <c r="B437" s="47"/>
      <c r="C437" s="49"/>
      <c r="D437" s="49"/>
      <c r="E437" s="49"/>
      <c r="F437" s="49"/>
      <c r="G437" s="49"/>
      <c r="H437" s="49"/>
      <c r="I437" s="49"/>
      <c r="J437" s="49"/>
      <c r="K437" s="49"/>
      <c r="AY437" s="51"/>
      <c r="AZ437" s="51"/>
      <c r="BA437" s="51"/>
      <c r="BB437" s="51"/>
      <c r="BC437" s="51"/>
      <c r="BD437" s="51"/>
      <c r="BE437" s="51"/>
      <c r="BF437" s="51"/>
      <c r="BG437" s="51"/>
    </row>
    <row r="438" spans="1:59" s="3" customFormat="1" ht="14.25">
      <c r="A438" s="47"/>
      <c r="B438" s="47"/>
      <c r="C438" s="49"/>
      <c r="D438" s="49"/>
      <c r="E438" s="49"/>
      <c r="F438" s="49"/>
      <c r="G438" s="49"/>
      <c r="H438" s="49"/>
      <c r="I438" s="49"/>
      <c r="J438" s="49"/>
      <c r="K438" s="49"/>
      <c r="AY438" s="51"/>
      <c r="AZ438" s="51"/>
      <c r="BA438" s="51"/>
      <c r="BB438" s="51"/>
      <c r="BC438" s="51"/>
      <c r="BD438" s="51"/>
      <c r="BE438" s="51"/>
      <c r="BF438" s="51"/>
      <c r="BG438" s="51"/>
    </row>
    <row r="439" spans="1:59" s="3" customFormat="1" ht="14.25">
      <c r="A439" s="47"/>
      <c r="B439" s="47"/>
      <c r="C439" s="49"/>
      <c r="D439" s="49"/>
      <c r="E439" s="49"/>
      <c r="F439" s="49"/>
      <c r="G439" s="49"/>
      <c r="H439" s="49"/>
      <c r="I439" s="49"/>
      <c r="J439" s="49"/>
      <c r="K439" s="49"/>
      <c r="AY439" s="51"/>
      <c r="AZ439" s="51"/>
      <c r="BA439" s="51"/>
      <c r="BB439" s="51"/>
      <c r="BC439" s="51"/>
      <c r="BD439" s="51"/>
      <c r="BE439" s="51"/>
      <c r="BF439" s="51"/>
      <c r="BG439" s="51"/>
    </row>
    <row r="440" spans="1:59" s="3" customFormat="1" ht="14.25">
      <c r="A440" s="47"/>
      <c r="B440" s="47"/>
      <c r="C440" s="49"/>
      <c r="D440" s="49"/>
      <c r="E440" s="49"/>
      <c r="F440" s="49"/>
      <c r="G440" s="49"/>
      <c r="H440" s="49"/>
      <c r="I440" s="49"/>
      <c r="J440" s="49"/>
      <c r="K440" s="49"/>
      <c r="AY440" s="51"/>
      <c r="AZ440" s="51"/>
      <c r="BA440" s="51"/>
      <c r="BB440" s="51"/>
      <c r="BC440" s="51"/>
      <c r="BD440" s="51"/>
      <c r="BE440" s="51"/>
      <c r="BF440" s="51"/>
      <c r="BG440" s="51"/>
    </row>
    <row r="441" spans="1:59" s="3" customFormat="1" ht="14.25">
      <c r="A441" s="47"/>
      <c r="B441" s="47"/>
      <c r="C441" s="49"/>
      <c r="D441" s="49"/>
      <c r="E441" s="49"/>
      <c r="F441" s="49"/>
      <c r="G441" s="49"/>
      <c r="H441" s="49"/>
      <c r="I441" s="49"/>
      <c r="J441" s="49"/>
      <c r="K441" s="49"/>
      <c r="AY441" s="51"/>
      <c r="AZ441" s="51"/>
      <c r="BA441" s="51"/>
      <c r="BB441" s="51"/>
      <c r="BC441" s="51"/>
      <c r="BD441" s="51"/>
      <c r="BE441" s="51"/>
      <c r="BF441" s="51"/>
      <c r="BG441" s="51"/>
    </row>
    <row r="442" spans="1:59" s="3" customFormat="1" ht="14.25">
      <c r="A442" s="47"/>
      <c r="B442" s="47"/>
      <c r="C442" s="49"/>
      <c r="D442" s="49"/>
      <c r="E442" s="49"/>
      <c r="F442" s="49"/>
      <c r="G442" s="49"/>
      <c r="H442" s="49"/>
      <c r="I442" s="49"/>
      <c r="J442" s="49"/>
      <c r="K442" s="49"/>
      <c r="AY442" s="51"/>
      <c r="AZ442" s="51"/>
      <c r="BA442" s="51"/>
      <c r="BB442" s="51"/>
      <c r="BC442" s="51"/>
      <c r="BD442" s="51"/>
      <c r="BE442" s="51"/>
      <c r="BF442" s="51"/>
      <c r="BG442" s="51"/>
    </row>
    <row r="443" spans="1:59" s="3" customFormat="1" ht="14.25">
      <c r="A443" s="47"/>
      <c r="B443" s="47"/>
      <c r="C443" s="49"/>
      <c r="D443" s="49"/>
      <c r="E443" s="49"/>
      <c r="F443" s="49"/>
      <c r="G443" s="49"/>
      <c r="H443" s="49"/>
      <c r="I443" s="49"/>
      <c r="J443" s="49"/>
      <c r="K443" s="49"/>
      <c r="AY443" s="51"/>
      <c r="AZ443" s="51"/>
      <c r="BA443" s="51"/>
      <c r="BB443" s="51"/>
      <c r="BC443" s="51"/>
      <c r="BD443" s="51"/>
      <c r="BE443" s="51"/>
      <c r="BF443" s="51"/>
      <c r="BG443" s="51"/>
    </row>
    <row r="444" spans="1:59" s="3" customFormat="1" ht="14.25">
      <c r="A444" s="47"/>
      <c r="B444" s="47"/>
      <c r="C444" s="49"/>
      <c r="D444" s="49"/>
      <c r="E444" s="49"/>
      <c r="F444" s="49"/>
      <c r="G444" s="49"/>
      <c r="H444" s="49"/>
      <c r="I444" s="49"/>
      <c r="J444" s="49"/>
      <c r="K444" s="49"/>
      <c r="AY444" s="51"/>
      <c r="AZ444" s="51"/>
      <c r="BA444" s="51"/>
      <c r="BB444" s="51"/>
      <c r="BC444" s="51"/>
      <c r="BD444" s="51"/>
      <c r="BE444" s="51"/>
      <c r="BF444" s="51"/>
      <c r="BG444" s="51"/>
    </row>
    <row r="445" spans="1:59" s="3" customFormat="1" ht="14.25">
      <c r="A445" s="47"/>
      <c r="B445" s="47"/>
      <c r="C445" s="49"/>
      <c r="D445" s="49"/>
      <c r="E445" s="49"/>
      <c r="F445" s="49"/>
      <c r="G445" s="49"/>
      <c r="H445" s="49"/>
      <c r="I445" s="49"/>
      <c r="J445" s="49"/>
      <c r="K445" s="49"/>
      <c r="AY445" s="51"/>
      <c r="AZ445" s="51"/>
      <c r="BA445" s="51"/>
      <c r="BB445" s="51"/>
      <c r="BC445" s="51"/>
      <c r="BD445" s="51"/>
      <c r="BE445" s="51"/>
      <c r="BF445" s="51"/>
      <c r="BG445" s="51"/>
    </row>
    <row r="446" spans="1:59" s="3" customFormat="1" ht="14.25">
      <c r="A446" s="47"/>
      <c r="B446" s="47"/>
      <c r="C446" s="49"/>
      <c r="D446" s="49"/>
      <c r="E446" s="49"/>
      <c r="F446" s="49"/>
      <c r="G446" s="49"/>
      <c r="H446" s="49"/>
      <c r="I446" s="49"/>
      <c r="J446" s="49"/>
      <c r="K446" s="49"/>
      <c r="AY446" s="51"/>
      <c r="AZ446" s="51"/>
      <c r="BA446" s="51"/>
      <c r="BB446" s="51"/>
      <c r="BC446" s="51"/>
      <c r="BD446" s="51"/>
      <c r="BE446" s="51"/>
      <c r="BF446" s="51"/>
      <c r="BG446" s="51"/>
    </row>
    <row r="447" spans="1:59" s="3" customFormat="1" ht="14.25">
      <c r="A447" s="47"/>
      <c r="B447" s="47"/>
      <c r="C447" s="49"/>
      <c r="D447" s="49"/>
      <c r="E447" s="49"/>
      <c r="F447" s="49"/>
      <c r="G447" s="49"/>
      <c r="H447" s="49"/>
      <c r="I447" s="49"/>
      <c r="J447" s="49"/>
      <c r="K447" s="49"/>
      <c r="AY447" s="51"/>
      <c r="AZ447" s="51"/>
      <c r="BA447" s="51"/>
      <c r="BB447" s="51"/>
      <c r="BC447" s="51"/>
      <c r="BD447" s="51"/>
      <c r="BE447" s="51"/>
      <c r="BF447" s="51"/>
      <c r="BG447" s="51"/>
    </row>
    <row r="448" spans="1:59" s="3" customFormat="1" ht="14.25">
      <c r="A448" s="47"/>
      <c r="B448" s="47"/>
      <c r="C448" s="49"/>
      <c r="D448" s="49"/>
      <c r="E448" s="49"/>
      <c r="F448" s="49"/>
      <c r="G448" s="49"/>
      <c r="H448" s="49"/>
      <c r="I448" s="49"/>
      <c r="J448" s="49"/>
      <c r="K448" s="49"/>
      <c r="AY448" s="51"/>
      <c r="AZ448" s="51"/>
      <c r="BA448" s="51"/>
      <c r="BB448" s="51"/>
      <c r="BC448" s="51"/>
      <c r="BD448" s="51"/>
      <c r="BE448" s="51"/>
      <c r="BF448" s="51"/>
      <c r="BG448" s="51"/>
    </row>
    <row r="449" spans="1:59" s="3" customFormat="1" ht="14.25">
      <c r="A449" s="47"/>
      <c r="B449" s="47"/>
      <c r="C449" s="49"/>
      <c r="D449" s="49"/>
      <c r="E449" s="49"/>
      <c r="F449" s="49"/>
      <c r="G449" s="49"/>
      <c r="H449" s="49"/>
      <c r="I449" s="49"/>
      <c r="J449" s="49"/>
      <c r="K449" s="49"/>
      <c r="AY449" s="51"/>
      <c r="AZ449" s="51"/>
      <c r="BA449" s="51"/>
      <c r="BB449" s="51"/>
      <c r="BC449" s="51"/>
      <c r="BD449" s="51"/>
      <c r="BE449" s="51"/>
      <c r="BF449" s="51"/>
      <c r="BG449" s="51"/>
    </row>
    <row r="450" spans="1:59" s="3" customFormat="1" ht="14.25">
      <c r="A450" s="47"/>
      <c r="B450" s="47"/>
      <c r="C450" s="49"/>
      <c r="D450" s="49"/>
      <c r="E450" s="49"/>
      <c r="F450" s="49"/>
      <c r="G450" s="49"/>
      <c r="H450" s="49"/>
      <c r="I450" s="49"/>
      <c r="J450" s="49"/>
      <c r="K450" s="49"/>
      <c r="AY450" s="51"/>
      <c r="AZ450" s="51"/>
      <c r="BA450" s="51"/>
      <c r="BB450" s="51"/>
      <c r="BC450" s="51"/>
      <c r="BD450" s="51"/>
      <c r="BE450" s="51"/>
      <c r="BF450" s="51"/>
      <c r="BG450" s="51"/>
    </row>
    <row r="451" spans="1:59" s="3" customFormat="1" ht="14.25">
      <c r="A451" s="47"/>
      <c r="B451" s="47"/>
      <c r="C451" s="49"/>
      <c r="D451" s="49"/>
      <c r="E451" s="49"/>
      <c r="F451" s="49"/>
      <c r="G451" s="49"/>
      <c r="H451" s="49"/>
      <c r="I451" s="49"/>
      <c r="J451" s="49"/>
      <c r="K451" s="49"/>
      <c r="AY451" s="51"/>
      <c r="AZ451" s="51"/>
      <c r="BA451" s="51"/>
      <c r="BB451" s="51"/>
      <c r="BC451" s="51"/>
      <c r="BD451" s="51"/>
      <c r="BE451" s="51"/>
      <c r="BF451" s="51"/>
      <c r="BG451" s="51"/>
    </row>
    <row r="452" spans="1:59" s="3" customFormat="1" ht="14.25">
      <c r="A452" s="47"/>
      <c r="B452" s="47"/>
      <c r="C452" s="49"/>
      <c r="D452" s="49"/>
      <c r="E452" s="49"/>
      <c r="F452" s="49"/>
      <c r="G452" s="49"/>
      <c r="H452" s="49"/>
      <c r="I452" s="49"/>
      <c r="J452" s="49"/>
      <c r="K452" s="49"/>
      <c r="AY452" s="51"/>
      <c r="AZ452" s="51"/>
      <c r="BA452" s="51"/>
      <c r="BB452" s="51"/>
      <c r="BC452" s="51"/>
      <c r="BD452" s="51"/>
      <c r="BE452" s="51"/>
      <c r="BF452" s="51"/>
      <c r="BG452" s="51"/>
    </row>
    <row r="453" spans="1:59" s="3" customFormat="1" ht="14.25">
      <c r="A453" s="47"/>
      <c r="B453" s="47"/>
      <c r="C453" s="49"/>
      <c r="D453" s="49"/>
      <c r="E453" s="49"/>
      <c r="F453" s="49"/>
      <c r="G453" s="49"/>
      <c r="H453" s="49"/>
      <c r="I453" s="49"/>
      <c r="J453" s="49"/>
      <c r="K453" s="49"/>
      <c r="AY453" s="51"/>
      <c r="AZ453" s="51"/>
      <c r="BA453" s="51"/>
      <c r="BB453" s="51"/>
      <c r="BC453" s="51"/>
      <c r="BD453" s="51"/>
      <c r="BE453" s="51"/>
      <c r="BF453" s="51"/>
      <c r="BG453" s="51"/>
    </row>
    <row r="454" spans="1:59" s="3" customFormat="1" ht="14.25">
      <c r="A454" s="47"/>
      <c r="B454" s="47"/>
      <c r="C454" s="49"/>
      <c r="D454" s="49"/>
      <c r="E454" s="49"/>
      <c r="F454" s="49"/>
      <c r="G454" s="49"/>
      <c r="H454" s="49"/>
      <c r="I454" s="49"/>
      <c r="J454" s="49"/>
      <c r="K454" s="49"/>
      <c r="AY454" s="51"/>
      <c r="AZ454" s="51"/>
      <c r="BA454" s="51"/>
      <c r="BB454" s="51"/>
      <c r="BC454" s="51"/>
      <c r="BD454" s="51"/>
      <c r="BE454" s="51"/>
      <c r="BF454" s="51"/>
      <c r="BG454" s="51"/>
    </row>
    <row r="455" spans="1:59" s="3" customFormat="1" ht="14.25">
      <c r="A455" s="47"/>
      <c r="B455" s="47"/>
      <c r="C455" s="49"/>
      <c r="D455" s="49"/>
      <c r="E455" s="49"/>
      <c r="F455" s="49"/>
      <c r="G455" s="49"/>
      <c r="H455" s="49"/>
      <c r="I455" s="49"/>
      <c r="J455" s="49"/>
      <c r="K455" s="49"/>
      <c r="AY455" s="51"/>
      <c r="AZ455" s="51"/>
      <c r="BA455" s="51"/>
      <c r="BB455" s="51"/>
      <c r="BC455" s="51"/>
      <c r="BD455" s="51"/>
      <c r="BE455" s="51"/>
      <c r="BF455" s="51"/>
      <c r="BG455" s="51"/>
    </row>
    <row r="456" spans="1:59" s="3" customFormat="1" ht="14.25">
      <c r="A456" s="47"/>
      <c r="B456" s="47"/>
      <c r="C456" s="49"/>
      <c r="D456" s="49"/>
      <c r="E456" s="49"/>
      <c r="F456" s="49"/>
      <c r="G456" s="49"/>
      <c r="H456" s="49"/>
      <c r="I456" s="49"/>
      <c r="J456" s="49"/>
      <c r="K456" s="49"/>
      <c r="AY456" s="51"/>
      <c r="AZ456" s="51"/>
      <c r="BA456" s="51"/>
      <c r="BB456" s="51"/>
      <c r="BC456" s="51"/>
      <c r="BD456" s="51"/>
      <c r="BE456" s="51"/>
      <c r="BF456" s="51"/>
      <c r="BG456" s="51"/>
    </row>
    <row r="457" spans="1:59" s="3" customFormat="1" ht="14.25">
      <c r="A457" s="47"/>
      <c r="B457" s="47"/>
      <c r="C457" s="49"/>
      <c r="D457" s="49"/>
      <c r="E457" s="49"/>
      <c r="F457" s="49"/>
      <c r="G457" s="49"/>
      <c r="H457" s="49"/>
      <c r="I457" s="49"/>
      <c r="J457" s="49"/>
      <c r="K457" s="49"/>
      <c r="AY457" s="51"/>
      <c r="AZ457" s="51"/>
      <c r="BA457" s="51"/>
      <c r="BB457" s="51"/>
      <c r="BC457" s="51"/>
      <c r="BD457" s="51"/>
      <c r="BE457" s="51"/>
      <c r="BF457" s="51"/>
      <c r="BG457" s="51"/>
    </row>
    <row r="458" spans="1:59" s="3" customFormat="1" ht="14.25">
      <c r="A458" s="47"/>
      <c r="B458" s="47"/>
      <c r="C458" s="49"/>
      <c r="D458" s="49"/>
      <c r="E458" s="49"/>
      <c r="F458" s="49"/>
      <c r="G458" s="49"/>
      <c r="H458" s="49"/>
      <c r="I458" s="49"/>
      <c r="J458" s="49"/>
      <c r="K458" s="49"/>
      <c r="AY458" s="51"/>
      <c r="AZ458" s="51"/>
      <c r="BA458" s="51"/>
      <c r="BB458" s="51"/>
      <c r="BC458" s="51"/>
      <c r="BD458" s="51"/>
      <c r="BE458" s="51"/>
      <c r="BF458" s="51"/>
      <c r="BG458" s="51"/>
    </row>
    <row r="459" spans="1:59" s="3" customFormat="1" ht="14.25">
      <c r="A459" s="47"/>
      <c r="B459" s="47"/>
      <c r="C459" s="49"/>
      <c r="D459" s="49"/>
      <c r="E459" s="49"/>
      <c r="F459" s="49"/>
      <c r="G459" s="49"/>
      <c r="H459" s="49"/>
      <c r="I459" s="49"/>
      <c r="J459" s="49"/>
      <c r="K459" s="49"/>
      <c r="AY459" s="51"/>
      <c r="AZ459" s="51"/>
      <c r="BA459" s="51"/>
      <c r="BB459" s="51"/>
      <c r="BC459" s="51"/>
      <c r="BD459" s="51"/>
      <c r="BE459" s="51"/>
      <c r="BF459" s="51"/>
      <c r="BG459" s="51"/>
    </row>
    <row r="460" spans="1:59" s="3" customFormat="1" ht="14.25">
      <c r="A460" s="47"/>
      <c r="B460" s="47"/>
      <c r="C460" s="49"/>
      <c r="D460" s="49"/>
      <c r="E460" s="49"/>
      <c r="F460" s="49"/>
      <c r="G460" s="49"/>
      <c r="H460" s="49"/>
      <c r="I460" s="49"/>
      <c r="J460" s="49"/>
      <c r="K460" s="49"/>
      <c r="AY460" s="51"/>
      <c r="AZ460" s="51"/>
      <c r="BA460" s="51"/>
      <c r="BB460" s="51"/>
      <c r="BC460" s="51"/>
      <c r="BD460" s="51"/>
      <c r="BE460" s="51"/>
      <c r="BF460" s="51"/>
      <c r="BG460" s="51"/>
    </row>
    <row r="461" spans="1:59" s="3" customFormat="1" ht="14.25">
      <c r="A461" s="47"/>
      <c r="B461" s="47"/>
      <c r="C461" s="49"/>
      <c r="D461" s="49"/>
      <c r="E461" s="49"/>
      <c r="F461" s="49"/>
      <c r="G461" s="49"/>
      <c r="H461" s="49"/>
      <c r="I461" s="49"/>
      <c r="J461" s="49"/>
      <c r="K461" s="49"/>
      <c r="AY461" s="51"/>
      <c r="AZ461" s="51"/>
      <c r="BA461" s="51"/>
      <c r="BB461" s="51"/>
      <c r="BC461" s="51"/>
      <c r="BD461" s="51"/>
      <c r="BE461" s="51"/>
      <c r="BF461" s="51"/>
      <c r="BG461" s="51"/>
    </row>
    <row r="462" spans="1:59" s="3" customFormat="1" ht="14.25">
      <c r="A462" s="47"/>
      <c r="B462" s="47"/>
      <c r="C462" s="49"/>
      <c r="D462" s="49"/>
      <c r="E462" s="49"/>
      <c r="F462" s="49"/>
      <c r="G462" s="49"/>
      <c r="H462" s="49"/>
      <c r="I462" s="49"/>
      <c r="J462" s="49"/>
      <c r="K462" s="49"/>
      <c r="AY462" s="51"/>
      <c r="AZ462" s="51"/>
      <c r="BA462" s="51"/>
      <c r="BB462" s="51"/>
      <c r="BC462" s="51"/>
      <c r="BD462" s="51"/>
      <c r="BE462" s="51"/>
      <c r="BF462" s="51"/>
      <c r="BG462" s="51"/>
    </row>
    <row r="463" spans="1:59" s="3" customFormat="1" ht="14.25">
      <c r="A463" s="47"/>
      <c r="B463" s="47"/>
      <c r="C463" s="49"/>
      <c r="D463" s="49"/>
      <c r="E463" s="49"/>
      <c r="F463" s="49"/>
      <c r="G463" s="49"/>
      <c r="H463" s="49"/>
      <c r="I463" s="49"/>
      <c r="J463" s="49"/>
      <c r="K463" s="49"/>
      <c r="AY463" s="51"/>
      <c r="AZ463" s="51"/>
      <c r="BA463" s="51"/>
      <c r="BB463" s="51"/>
      <c r="BC463" s="51"/>
      <c r="BD463" s="51"/>
      <c r="BE463" s="51"/>
      <c r="BF463" s="51"/>
      <c r="BG463" s="51"/>
    </row>
    <row r="464" spans="1:59" s="3" customFormat="1" ht="14.25">
      <c r="A464" s="47"/>
      <c r="B464" s="47"/>
      <c r="C464" s="49"/>
      <c r="D464" s="49"/>
      <c r="E464" s="49"/>
      <c r="F464" s="49"/>
      <c r="G464" s="49"/>
      <c r="H464" s="49"/>
      <c r="I464" s="49"/>
      <c r="J464" s="49"/>
      <c r="K464" s="49"/>
      <c r="AY464" s="51"/>
      <c r="AZ464" s="51"/>
      <c r="BA464" s="51"/>
      <c r="BB464" s="51"/>
      <c r="BC464" s="51"/>
      <c r="BD464" s="51"/>
      <c r="BE464" s="51"/>
      <c r="BF464" s="51"/>
      <c r="BG464" s="51"/>
    </row>
    <row r="465" spans="1:59" s="3" customFormat="1" ht="14.25">
      <c r="A465" s="47"/>
      <c r="B465" s="47"/>
      <c r="C465" s="49"/>
      <c r="D465" s="49"/>
      <c r="E465" s="49"/>
      <c r="F465" s="49"/>
      <c r="G465" s="49"/>
      <c r="H465" s="49"/>
      <c r="I465" s="49"/>
      <c r="J465" s="49"/>
      <c r="K465" s="49"/>
      <c r="AY465" s="51"/>
      <c r="AZ465" s="51"/>
      <c r="BA465" s="51"/>
      <c r="BB465" s="51"/>
      <c r="BC465" s="51"/>
      <c r="BD465" s="51"/>
      <c r="BE465" s="51"/>
      <c r="BF465" s="51"/>
      <c r="BG465" s="51"/>
    </row>
    <row r="466" spans="1:59" s="3" customFormat="1" ht="14.25">
      <c r="A466" s="47"/>
      <c r="B466" s="47"/>
      <c r="C466" s="49"/>
      <c r="D466" s="49"/>
      <c r="E466" s="49"/>
      <c r="F466" s="49"/>
      <c r="G466" s="49"/>
      <c r="H466" s="49"/>
      <c r="I466" s="49"/>
      <c r="J466" s="49"/>
      <c r="K466" s="49"/>
      <c r="AY466" s="51"/>
      <c r="AZ466" s="51"/>
      <c r="BA466" s="51"/>
      <c r="BB466" s="51"/>
      <c r="BC466" s="51"/>
      <c r="BD466" s="51"/>
      <c r="BE466" s="51"/>
      <c r="BF466" s="51"/>
      <c r="BG466" s="51"/>
    </row>
    <row r="467" spans="1:59" s="3" customFormat="1" ht="14.25">
      <c r="A467" s="47"/>
      <c r="B467" s="47"/>
      <c r="C467" s="49"/>
      <c r="D467" s="49"/>
      <c r="E467" s="49"/>
      <c r="F467" s="49"/>
      <c r="G467" s="49"/>
      <c r="H467" s="49"/>
      <c r="I467" s="49"/>
      <c r="J467" s="49"/>
      <c r="K467" s="49"/>
      <c r="AY467" s="51"/>
      <c r="AZ467" s="51"/>
      <c r="BA467" s="51"/>
      <c r="BB467" s="51"/>
      <c r="BC467" s="51"/>
      <c r="BD467" s="51"/>
      <c r="BE467" s="51"/>
      <c r="BF467" s="51"/>
      <c r="BG467" s="51"/>
    </row>
    <row r="468" spans="1:59" s="3" customFormat="1" ht="14.25">
      <c r="A468" s="47"/>
      <c r="B468" s="47"/>
      <c r="C468" s="49"/>
      <c r="D468" s="49"/>
      <c r="E468" s="49"/>
      <c r="F468" s="49"/>
      <c r="G468" s="49"/>
      <c r="H468" s="49"/>
      <c r="I468" s="49"/>
      <c r="J468" s="49"/>
      <c r="K468" s="49"/>
      <c r="AY468" s="51"/>
      <c r="AZ468" s="51"/>
      <c r="BA468" s="51"/>
      <c r="BB468" s="51"/>
      <c r="BC468" s="51"/>
      <c r="BD468" s="51"/>
      <c r="BE468" s="51"/>
      <c r="BF468" s="51"/>
      <c r="BG468" s="51"/>
    </row>
    <row r="469" spans="1:59" s="3" customFormat="1" ht="14.25">
      <c r="A469" s="47"/>
      <c r="B469" s="47"/>
      <c r="C469" s="49"/>
      <c r="D469" s="49"/>
      <c r="E469" s="49"/>
      <c r="F469" s="49"/>
      <c r="G469" s="49"/>
      <c r="H469" s="49"/>
      <c r="I469" s="49"/>
      <c r="J469" s="49"/>
      <c r="K469" s="49"/>
      <c r="AY469" s="51"/>
      <c r="AZ469" s="51"/>
      <c r="BA469" s="51"/>
      <c r="BB469" s="51"/>
      <c r="BC469" s="51"/>
      <c r="BD469" s="51"/>
      <c r="BE469" s="51"/>
      <c r="BF469" s="51"/>
      <c r="BG469" s="51"/>
    </row>
    <row r="470" spans="1:59" s="3" customFormat="1" ht="14.25">
      <c r="A470" s="47"/>
      <c r="B470" s="47"/>
      <c r="C470" s="49"/>
      <c r="D470" s="49"/>
      <c r="E470" s="49"/>
      <c r="F470" s="49"/>
      <c r="G470" s="49"/>
      <c r="H470" s="49"/>
      <c r="I470" s="49"/>
      <c r="J470" s="49"/>
      <c r="K470" s="49"/>
      <c r="AY470" s="51"/>
      <c r="AZ470" s="51"/>
      <c r="BA470" s="51"/>
      <c r="BB470" s="51"/>
      <c r="BC470" s="51"/>
      <c r="BD470" s="51"/>
      <c r="BE470" s="51"/>
      <c r="BF470" s="51"/>
      <c r="BG470" s="51"/>
    </row>
    <row r="471" spans="1:59" s="3" customFormat="1" ht="14.25">
      <c r="A471" s="47"/>
      <c r="B471" s="47"/>
      <c r="C471" s="49"/>
      <c r="D471" s="49"/>
      <c r="E471" s="49"/>
      <c r="F471" s="49"/>
      <c r="G471" s="49"/>
      <c r="H471" s="49"/>
      <c r="I471" s="49"/>
      <c r="J471" s="49"/>
      <c r="K471" s="49"/>
      <c r="AY471" s="51"/>
      <c r="AZ471" s="51"/>
      <c r="BA471" s="51"/>
      <c r="BB471" s="51"/>
      <c r="BC471" s="51"/>
      <c r="BD471" s="51"/>
      <c r="BE471" s="51"/>
      <c r="BF471" s="51"/>
      <c r="BG471" s="51"/>
    </row>
    <row r="472" spans="1:59" s="3" customFormat="1" ht="14.25">
      <c r="A472" s="47"/>
      <c r="B472" s="47"/>
      <c r="C472" s="49"/>
      <c r="D472" s="49"/>
      <c r="E472" s="49"/>
      <c r="F472" s="49"/>
      <c r="G472" s="49"/>
      <c r="H472" s="49"/>
      <c r="I472" s="49"/>
      <c r="J472" s="49"/>
      <c r="K472" s="49"/>
      <c r="AY472" s="51"/>
      <c r="AZ472" s="51"/>
      <c r="BA472" s="51"/>
      <c r="BB472" s="51"/>
      <c r="BC472" s="51"/>
      <c r="BD472" s="51"/>
      <c r="BE472" s="51"/>
      <c r="BF472" s="51"/>
      <c r="BG472" s="51"/>
    </row>
    <row r="473" spans="1:59" s="3" customFormat="1" ht="14.25">
      <c r="A473" s="47"/>
      <c r="B473" s="47"/>
      <c r="C473" s="49"/>
      <c r="D473" s="49"/>
      <c r="E473" s="49"/>
      <c r="F473" s="49"/>
      <c r="G473" s="49"/>
      <c r="H473" s="49"/>
      <c r="I473" s="49"/>
      <c r="J473" s="49"/>
      <c r="K473" s="49"/>
      <c r="AY473" s="51"/>
      <c r="AZ473" s="51"/>
      <c r="BA473" s="51"/>
      <c r="BB473" s="51"/>
      <c r="BC473" s="51"/>
      <c r="BD473" s="51"/>
      <c r="BE473" s="51"/>
      <c r="BF473" s="51"/>
      <c r="BG473" s="51"/>
    </row>
    <row r="474" spans="1:59" s="3" customFormat="1" ht="14.25">
      <c r="A474" s="47"/>
      <c r="B474" s="47"/>
      <c r="C474" s="49"/>
      <c r="D474" s="49"/>
      <c r="E474" s="49"/>
      <c r="F474" s="49"/>
      <c r="G474" s="49"/>
      <c r="H474" s="49"/>
      <c r="I474" s="49"/>
      <c r="J474" s="49"/>
      <c r="K474" s="49"/>
      <c r="AY474" s="51"/>
      <c r="AZ474" s="51"/>
      <c r="BA474" s="51"/>
      <c r="BB474" s="51"/>
      <c r="BC474" s="51"/>
      <c r="BD474" s="51"/>
      <c r="BE474" s="51"/>
      <c r="BF474" s="51"/>
      <c r="BG474" s="51"/>
    </row>
    <row r="475" spans="1:59" s="3" customFormat="1" ht="14.25">
      <c r="A475" s="47"/>
      <c r="B475" s="47"/>
      <c r="C475" s="49"/>
      <c r="D475" s="49"/>
      <c r="E475" s="49"/>
      <c r="F475" s="49"/>
      <c r="G475" s="49"/>
      <c r="H475" s="49"/>
      <c r="I475" s="49"/>
      <c r="J475" s="49"/>
      <c r="K475" s="49"/>
      <c r="AY475" s="51"/>
      <c r="AZ475" s="51"/>
      <c r="BA475" s="51"/>
      <c r="BB475" s="51"/>
      <c r="BC475" s="51"/>
      <c r="BD475" s="51"/>
      <c r="BE475" s="51"/>
      <c r="BF475" s="51"/>
      <c r="BG475" s="51"/>
    </row>
    <row r="476" spans="1:59" s="3" customFormat="1" ht="14.25">
      <c r="A476" s="47"/>
      <c r="B476" s="47"/>
      <c r="C476" s="49"/>
      <c r="D476" s="49"/>
      <c r="E476" s="49"/>
      <c r="F476" s="49"/>
      <c r="G476" s="49"/>
      <c r="H476" s="49"/>
      <c r="I476" s="49"/>
      <c r="J476" s="49"/>
      <c r="K476" s="49"/>
      <c r="AY476" s="51"/>
      <c r="AZ476" s="51"/>
      <c r="BA476" s="51"/>
      <c r="BB476" s="51"/>
      <c r="BC476" s="51"/>
      <c r="BD476" s="51"/>
      <c r="BE476" s="51"/>
      <c r="BF476" s="51"/>
      <c r="BG476" s="51"/>
    </row>
    <row r="477" spans="1:59" s="3" customFormat="1" ht="14.25">
      <c r="A477" s="47"/>
      <c r="B477" s="47"/>
      <c r="C477" s="49"/>
      <c r="D477" s="49"/>
      <c r="E477" s="49"/>
      <c r="F477" s="49"/>
      <c r="G477" s="49"/>
      <c r="H477" s="49"/>
      <c r="I477" s="49"/>
      <c r="J477" s="49"/>
      <c r="K477" s="49"/>
      <c r="AY477" s="51"/>
      <c r="AZ477" s="51"/>
      <c r="BA477" s="51"/>
      <c r="BB477" s="51"/>
      <c r="BC477" s="51"/>
      <c r="BD477" s="51"/>
      <c r="BE477" s="51"/>
      <c r="BF477" s="51"/>
      <c r="BG477" s="51"/>
    </row>
    <row r="478" spans="1:59" s="3" customFormat="1" ht="14.25">
      <c r="A478" s="47"/>
      <c r="B478" s="47"/>
      <c r="C478" s="49"/>
      <c r="D478" s="49"/>
      <c r="E478" s="49"/>
      <c r="F478" s="49"/>
      <c r="G478" s="49"/>
      <c r="H478" s="49"/>
      <c r="I478" s="49"/>
      <c r="J478" s="49"/>
      <c r="K478" s="49"/>
      <c r="AY478" s="51"/>
      <c r="AZ478" s="51"/>
      <c r="BA478" s="51"/>
      <c r="BB478" s="51"/>
      <c r="BC478" s="51"/>
      <c r="BD478" s="51"/>
      <c r="BE478" s="51"/>
      <c r="BF478" s="51"/>
      <c r="BG478" s="51"/>
    </row>
    <row r="479" spans="1:59" s="3" customFormat="1" ht="14.25">
      <c r="A479" s="47"/>
      <c r="B479" s="47"/>
      <c r="C479" s="49"/>
      <c r="D479" s="49"/>
      <c r="E479" s="49"/>
      <c r="F479" s="49"/>
      <c r="G479" s="49"/>
      <c r="H479" s="49"/>
      <c r="I479" s="49"/>
      <c r="J479" s="49"/>
      <c r="K479" s="49"/>
      <c r="AY479" s="51"/>
      <c r="AZ479" s="51"/>
      <c r="BA479" s="51"/>
      <c r="BB479" s="51"/>
      <c r="BC479" s="51"/>
      <c r="BD479" s="51"/>
      <c r="BE479" s="51"/>
      <c r="BF479" s="51"/>
      <c r="BG479" s="51"/>
    </row>
    <row r="480" spans="1:59" s="3" customFormat="1" ht="14.25">
      <c r="A480" s="47"/>
      <c r="B480" s="47"/>
      <c r="C480" s="49"/>
      <c r="D480" s="49"/>
      <c r="E480" s="49"/>
      <c r="F480" s="49"/>
      <c r="G480" s="49"/>
      <c r="H480" s="49"/>
      <c r="I480" s="49"/>
      <c r="J480" s="49"/>
      <c r="K480" s="49"/>
      <c r="AY480" s="51"/>
      <c r="AZ480" s="51"/>
      <c r="BA480" s="51"/>
      <c r="BB480" s="51"/>
      <c r="BC480" s="51"/>
      <c r="BD480" s="51"/>
      <c r="BE480" s="51"/>
      <c r="BF480" s="51"/>
      <c r="BG480" s="51"/>
    </row>
    <row r="481" spans="1:59" s="3" customFormat="1" ht="14.25">
      <c r="A481" s="47"/>
      <c r="B481" s="47"/>
      <c r="C481" s="49"/>
      <c r="D481" s="49"/>
      <c r="E481" s="49"/>
      <c r="F481" s="49"/>
      <c r="G481" s="49"/>
      <c r="H481" s="49"/>
      <c r="I481" s="49"/>
      <c r="J481" s="49"/>
      <c r="K481" s="49"/>
      <c r="AY481" s="51"/>
      <c r="AZ481" s="51"/>
      <c r="BA481" s="51"/>
      <c r="BB481" s="51"/>
      <c r="BC481" s="51"/>
      <c r="BD481" s="51"/>
      <c r="BE481" s="51"/>
      <c r="BF481" s="51"/>
      <c r="BG481" s="51"/>
    </row>
    <row r="482" spans="1:59" s="3" customFormat="1" ht="14.25">
      <c r="A482" s="47"/>
      <c r="B482" s="47"/>
      <c r="C482" s="49"/>
      <c r="D482" s="49"/>
      <c r="E482" s="49"/>
      <c r="F482" s="49"/>
      <c r="G482" s="49"/>
      <c r="H482" s="49"/>
      <c r="I482" s="49"/>
      <c r="J482" s="49"/>
      <c r="K482" s="49"/>
      <c r="AY482" s="51"/>
      <c r="AZ482" s="51"/>
      <c r="BA482" s="51"/>
      <c r="BB482" s="51"/>
      <c r="BC482" s="51"/>
      <c r="BD482" s="51"/>
      <c r="BE482" s="51"/>
      <c r="BF482" s="51"/>
      <c r="BG482" s="51"/>
    </row>
    <row r="483" spans="1:59" s="3" customFormat="1" ht="14.25">
      <c r="A483" s="47"/>
      <c r="B483" s="47"/>
      <c r="C483" s="49"/>
      <c r="D483" s="49"/>
      <c r="E483" s="49"/>
      <c r="F483" s="49"/>
      <c r="G483" s="49"/>
      <c r="H483" s="49"/>
      <c r="I483" s="49"/>
      <c r="J483" s="49"/>
      <c r="K483" s="49"/>
      <c r="AY483" s="51"/>
      <c r="AZ483" s="51"/>
      <c r="BA483" s="51"/>
      <c r="BB483" s="51"/>
      <c r="BC483" s="51"/>
      <c r="BD483" s="51"/>
      <c r="BE483" s="51"/>
      <c r="BF483" s="51"/>
      <c r="BG483" s="51"/>
    </row>
    <row r="484" spans="1:59" s="3" customFormat="1" ht="14.25">
      <c r="A484" s="47"/>
      <c r="B484" s="47"/>
      <c r="C484" s="49"/>
      <c r="D484" s="49"/>
      <c r="E484" s="49"/>
      <c r="F484" s="49"/>
      <c r="G484" s="49"/>
      <c r="H484" s="49"/>
      <c r="I484" s="49"/>
      <c r="J484" s="49"/>
      <c r="K484" s="49"/>
      <c r="AY484" s="51"/>
      <c r="AZ484" s="51"/>
      <c r="BA484" s="51"/>
      <c r="BB484" s="51"/>
      <c r="BC484" s="51"/>
      <c r="BD484" s="51"/>
      <c r="BE484" s="51"/>
      <c r="BF484" s="51"/>
      <c r="BG484" s="51"/>
    </row>
    <row r="485" spans="1:59" s="3" customFormat="1" ht="14.25">
      <c r="A485" s="47"/>
      <c r="B485" s="47"/>
      <c r="C485" s="49"/>
      <c r="D485" s="49"/>
      <c r="E485" s="49"/>
      <c r="F485" s="49"/>
      <c r="G485" s="49"/>
      <c r="H485" s="49"/>
      <c r="I485" s="49"/>
      <c r="J485" s="49"/>
      <c r="K485" s="49"/>
      <c r="AY485" s="51"/>
      <c r="AZ485" s="51"/>
      <c r="BA485" s="51"/>
      <c r="BB485" s="51"/>
      <c r="BC485" s="51"/>
      <c r="BD485" s="51"/>
      <c r="BE485" s="51"/>
      <c r="BF485" s="51"/>
      <c r="BG485" s="51"/>
    </row>
    <row r="486" spans="1:59" s="3" customFormat="1" ht="14.25">
      <c r="A486" s="47"/>
      <c r="B486" s="47"/>
      <c r="C486" s="49"/>
      <c r="D486" s="49"/>
      <c r="E486" s="49"/>
      <c r="F486" s="49"/>
      <c r="G486" s="49"/>
      <c r="H486" s="49"/>
      <c r="I486" s="49"/>
      <c r="J486" s="49"/>
      <c r="K486" s="49"/>
      <c r="AY486" s="51"/>
      <c r="AZ486" s="51"/>
      <c r="BA486" s="51"/>
      <c r="BB486" s="51"/>
      <c r="BC486" s="51"/>
      <c r="BD486" s="51"/>
      <c r="BE486" s="51"/>
      <c r="BF486" s="51"/>
      <c r="BG486" s="51"/>
    </row>
    <row r="487" spans="1:59" s="3" customFormat="1" ht="14.25">
      <c r="A487" s="47"/>
      <c r="B487" s="47"/>
      <c r="C487" s="49"/>
      <c r="D487" s="49"/>
      <c r="E487" s="49"/>
      <c r="F487" s="49"/>
      <c r="G487" s="49"/>
      <c r="H487" s="49"/>
      <c r="I487" s="49"/>
      <c r="J487" s="49"/>
      <c r="K487" s="49"/>
      <c r="AY487" s="51"/>
      <c r="AZ487" s="51"/>
      <c r="BA487" s="51"/>
      <c r="BB487" s="51"/>
      <c r="BC487" s="51"/>
      <c r="BD487" s="51"/>
      <c r="BE487" s="51"/>
      <c r="BF487" s="51"/>
      <c r="BG487" s="51"/>
    </row>
    <row r="488" spans="1:59" s="3" customFormat="1" ht="14.25">
      <c r="A488" s="47"/>
      <c r="B488" s="47"/>
      <c r="C488" s="49"/>
      <c r="D488" s="49"/>
      <c r="E488" s="49"/>
      <c r="F488" s="49"/>
      <c r="G488" s="49"/>
      <c r="H488" s="49"/>
      <c r="I488" s="49"/>
      <c r="J488" s="49"/>
      <c r="K488" s="49"/>
      <c r="AY488" s="51"/>
      <c r="AZ488" s="51"/>
      <c r="BA488" s="51"/>
      <c r="BB488" s="51"/>
      <c r="BC488" s="51"/>
      <c r="BD488" s="51"/>
      <c r="BE488" s="51"/>
      <c r="BF488" s="51"/>
      <c r="BG488" s="51"/>
    </row>
    <row r="489" spans="1:59" s="3" customFormat="1" ht="14.25">
      <c r="A489" s="47"/>
      <c r="B489" s="47"/>
      <c r="C489" s="49"/>
      <c r="D489" s="49"/>
      <c r="E489" s="49"/>
      <c r="F489" s="49"/>
      <c r="G489" s="49"/>
      <c r="H489" s="49"/>
      <c r="I489" s="49"/>
      <c r="J489" s="49"/>
      <c r="K489" s="49"/>
      <c r="AY489" s="51"/>
      <c r="AZ489" s="51"/>
      <c r="BA489" s="51"/>
      <c r="BB489" s="51"/>
      <c r="BC489" s="51"/>
      <c r="BD489" s="51"/>
      <c r="BE489" s="51"/>
      <c r="BF489" s="51"/>
      <c r="BG489" s="51"/>
    </row>
    <row r="490" spans="1:59" s="3" customFormat="1" ht="14.25">
      <c r="A490" s="47"/>
      <c r="B490" s="47"/>
      <c r="C490" s="49"/>
      <c r="D490" s="49"/>
      <c r="E490" s="49"/>
      <c r="F490" s="49"/>
      <c r="G490" s="49"/>
      <c r="H490" s="49"/>
      <c r="I490" s="49"/>
      <c r="J490" s="49"/>
      <c r="K490" s="49"/>
      <c r="AY490" s="51"/>
      <c r="AZ490" s="51"/>
      <c r="BA490" s="51"/>
      <c r="BB490" s="51"/>
      <c r="BC490" s="51"/>
      <c r="BD490" s="51"/>
      <c r="BE490" s="51"/>
      <c r="BF490" s="51"/>
      <c r="BG490" s="51"/>
    </row>
    <row r="491" spans="1:59" s="3" customFormat="1" ht="14.25">
      <c r="A491" s="47"/>
      <c r="B491" s="47"/>
      <c r="C491" s="49"/>
      <c r="D491" s="49"/>
      <c r="E491" s="49"/>
      <c r="F491" s="49"/>
      <c r="G491" s="49"/>
      <c r="H491" s="49"/>
      <c r="I491" s="49"/>
      <c r="J491" s="49"/>
      <c r="K491" s="49"/>
      <c r="AY491" s="51"/>
      <c r="AZ491" s="51"/>
      <c r="BA491" s="51"/>
      <c r="BB491" s="51"/>
      <c r="BC491" s="51"/>
      <c r="BD491" s="51"/>
      <c r="BE491" s="51"/>
      <c r="BF491" s="51"/>
      <c r="BG491" s="51"/>
    </row>
    <row r="492" spans="1:59" s="3" customFormat="1" ht="14.25">
      <c r="A492" s="47"/>
      <c r="B492" s="47"/>
      <c r="C492" s="49"/>
      <c r="D492" s="49"/>
      <c r="E492" s="49"/>
      <c r="F492" s="49"/>
      <c r="G492" s="49"/>
      <c r="H492" s="49"/>
      <c r="I492" s="49"/>
      <c r="J492" s="49"/>
      <c r="K492" s="49"/>
      <c r="AY492" s="51"/>
      <c r="AZ492" s="51"/>
      <c r="BA492" s="51"/>
      <c r="BB492" s="51"/>
      <c r="BC492" s="51"/>
      <c r="BD492" s="51"/>
      <c r="BE492" s="51"/>
      <c r="BF492" s="51"/>
      <c r="BG492" s="51"/>
    </row>
    <row r="493" spans="1:59" s="3" customFormat="1" ht="14.25">
      <c r="A493" s="47"/>
      <c r="B493" s="47"/>
      <c r="C493" s="49"/>
      <c r="D493" s="49"/>
      <c r="E493" s="49"/>
      <c r="F493" s="49"/>
      <c r="G493" s="49"/>
      <c r="H493" s="49"/>
      <c r="I493" s="49"/>
      <c r="J493" s="49"/>
      <c r="K493" s="49"/>
      <c r="AY493" s="51"/>
      <c r="AZ493" s="51"/>
      <c r="BA493" s="51"/>
      <c r="BB493" s="51"/>
      <c r="BC493" s="51"/>
      <c r="BD493" s="51"/>
      <c r="BE493" s="51"/>
      <c r="BF493" s="51"/>
      <c r="BG493" s="51"/>
    </row>
    <row r="494" spans="1:59" s="3" customFormat="1" ht="14.25">
      <c r="A494" s="47"/>
      <c r="B494" s="47"/>
      <c r="C494" s="49"/>
      <c r="D494" s="49"/>
      <c r="E494" s="49"/>
      <c r="F494" s="49"/>
      <c r="G494" s="49"/>
      <c r="H494" s="49"/>
      <c r="I494" s="49"/>
      <c r="J494" s="49"/>
      <c r="K494" s="49"/>
      <c r="AY494" s="51"/>
      <c r="AZ494" s="51"/>
      <c r="BA494" s="51"/>
      <c r="BB494" s="51"/>
      <c r="BC494" s="51"/>
      <c r="BD494" s="51"/>
      <c r="BE494" s="51"/>
      <c r="BF494" s="51"/>
      <c r="BG494" s="51"/>
    </row>
    <row r="495" spans="1:59" s="3" customFormat="1" ht="14.25">
      <c r="A495" s="47"/>
      <c r="B495" s="47"/>
      <c r="C495" s="49"/>
      <c r="D495" s="49"/>
      <c r="E495" s="49"/>
      <c r="F495" s="49"/>
      <c r="G495" s="49"/>
      <c r="H495" s="49"/>
      <c r="I495" s="49"/>
      <c r="J495" s="49"/>
      <c r="K495" s="49"/>
      <c r="AY495" s="51"/>
      <c r="AZ495" s="51"/>
      <c r="BA495" s="51"/>
      <c r="BB495" s="51"/>
      <c r="BC495" s="51"/>
      <c r="BD495" s="51"/>
      <c r="BE495" s="51"/>
      <c r="BF495" s="51"/>
      <c r="BG495" s="51"/>
    </row>
    <row r="496" spans="1:59" s="3" customFormat="1" ht="14.25">
      <c r="A496" s="47"/>
      <c r="B496" s="47"/>
      <c r="C496" s="49"/>
      <c r="D496" s="49"/>
      <c r="E496" s="49"/>
      <c r="F496" s="49"/>
      <c r="G496" s="49"/>
      <c r="H496" s="49"/>
      <c r="I496" s="49"/>
      <c r="J496" s="49"/>
      <c r="K496" s="49"/>
      <c r="AY496" s="51"/>
      <c r="AZ496" s="51"/>
      <c r="BA496" s="51"/>
      <c r="BB496" s="51"/>
      <c r="BC496" s="51"/>
      <c r="BD496" s="51"/>
      <c r="BE496" s="51"/>
      <c r="BF496" s="51"/>
      <c r="BG496" s="51"/>
    </row>
    <row r="497" spans="1:59" s="3" customFormat="1" ht="14.25">
      <c r="A497" s="47"/>
      <c r="B497" s="47"/>
      <c r="C497" s="49"/>
      <c r="D497" s="49"/>
      <c r="E497" s="49"/>
      <c r="F497" s="49"/>
      <c r="G497" s="49"/>
      <c r="H497" s="49"/>
      <c r="I497" s="49"/>
      <c r="J497" s="49"/>
      <c r="K497" s="49"/>
      <c r="AY497" s="51"/>
      <c r="AZ497" s="51"/>
      <c r="BA497" s="51"/>
      <c r="BB497" s="51"/>
      <c r="BC497" s="51"/>
      <c r="BD497" s="51"/>
      <c r="BE497" s="51"/>
      <c r="BF497" s="51"/>
      <c r="BG497" s="51"/>
    </row>
    <row r="498" spans="1:59" s="3" customFormat="1" ht="14.25">
      <c r="A498" s="47"/>
      <c r="B498" s="47"/>
      <c r="C498" s="49"/>
      <c r="D498" s="49"/>
      <c r="E498" s="49"/>
      <c r="F498" s="49"/>
      <c r="G498" s="49"/>
      <c r="H498" s="49"/>
      <c r="I498" s="49"/>
      <c r="J498" s="49"/>
      <c r="K498" s="49"/>
      <c r="AY498" s="51"/>
      <c r="AZ498" s="51"/>
      <c r="BA498" s="51"/>
      <c r="BB498" s="51"/>
      <c r="BC498" s="51"/>
      <c r="BD498" s="51"/>
      <c r="BE498" s="51"/>
      <c r="BF498" s="51"/>
      <c r="BG498" s="51"/>
    </row>
    <row r="499" spans="1:59" s="3" customFormat="1" ht="14.25">
      <c r="A499" s="47"/>
      <c r="B499" s="47"/>
      <c r="C499" s="49"/>
      <c r="D499" s="49"/>
      <c r="E499" s="49"/>
      <c r="F499" s="49"/>
      <c r="G499" s="49"/>
      <c r="H499" s="49"/>
      <c r="I499" s="49"/>
      <c r="J499" s="49"/>
      <c r="K499" s="49"/>
      <c r="AY499" s="51"/>
      <c r="AZ499" s="51"/>
      <c r="BA499" s="51"/>
      <c r="BB499" s="51"/>
      <c r="BC499" s="51"/>
      <c r="BD499" s="51"/>
      <c r="BE499" s="51"/>
      <c r="BF499" s="51"/>
      <c r="BG499" s="51"/>
    </row>
    <row r="500" spans="1:59" s="3" customFormat="1" ht="14.25">
      <c r="A500" s="47"/>
      <c r="B500" s="47"/>
      <c r="C500" s="49"/>
      <c r="D500" s="49"/>
      <c r="E500" s="49"/>
      <c r="F500" s="49"/>
      <c r="G500" s="49"/>
      <c r="H500" s="49"/>
      <c r="I500" s="49"/>
      <c r="J500" s="49"/>
      <c r="K500" s="49"/>
      <c r="AY500" s="51"/>
      <c r="AZ500" s="51"/>
      <c r="BA500" s="51"/>
      <c r="BB500" s="51"/>
      <c r="BC500" s="51"/>
      <c r="BD500" s="51"/>
      <c r="BE500" s="51"/>
      <c r="BF500" s="51"/>
      <c r="BG500" s="51"/>
    </row>
    <row r="501" spans="1:59" s="3" customFormat="1" ht="14.25">
      <c r="A501" s="47"/>
      <c r="B501" s="47"/>
      <c r="C501" s="49"/>
      <c r="D501" s="49"/>
      <c r="E501" s="49"/>
      <c r="F501" s="49"/>
      <c r="G501" s="49"/>
      <c r="H501" s="49"/>
      <c r="I501" s="49"/>
      <c r="J501" s="49"/>
      <c r="K501" s="49"/>
      <c r="AY501" s="51"/>
      <c r="AZ501" s="51"/>
      <c r="BA501" s="51"/>
      <c r="BB501" s="51"/>
      <c r="BC501" s="51"/>
      <c r="BD501" s="51"/>
      <c r="BE501" s="51"/>
      <c r="BF501" s="51"/>
      <c r="BG501" s="51"/>
    </row>
    <row r="502" spans="1:59" s="3" customFormat="1" ht="14.25">
      <c r="A502" s="47"/>
      <c r="B502" s="47"/>
      <c r="C502" s="49"/>
      <c r="D502" s="49"/>
      <c r="E502" s="49"/>
      <c r="F502" s="49"/>
      <c r="G502" s="49"/>
      <c r="H502" s="49"/>
      <c r="I502" s="49"/>
      <c r="J502" s="49"/>
      <c r="K502" s="49"/>
      <c r="AY502" s="51"/>
      <c r="AZ502" s="51"/>
      <c r="BA502" s="51"/>
      <c r="BB502" s="51"/>
      <c r="BC502" s="51"/>
      <c r="BD502" s="51"/>
      <c r="BE502" s="51"/>
      <c r="BF502" s="51"/>
      <c r="BG502" s="51"/>
    </row>
    <row r="503" spans="1:59" s="3" customFormat="1" ht="14.25">
      <c r="A503" s="47"/>
      <c r="B503" s="47"/>
      <c r="C503" s="49"/>
      <c r="D503" s="49"/>
      <c r="E503" s="49"/>
      <c r="F503" s="49"/>
      <c r="G503" s="49"/>
      <c r="H503" s="49"/>
      <c r="I503" s="49"/>
      <c r="J503" s="49"/>
      <c r="K503" s="49"/>
      <c r="AY503" s="51"/>
      <c r="AZ503" s="51"/>
      <c r="BA503" s="51"/>
      <c r="BB503" s="51"/>
      <c r="BC503" s="51"/>
      <c r="BD503" s="51"/>
      <c r="BE503" s="51"/>
      <c r="BF503" s="51"/>
      <c r="BG503" s="51"/>
    </row>
    <row r="504" spans="1:59" s="3" customFormat="1" ht="14.25">
      <c r="A504" s="47"/>
      <c r="B504" s="47"/>
      <c r="C504" s="49"/>
      <c r="D504" s="49"/>
      <c r="E504" s="49"/>
      <c r="F504" s="49"/>
      <c r="G504" s="49"/>
      <c r="H504" s="49"/>
      <c r="I504" s="49"/>
      <c r="J504" s="49"/>
      <c r="K504" s="49"/>
      <c r="AY504" s="51"/>
      <c r="AZ504" s="51"/>
      <c r="BA504" s="51"/>
      <c r="BB504" s="51"/>
      <c r="BC504" s="51"/>
      <c r="BD504" s="51"/>
      <c r="BE504" s="51"/>
      <c r="BF504" s="51"/>
      <c r="BG504" s="51"/>
    </row>
    <row r="505" spans="1:59" s="3" customFormat="1" ht="14.25">
      <c r="A505" s="47"/>
      <c r="B505" s="47"/>
      <c r="C505" s="49"/>
      <c r="D505" s="49"/>
      <c r="E505" s="49"/>
      <c r="F505" s="49"/>
      <c r="G505" s="49"/>
      <c r="H505" s="49"/>
      <c r="I505" s="49"/>
      <c r="J505" s="49"/>
      <c r="K505" s="49"/>
      <c r="AY505" s="51"/>
      <c r="AZ505" s="51"/>
      <c r="BA505" s="51"/>
      <c r="BB505" s="51"/>
      <c r="BC505" s="51"/>
      <c r="BD505" s="51"/>
      <c r="BE505" s="51"/>
      <c r="BF505" s="51"/>
      <c r="BG505" s="51"/>
    </row>
    <row r="506" spans="1:59" s="3" customFormat="1" ht="14.25">
      <c r="A506" s="47"/>
      <c r="B506" s="47"/>
      <c r="C506" s="49"/>
      <c r="D506" s="49"/>
      <c r="E506" s="49"/>
      <c r="F506" s="49"/>
      <c r="G506" s="49"/>
      <c r="H506" s="49"/>
      <c r="I506" s="49"/>
      <c r="J506" s="49"/>
      <c r="K506" s="49"/>
      <c r="AY506" s="51"/>
      <c r="AZ506" s="51"/>
      <c r="BA506" s="51"/>
      <c r="BB506" s="51"/>
      <c r="BC506" s="51"/>
      <c r="BD506" s="51"/>
      <c r="BE506" s="51"/>
      <c r="BF506" s="51"/>
      <c r="BG506" s="51"/>
    </row>
    <row r="507" spans="1:59" s="3" customFormat="1" ht="14.25">
      <c r="A507" s="47"/>
      <c r="B507" s="47"/>
      <c r="C507" s="49"/>
      <c r="D507" s="49"/>
      <c r="E507" s="49"/>
      <c r="F507" s="49"/>
      <c r="G507" s="49"/>
      <c r="H507" s="49"/>
      <c r="I507" s="49"/>
      <c r="J507" s="49"/>
      <c r="K507" s="49"/>
      <c r="AY507" s="51"/>
      <c r="AZ507" s="51"/>
      <c r="BA507" s="51"/>
      <c r="BB507" s="51"/>
      <c r="BC507" s="51"/>
      <c r="BD507" s="51"/>
      <c r="BE507" s="51"/>
      <c r="BF507" s="51"/>
      <c r="BG507" s="51"/>
    </row>
    <row r="508" spans="1:59" s="3" customFormat="1" ht="14.25">
      <c r="A508" s="47"/>
      <c r="B508" s="47"/>
      <c r="C508" s="49"/>
      <c r="D508" s="49"/>
      <c r="E508" s="49"/>
      <c r="F508" s="49"/>
      <c r="G508" s="49"/>
      <c r="H508" s="49"/>
      <c r="I508" s="49"/>
      <c r="J508" s="49"/>
      <c r="K508" s="49"/>
      <c r="AY508" s="51"/>
      <c r="AZ508" s="51"/>
      <c r="BA508" s="51"/>
      <c r="BB508" s="51"/>
      <c r="BC508" s="51"/>
      <c r="BD508" s="51"/>
      <c r="BE508" s="51"/>
      <c r="BF508" s="51"/>
      <c r="BG508" s="51"/>
    </row>
    <row r="509" spans="1:59" s="3" customFormat="1" ht="14.25">
      <c r="A509" s="47"/>
      <c r="B509" s="47"/>
      <c r="C509" s="49"/>
      <c r="D509" s="49"/>
      <c r="E509" s="49"/>
      <c r="F509" s="49"/>
      <c r="G509" s="49"/>
      <c r="H509" s="49"/>
      <c r="I509" s="49"/>
      <c r="J509" s="49"/>
      <c r="K509" s="49"/>
      <c r="AY509" s="51"/>
      <c r="AZ509" s="51"/>
      <c r="BA509" s="51"/>
      <c r="BB509" s="51"/>
      <c r="BC509" s="51"/>
      <c r="BD509" s="51"/>
      <c r="BE509" s="51"/>
      <c r="BF509" s="51"/>
      <c r="BG509" s="51"/>
    </row>
    <row r="510" spans="1:59" s="3" customFormat="1" ht="14.25">
      <c r="A510" s="47"/>
      <c r="B510" s="47"/>
      <c r="C510" s="49"/>
      <c r="D510" s="49"/>
      <c r="E510" s="49"/>
      <c r="F510" s="49"/>
      <c r="G510" s="49"/>
      <c r="H510" s="49"/>
      <c r="I510" s="49"/>
      <c r="J510" s="49"/>
      <c r="K510" s="49"/>
      <c r="AY510" s="51"/>
      <c r="AZ510" s="51"/>
      <c r="BA510" s="51"/>
      <c r="BB510" s="51"/>
      <c r="BC510" s="51"/>
      <c r="BD510" s="51"/>
      <c r="BE510" s="51"/>
      <c r="BF510" s="51"/>
      <c r="BG510" s="51"/>
    </row>
    <row r="511" spans="1:59" s="3" customFormat="1" ht="14.25">
      <c r="A511" s="47"/>
      <c r="B511" s="47"/>
      <c r="C511" s="49"/>
      <c r="D511" s="49"/>
      <c r="E511" s="49"/>
      <c r="F511" s="49"/>
      <c r="G511" s="49"/>
      <c r="H511" s="49"/>
      <c r="I511" s="49"/>
      <c r="J511" s="49"/>
      <c r="K511" s="49"/>
      <c r="AY511" s="51"/>
      <c r="AZ511" s="51"/>
      <c r="BA511" s="51"/>
      <c r="BB511" s="51"/>
      <c r="BC511" s="51"/>
      <c r="BD511" s="51"/>
      <c r="BE511" s="51"/>
      <c r="BF511" s="51"/>
      <c r="BG511" s="51"/>
    </row>
    <row r="512" spans="1:59" s="3" customFormat="1" ht="14.25">
      <c r="A512" s="47"/>
      <c r="B512" s="47"/>
      <c r="C512" s="49"/>
      <c r="D512" s="49"/>
      <c r="E512" s="49"/>
      <c r="F512" s="49"/>
      <c r="G512" s="49"/>
      <c r="H512" s="49"/>
      <c r="I512" s="49"/>
      <c r="J512" s="49"/>
      <c r="K512" s="49"/>
      <c r="AY512" s="51"/>
      <c r="AZ512" s="51"/>
      <c r="BA512" s="51"/>
      <c r="BB512" s="51"/>
      <c r="BC512" s="51"/>
      <c r="BD512" s="51"/>
      <c r="BE512" s="51"/>
      <c r="BF512" s="51"/>
      <c r="BG512" s="51"/>
    </row>
    <row r="513" spans="1:59" s="3" customFormat="1" ht="14.25">
      <c r="A513" s="47"/>
      <c r="B513" s="47"/>
      <c r="C513" s="49"/>
      <c r="D513" s="49"/>
      <c r="E513" s="49"/>
      <c r="F513" s="49"/>
      <c r="G513" s="49"/>
      <c r="H513" s="49"/>
      <c r="I513" s="49"/>
      <c r="J513" s="49"/>
      <c r="K513" s="49"/>
      <c r="AY513" s="51"/>
      <c r="AZ513" s="51"/>
      <c r="BA513" s="51"/>
      <c r="BB513" s="51"/>
      <c r="BC513" s="51"/>
      <c r="BD513" s="51"/>
      <c r="BE513" s="51"/>
      <c r="BF513" s="51"/>
      <c r="BG513" s="51"/>
    </row>
    <row r="514" spans="1:59" s="3" customFormat="1" ht="14.25">
      <c r="A514" s="47"/>
      <c r="B514" s="47"/>
      <c r="C514" s="49"/>
      <c r="D514" s="49"/>
      <c r="E514" s="49"/>
      <c r="F514" s="49"/>
      <c r="G514" s="49"/>
      <c r="H514" s="49"/>
      <c r="I514" s="49"/>
      <c r="J514" s="49"/>
      <c r="K514" s="49"/>
      <c r="AY514" s="51"/>
      <c r="AZ514" s="51"/>
      <c r="BA514" s="51"/>
      <c r="BB514" s="51"/>
      <c r="BC514" s="51"/>
      <c r="BD514" s="51"/>
      <c r="BE514" s="51"/>
      <c r="BF514" s="51"/>
      <c r="BG514" s="51"/>
    </row>
    <row r="515" spans="1:59" s="3" customFormat="1" ht="14.25">
      <c r="A515" s="47"/>
      <c r="B515" s="47"/>
      <c r="C515" s="49"/>
      <c r="D515" s="49"/>
      <c r="E515" s="49"/>
      <c r="F515" s="49"/>
      <c r="G515" s="49"/>
      <c r="H515" s="49"/>
      <c r="I515" s="49"/>
      <c r="J515" s="49"/>
      <c r="K515" s="49"/>
      <c r="AY515" s="51"/>
      <c r="AZ515" s="51"/>
      <c r="BA515" s="51"/>
      <c r="BB515" s="51"/>
      <c r="BC515" s="51"/>
      <c r="BD515" s="51"/>
      <c r="BE515" s="51"/>
      <c r="BF515" s="51"/>
      <c r="BG515" s="51"/>
    </row>
    <row r="516" spans="1:59" s="3" customFormat="1" ht="14.25">
      <c r="A516" s="47"/>
      <c r="B516" s="47"/>
      <c r="C516" s="49"/>
      <c r="D516" s="49"/>
      <c r="E516" s="49"/>
      <c r="F516" s="49"/>
      <c r="G516" s="49"/>
      <c r="H516" s="49"/>
      <c r="I516" s="49"/>
      <c r="J516" s="49"/>
      <c r="K516" s="49"/>
      <c r="AY516" s="51"/>
      <c r="AZ516" s="51"/>
      <c r="BA516" s="51"/>
      <c r="BB516" s="51"/>
      <c r="BC516" s="51"/>
      <c r="BD516" s="51"/>
      <c r="BE516" s="51"/>
      <c r="BF516" s="51"/>
      <c r="BG516" s="51"/>
    </row>
    <row r="517" spans="1:59" s="3" customFormat="1" ht="14.25">
      <c r="A517" s="47"/>
      <c r="B517" s="47"/>
      <c r="C517" s="49"/>
      <c r="D517" s="49"/>
      <c r="E517" s="49"/>
      <c r="F517" s="49"/>
      <c r="G517" s="49"/>
      <c r="H517" s="49"/>
      <c r="I517" s="49"/>
      <c r="J517" s="49"/>
      <c r="K517" s="49"/>
      <c r="AY517" s="51"/>
      <c r="AZ517" s="51"/>
      <c r="BA517" s="51"/>
      <c r="BB517" s="51"/>
      <c r="BC517" s="51"/>
      <c r="BD517" s="51"/>
      <c r="BE517" s="51"/>
      <c r="BF517" s="51"/>
      <c r="BG517" s="51"/>
    </row>
    <row r="518" spans="1:59" s="3" customFormat="1" ht="14.25">
      <c r="A518" s="47"/>
      <c r="B518" s="47"/>
      <c r="C518" s="49"/>
      <c r="D518" s="49"/>
      <c r="E518" s="49"/>
      <c r="F518" s="49"/>
      <c r="G518" s="49"/>
      <c r="H518" s="49"/>
      <c r="I518" s="49"/>
      <c r="J518" s="49"/>
      <c r="K518" s="49"/>
      <c r="AY518" s="51"/>
      <c r="AZ518" s="51"/>
      <c r="BA518" s="51"/>
      <c r="BB518" s="51"/>
      <c r="BC518" s="51"/>
      <c r="BD518" s="51"/>
      <c r="BE518" s="51"/>
      <c r="BF518" s="51"/>
      <c r="BG518" s="51"/>
    </row>
    <row r="519" spans="1:59" s="3" customFormat="1" ht="14.25">
      <c r="A519" s="47"/>
      <c r="B519" s="47"/>
      <c r="C519" s="49"/>
      <c r="D519" s="49"/>
      <c r="E519" s="49"/>
      <c r="F519" s="49"/>
      <c r="G519" s="49"/>
      <c r="H519" s="49"/>
      <c r="I519" s="49"/>
      <c r="J519" s="49"/>
      <c r="K519" s="49"/>
      <c r="AY519" s="51"/>
      <c r="AZ519" s="51"/>
      <c r="BA519" s="51"/>
      <c r="BB519" s="51"/>
      <c r="BC519" s="51"/>
      <c r="BD519" s="51"/>
      <c r="BE519" s="51"/>
      <c r="BF519" s="51"/>
      <c r="BG519" s="51"/>
    </row>
    <row r="520" spans="1:59" s="3" customFormat="1" ht="14.25">
      <c r="A520" s="47"/>
      <c r="B520" s="47"/>
      <c r="C520" s="49"/>
      <c r="D520" s="49"/>
      <c r="E520" s="49"/>
      <c r="F520" s="49"/>
      <c r="G520" s="49"/>
      <c r="H520" s="49"/>
      <c r="I520" s="49"/>
      <c r="J520" s="49"/>
      <c r="K520" s="49"/>
      <c r="AY520" s="51"/>
      <c r="AZ520" s="51"/>
      <c r="BA520" s="51"/>
      <c r="BB520" s="51"/>
      <c r="BC520" s="51"/>
      <c r="BD520" s="51"/>
      <c r="BE520" s="51"/>
      <c r="BF520" s="51"/>
      <c r="BG520" s="51"/>
    </row>
    <row r="521" spans="1:59" s="3" customFormat="1" ht="14.25">
      <c r="A521" s="47"/>
      <c r="B521" s="47"/>
      <c r="C521" s="49"/>
      <c r="D521" s="49"/>
      <c r="E521" s="49"/>
      <c r="F521" s="49"/>
      <c r="G521" s="49"/>
      <c r="H521" s="49"/>
      <c r="I521" s="49"/>
      <c r="J521" s="49"/>
      <c r="K521" s="49"/>
      <c r="AY521" s="51"/>
      <c r="AZ521" s="51"/>
      <c r="BA521" s="51"/>
      <c r="BB521" s="51"/>
      <c r="BC521" s="51"/>
      <c r="BD521" s="51"/>
      <c r="BE521" s="51"/>
      <c r="BF521" s="51"/>
      <c r="BG521" s="51"/>
    </row>
    <row r="522" spans="1:59" s="3" customFormat="1" ht="14.25">
      <c r="A522" s="47"/>
      <c r="B522" s="47"/>
      <c r="C522" s="49"/>
      <c r="D522" s="49"/>
      <c r="E522" s="49"/>
      <c r="F522" s="49"/>
      <c r="G522" s="49"/>
      <c r="H522" s="49"/>
      <c r="I522" s="49"/>
      <c r="J522" s="49"/>
      <c r="K522" s="49"/>
      <c r="AY522" s="51"/>
      <c r="AZ522" s="51"/>
      <c r="BA522" s="51"/>
      <c r="BB522" s="51"/>
      <c r="BC522" s="51"/>
      <c r="BD522" s="51"/>
      <c r="BE522" s="51"/>
      <c r="BF522" s="51"/>
      <c r="BG522" s="51"/>
    </row>
    <row r="523" spans="1:59" s="3" customFormat="1" ht="14.25">
      <c r="A523" s="47"/>
      <c r="B523" s="47"/>
      <c r="C523" s="49"/>
      <c r="D523" s="49"/>
      <c r="E523" s="49"/>
      <c r="F523" s="49"/>
      <c r="G523" s="49"/>
      <c r="H523" s="49"/>
      <c r="I523" s="49"/>
      <c r="J523" s="49"/>
      <c r="K523" s="49"/>
      <c r="AY523" s="51"/>
      <c r="AZ523" s="51"/>
      <c r="BA523" s="51"/>
      <c r="BB523" s="51"/>
      <c r="BC523" s="51"/>
      <c r="BD523" s="51"/>
      <c r="BE523" s="51"/>
      <c r="BF523" s="51"/>
      <c r="BG523" s="51"/>
    </row>
    <row r="524" spans="1:59" s="3" customFormat="1" ht="14.25">
      <c r="A524" s="47"/>
      <c r="B524" s="47"/>
      <c r="C524" s="49"/>
      <c r="D524" s="49"/>
      <c r="E524" s="49"/>
      <c r="F524" s="49"/>
      <c r="G524" s="49"/>
      <c r="H524" s="49"/>
      <c r="I524" s="49"/>
      <c r="J524" s="49"/>
      <c r="K524" s="49"/>
      <c r="AY524" s="51"/>
      <c r="AZ524" s="51"/>
      <c r="BA524" s="51"/>
      <c r="BB524" s="51"/>
      <c r="BC524" s="51"/>
      <c r="BD524" s="51"/>
      <c r="BE524" s="51"/>
      <c r="BF524" s="51"/>
      <c r="BG524" s="51"/>
    </row>
    <row r="525" spans="1:59" s="3" customFormat="1" ht="14.25">
      <c r="A525" s="47"/>
      <c r="B525" s="47"/>
      <c r="C525" s="49"/>
      <c r="D525" s="49"/>
      <c r="E525" s="49"/>
      <c r="F525" s="49"/>
      <c r="G525" s="49"/>
      <c r="H525" s="49"/>
      <c r="I525" s="49"/>
      <c r="J525" s="49"/>
      <c r="K525" s="49"/>
      <c r="AY525" s="51"/>
      <c r="AZ525" s="51"/>
      <c r="BA525" s="51"/>
      <c r="BB525" s="51"/>
      <c r="BC525" s="51"/>
      <c r="BD525" s="51"/>
      <c r="BE525" s="51"/>
      <c r="BF525" s="51"/>
      <c r="BG525" s="51"/>
    </row>
    <row r="526" spans="1:59" s="3" customFormat="1" ht="14.25">
      <c r="A526" s="47"/>
      <c r="B526" s="47"/>
      <c r="C526" s="49"/>
      <c r="D526" s="49"/>
      <c r="E526" s="49"/>
      <c r="F526" s="49"/>
      <c r="G526" s="49"/>
      <c r="H526" s="49"/>
      <c r="I526" s="49"/>
      <c r="J526" s="49"/>
      <c r="K526" s="49"/>
      <c r="AY526" s="51"/>
      <c r="AZ526" s="51"/>
      <c r="BA526" s="51"/>
      <c r="BB526" s="51"/>
      <c r="BC526" s="51"/>
      <c r="BD526" s="51"/>
      <c r="BE526" s="51"/>
      <c r="BF526" s="51"/>
      <c r="BG526" s="51"/>
    </row>
    <row r="527" spans="1:59" s="3" customFormat="1" ht="14.25">
      <c r="A527" s="47"/>
      <c r="B527" s="47"/>
      <c r="C527" s="49"/>
      <c r="D527" s="49"/>
      <c r="E527" s="49"/>
      <c r="F527" s="49"/>
      <c r="G527" s="49"/>
      <c r="H527" s="49"/>
      <c r="I527" s="49"/>
      <c r="J527" s="49"/>
      <c r="K527" s="49"/>
      <c r="AY527" s="51"/>
      <c r="AZ527" s="51"/>
      <c r="BA527" s="51"/>
      <c r="BB527" s="51"/>
      <c r="BC527" s="51"/>
      <c r="BD527" s="51"/>
      <c r="BE527" s="51"/>
      <c r="BF527" s="51"/>
      <c r="BG527" s="51"/>
    </row>
    <row r="528" spans="1:59" s="3" customFormat="1" ht="14.25">
      <c r="A528" s="47"/>
      <c r="B528" s="47"/>
      <c r="C528" s="49"/>
      <c r="D528" s="49"/>
      <c r="E528" s="49"/>
      <c r="F528" s="49"/>
      <c r="G528" s="49"/>
      <c r="H528" s="49"/>
      <c r="I528" s="49"/>
      <c r="J528" s="49"/>
      <c r="K528" s="49"/>
      <c r="AY528" s="51"/>
      <c r="AZ528" s="51"/>
      <c r="BA528" s="51"/>
      <c r="BB528" s="51"/>
      <c r="BC528" s="51"/>
      <c r="BD528" s="51"/>
      <c r="BE528" s="51"/>
      <c r="BF528" s="51"/>
      <c r="BG528" s="51"/>
    </row>
    <row r="529" spans="1:59" s="3" customFormat="1" ht="14.25">
      <c r="A529" s="47"/>
      <c r="B529" s="47"/>
      <c r="C529" s="49"/>
      <c r="D529" s="49"/>
      <c r="E529" s="49"/>
      <c r="F529" s="49"/>
      <c r="G529" s="49"/>
      <c r="H529" s="49"/>
      <c r="I529" s="49"/>
      <c r="J529" s="49"/>
      <c r="K529" s="49"/>
      <c r="AY529" s="51"/>
      <c r="AZ529" s="51"/>
      <c r="BA529" s="51"/>
      <c r="BB529" s="51"/>
      <c r="BC529" s="51"/>
      <c r="BD529" s="51"/>
      <c r="BE529" s="51"/>
      <c r="BF529" s="51"/>
      <c r="BG529" s="51"/>
    </row>
    <row r="530" spans="1:59" s="3" customFormat="1" ht="14.25">
      <c r="A530" s="47"/>
      <c r="B530" s="47"/>
      <c r="C530" s="49"/>
      <c r="D530" s="49"/>
      <c r="E530" s="49"/>
      <c r="F530" s="49"/>
      <c r="G530" s="49"/>
      <c r="H530" s="49"/>
      <c r="I530" s="49"/>
      <c r="J530" s="49"/>
      <c r="K530" s="49"/>
      <c r="AY530" s="51"/>
      <c r="AZ530" s="51"/>
      <c r="BA530" s="51"/>
      <c r="BB530" s="51"/>
      <c r="BC530" s="51"/>
      <c r="BD530" s="51"/>
      <c r="BE530" s="51"/>
      <c r="BF530" s="51"/>
      <c r="BG530" s="51"/>
    </row>
    <row r="531" spans="1:59" s="3" customFormat="1" ht="14.25">
      <c r="A531" s="47"/>
      <c r="B531" s="47"/>
      <c r="C531" s="49"/>
      <c r="D531" s="49"/>
      <c r="E531" s="49"/>
      <c r="F531" s="49"/>
      <c r="G531" s="49"/>
      <c r="H531" s="49"/>
      <c r="I531" s="49"/>
      <c r="J531" s="49"/>
      <c r="K531" s="49"/>
      <c r="AY531" s="51"/>
      <c r="AZ531" s="51"/>
      <c r="BA531" s="51"/>
      <c r="BB531" s="51"/>
      <c r="BC531" s="51"/>
      <c r="BD531" s="51"/>
      <c r="BE531" s="51"/>
      <c r="BF531" s="51"/>
      <c r="BG531" s="51"/>
    </row>
    <row r="532" spans="1:59" s="3" customFormat="1" ht="14.25">
      <c r="A532" s="47"/>
      <c r="B532" s="47"/>
      <c r="C532" s="49"/>
      <c r="D532" s="49"/>
      <c r="E532" s="49"/>
      <c r="F532" s="49"/>
      <c r="G532" s="49"/>
      <c r="H532" s="49"/>
      <c r="I532" s="49"/>
      <c r="J532" s="49"/>
      <c r="K532" s="49"/>
      <c r="AY532" s="51"/>
      <c r="AZ532" s="51"/>
      <c r="BA532" s="51"/>
      <c r="BB532" s="51"/>
      <c r="BC532" s="51"/>
      <c r="BD532" s="51"/>
      <c r="BE532" s="51"/>
      <c r="BF532" s="51"/>
      <c r="BG532" s="51"/>
    </row>
    <row r="533" spans="1:59" s="3" customFormat="1" ht="14.25">
      <c r="A533" s="47"/>
      <c r="B533" s="47"/>
      <c r="C533" s="49"/>
      <c r="D533" s="49"/>
      <c r="E533" s="49"/>
      <c r="F533" s="49"/>
      <c r="G533" s="49"/>
      <c r="H533" s="49"/>
      <c r="I533" s="49"/>
      <c r="J533" s="49"/>
      <c r="K533" s="49"/>
      <c r="AY533" s="51"/>
      <c r="AZ533" s="51"/>
      <c r="BA533" s="51"/>
      <c r="BB533" s="51"/>
      <c r="BC533" s="51"/>
      <c r="BD533" s="51"/>
      <c r="BE533" s="51"/>
      <c r="BF533" s="51"/>
      <c r="BG533" s="51"/>
    </row>
    <row r="534" spans="1:59" s="3" customFormat="1" ht="14.25">
      <c r="A534" s="47"/>
      <c r="B534" s="47"/>
      <c r="C534" s="49"/>
      <c r="D534" s="49"/>
      <c r="E534" s="49"/>
      <c r="F534" s="49"/>
      <c r="G534" s="49"/>
      <c r="H534" s="49"/>
      <c r="I534" s="49"/>
      <c r="J534" s="49"/>
      <c r="K534" s="49"/>
      <c r="AY534" s="51"/>
      <c r="AZ534" s="51"/>
      <c r="BA534" s="51"/>
      <c r="BB534" s="51"/>
      <c r="BC534" s="51"/>
      <c r="BD534" s="51"/>
      <c r="BE534" s="51"/>
      <c r="BF534" s="51"/>
      <c r="BG534" s="51"/>
    </row>
    <row r="535" spans="1:59" s="3" customFormat="1" ht="14.25">
      <c r="A535" s="47"/>
      <c r="B535" s="47"/>
      <c r="C535" s="49"/>
      <c r="D535" s="49"/>
      <c r="E535" s="49"/>
      <c r="F535" s="49"/>
      <c r="G535" s="49"/>
      <c r="H535" s="49"/>
      <c r="I535" s="49"/>
      <c r="J535" s="49"/>
      <c r="K535" s="49"/>
      <c r="AY535" s="51"/>
      <c r="AZ535" s="51"/>
      <c r="BA535" s="51"/>
      <c r="BB535" s="51"/>
      <c r="BC535" s="51"/>
      <c r="BD535" s="51"/>
      <c r="BE535" s="51"/>
      <c r="BF535" s="51"/>
      <c r="BG535" s="51"/>
    </row>
    <row r="536" spans="1:59" s="3" customFormat="1" ht="14.25">
      <c r="A536" s="47"/>
      <c r="B536" s="47"/>
      <c r="C536" s="49"/>
      <c r="D536" s="49"/>
      <c r="E536" s="49"/>
      <c r="F536" s="49"/>
      <c r="G536" s="49"/>
      <c r="H536" s="49"/>
      <c r="I536" s="49"/>
      <c r="J536" s="49"/>
      <c r="K536" s="49"/>
      <c r="AY536" s="51"/>
      <c r="AZ536" s="51"/>
      <c r="BA536" s="51"/>
      <c r="BB536" s="51"/>
      <c r="BC536" s="51"/>
      <c r="BD536" s="51"/>
      <c r="BE536" s="51"/>
      <c r="BF536" s="51"/>
      <c r="BG536" s="51"/>
    </row>
    <row r="537" spans="1:59" s="3" customFormat="1" ht="14.25">
      <c r="A537" s="47"/>
      <c r="B537" s="47"/>
      <c r="C537" s="49"/>
      <c r="D537" s="49"/>
      <c r="E537" s="49"/>
      <c r="F537" s="49"/>
      <c r="G537" s="49"/>
      <c r="H537" s="49"/>
      <c r="I537" s="49"/>
      <c r="J537" s="49"/>
      <c r="K537" s="49"/>
      <c r="AY537" s="51"/>
      <c r="AZ537" s="51"/>
      <c r="BA537" s="51"/>
      <c r="BB537" s="51"/>
      <c r="BC537" s="51"/>
      <c r="BD537" s="51"/>
      <c r="BE537" s="51"/>
      <c r="BF537" s="51"/>
      <c r="BG537" s="51"/>
    </row>
    <row r="538" spans="1:59" s="3" customFormat="1" ht="14.25">
      <c r="A538" s="47"/>
      <c r="B538" s="47"/>
      <c r="C538" s="49"/>
      <c r="D538" s="49"/>
      <c r="E538" s="49"/>
      <c r="F538" s="49"/>
      <c r="G538" s="49"/>
      <c r="H538" s="49"/>
      <c r="I538" s="49"/>
      <c r="J538" s="49"/>
      <c r="K538" s="49"/>
      <c r="AY538" s="51"/>
      <c r="AZ538" s="51"/>
      <c r="BA538" s="51"/>
      <c r="BB538" s="51"/>
      <c r="BC538" s="51"/>
      <c r="BD538" s="51"/>
      <c r="BE538" s="51"/>
      <c r="BF538" s="51"/>
      <c r="BG538" s="51"/>
    </row>
    <row r="539" spans="1:59" s="3" customFormat="1" ht="14.25">
      <c r="A539" s="47"/>
      <c r="B539" s="47"/>
      <c r="C539" s="49"/>
      <c r="D539" s="49"/>
      <c r="E539" s="49"/>
      <c r="F539" s="49"/>
      <c r="G539" s="49"/>
      <c r="H539" s="49"/>
      <c r="I539" s="49"/>
      <c r="J539" s="49"/>
      <c r="K539" s="49"/>
      <c r="AY539" s="51"/>
      <c r="AZ539" s="51"/>
      <c r="BA539" s="51"/>
      <c r="BB539" s="51"/>
      <c r="BC539" s="51"/>
      <c r="BD539" s="51"/>
      <c r="BE539" s="51"/>
      <c r="BF539" s="51"/>
      <c r="BG539" s="51"/>
    </row>
    <row r="540" spans="1:59" s="3" customFormat="1" ht="14.25">
      <c r="A540" s="47"/>
      <c r="B540" s="47"/>
      <c r="C540" s="49"/>
      <c r="D540" s="49"/>
      <c r="E540" s="49"/>
      <c r="F540" s="49"/>
      <c r="G540" s="49"/>
      <c r="H540" s="49"/>
      <c r="I540" s="49"/>
      <c r="J540" s="49"/>
      <c r="K540" s="49"/>
      <c r="AY540" s="51"/>
      <c r="AZ540" s="51"/>
      <c r="BA540" s="51"/>
      <c r="BB540" s="51"/>
      <c r="BC540" s="51"/>
      <c r="BD540" s="51"/>
      <c r="BE540" s="51"/>
      <c r="BF540" s="51"/>
      <c r="BG540" s="51"/>
    </row>
    <row r="541" spans="1:59" s="3" customFormat="1" ht="14.25">
      <c r="A541" s="47"/>
      <c r="B541" s="47"/>
      <c r="C541" s="49"/>
      <c r="D541" s="49"/>
      <c r="E541" s="49"/>
      <c r="F541" s="49"/>
      <c r="G541" s="49"/>
      <c r="H541" s="49"/>
      <c r="I541" s="49"/>
      <c r="J541" s="49"/>
      <c r="K541" s="49"/>
      <c r="AY541" s="51"/>
      <c r="AZ541" s="51"/>
      <c r="BA541" s="51"/>
      <c r="BB541" s="51"/>
      <c r="BC541" s="51"/>
      <c r="BD541" s="51"/>
      <c r="BE541" s="51"/>
      <c r="BF541" s="51"/>
      <c r="BG541" s="51"/>
    </row>
    <row r="542" spans="1:59" s="3" customFormat="1" ht="14.25">
      <c r="A542" s="47"/>
      <c r="B542" s="47"/>
      <c r="C542" s="49"/>
      <c r="D542" s="49"/>
      <c r="E542" s="49"/>
      <c r="F542" s="49"/>
      <c r="G542" s="49"/>
      <c r="H542" s="49"/>
      <c r="I542" s="49"/>
      <c r="J542" s="49"/>
      <c r="K542" s="49"/>
      <c r="AY542" s="51"/>
      <c r="AZ542" s="51"/>
      <c r="BA542" s="51"/>
      <c r="BB542" s="51"/>
      <c r="BC542" s="51"/>
      <c r="BD542" s="51"/>
      <c r="BE542" s="51"/>
      <c r="BF542" s="51"/>
      <c r="BG542" s="51"/>
    </row>
    <row r="543" spans="1:59" s="3" customFormat="1" ht="14.25">
      <c r="A543" s="47"/>
      <c r="B543" s="47"/>
      <c r="C543" s="49"/>
      <c r="D543" s="49"/>
      <c r="E543" s="49"/>
      <c r="F543" s="49"/>
      <c r="G543" s="49"/>
      <c r="H543" s="49"/>
      <c r="I543" s="49"/>
      <c r="J543" s="49"/>
      <c r="K543" s="49"/>
      <c r="AY543" s="51"/>
      <c r="AZ543" s="51"/>
      <c r="BA543" s="51"/>
      <c r="BB543" s="51"/>
      <c r="BC543" s="51"/>
      <c r="BD543" s="51"/>
      <c r="BE543" s="51"/>
      <c r="BF543" s="51"/>
      <c r="BG543" s="51"/>
    </row>
    <row r="544" spans="1:59" s="3" customFormat="1" ht="14.25">
      <c r="A544" s="47"/>
      <c r="B544" s="47"/>
      <c r="C544" s="49"/>
      <c r="D544" s="49"/>
      <c r="E544" s="49"/>
      <c r="F544" s="49"/>
      <c r="G544" s="49"/>
      <c r="H544" s="49"/>
      <c r="I544" s="49"/>
      <c r="J544" s="49"/>
      <c r="K544" s="49"/>
      <c r="AY544" s="51"/>
      <c r="AZ544" s="51"/>
      <c r="BA544" s="51"/>
      <c r="BB544" s="51"/>
      <c r="BC544" s="51"/>
      <c r="BD544" s="51"/>
      <c r="BE544" s="51"/>
      <c r="BF544" s="51"/>
      <c r="BG544" s="51"/>
    </row>
    <row r="545" spans="1:59" s="3" customFormat="1" ht="14.25">
      <c r="A545" s="47"/>
      <c r="B545" s="47"/>
      <c r="C545" s="49"/>
      <c r="D545" s="49"/>
      <c r="E545" s="49"/>
      <c r="F545" s="49"/>
      <c r="G545" s="49"/>
      <c r="H545" s="49"/>
      <c r="I545" s="49"/>
      <c r="J545" s="49"/>
      <c r="K545" s="49"/>
      <c r="AY545" s="51"/>
      <c r="AZ545" s="51"/>
      <c r="BA545" s="51"/>
      <c r="BB545" s="51"/>
      <c r="BC545" s="51"/>
      <c r="BD545" s="51"/>
      <c r="BE545" s="51"/>
      <c r="BF545" s="51"/>
      <c r="BG545" s="51"/>
    </row>
    <row r="546" spans="1:59" s="3" customFormat="1" ht="14.25">
      <c r="A546" s="47"/>
      <c r="B546" s="47"/>
      <c r="C546" s="49"/>
      <c r="D546" s="49"/>
      <c r="E546" s="49"/>
      <c r="F546" s="49"/>
      <c r="G546" s="49"/>
      <c r="H546" s="49"/>
      <c r="I546" s="49"/>
      <c r="J546" s="49"/>
      <c r="K546" s="49"/>
      <c r="AY546" s="51"/>
      <c r="AZ546" s="51"/>
      <c r="BA546" s="51"/>
      <c r="BB546" s="51"/>
      <c r="BC546" s="51"/>
      <c r="BD546" s="51"/>
      <c r="BE546" s="51"/>
      <c r="BF546" s="51"/>
      <c r="BG546" s="51"/>
    </row>
    <row r="547" spans="1:59" s="3" customFormat="1" ht="14.25">
      <c r="A547" s="47"/>
      <c r="B547" s="47"/>
      <c r="C547" s="49"/>
      <c r="D547" s="49"/>
      <c r="E547" s="49"/>
      <c r="F547" s="49"/>
      <c r="G547" s="49"/>
      <c r="H547" s="49"/>
      <c r="I547" s="49"/>
      <c r="J547" s="49"/>
      <c r="K547" s="49"/>
      <c r="AY547" s="51"/>
      <c r="AZ547" s="51"/>
      <c r="BA547" s="51"/>
      <c r="BB547" s="51"/>
      <c r="BC547" s="51"/>
      <c r="BD547" s="51"/>
      <c r="BE547" s="51"/>
      <c r="BF547" s="51"/>
      <c r="BG547" s="51"/>
    </row>
    <row r="548" spans="1:59" s="3" customFormat="1" ht="14.25">
      <c r="A548" s="47"/>
      <c r="B548" s="47"/>
      <c r="C548" s="49"/>
      <c r="D548" s="49"/>
      <c r="E548" s="49"/>
      <c r="F548" s="49"/>
      <c r="G548" s="49"/>
      <c r="H548" s="49"/>
      <c r="I548" s="49"/>
      <c r="J548" s="49"/>
      <c r="K548" s="49"/>
      <c r="AY548" s="51"/>
      <c r="AZ548" s="51"/>
      <c r="BA548" s="51"/>
      <c r="BB548" s="51"/>
      <c r="BC548" s="51"/>
      <c r="BD548" s="51"/>
      <c r="BE548" s="51"/>
      <c r="BF548" s="51"/>
      <c r="BG548" s="51"/>
    </row>
    <row r="549" spans="1:59" s="3" customFormat="1" ht="14.25">
      <c r="A549" s="47"/>
      <c r="B549" s="47"/>
      <c r="C549" s="49"/>
      <c r="D549" s="49"/>
      <c r="E549" s="49"/>
      <c r="F549" s="49"/>
      <c r="G549" s="49"/>
      <c r="H549" s="49"/>
      <c r="I549" s="49"/>
      <c r="J549" s="49"/>
      <c r="K549" s="49"/>
      <c r="AY549" s="51"/>
      <c r="AZ549" s="51"/>
      <c r="BA549" s="51"/>
      <c r="BB549" s="51"/>
      <c r="BC549" s="51"/>
      <c r="BD549" s="51"/>
      <c r="BE549" s="51"/>
      <c r="BF549" s="51"/>
      <c r="BG549" s="51"/>
    </row>
    <row r="550" spans="1:59" s="3" customFormat="1" ht="14.25">
      <c r="A550" s="47"/>
      <c r="B550" s="47"/>
      <c r="C550" s="49"/>
      <c r="D550" s="49"/>
      <c r="E550" s="49"/>
      <c r="F550" s="49"/>
      <c r="G550" s="49"/>
      <c r="H550" s="49"/>
      <c r="I550" s="49"/>
      <c r="J550" s="49"/>
      <c r="K550" s="49"/>
      <c r="AY550" s="51"/>
      <c r="AZ550" s="51"/>
      <c r="BA550" s="51"/>
      <c r="BB550" s="51"/>
      <c r="BC550" s="51"/>
      <c r="BD550" s="51"/>
      <c r="BE550" s="51"/>
      <c r="BF550" s="51"/>
      <c r="BG550" s="51"/>
    </row>
    <row r="551" spans="1:59" s="3" customFormat="1" ht="14.25">
      <c r="A551" s="47"/>
      <c r="B551" s="47"/>
      <c r="C551" s="49"/>
      <c r="D551" s="49"/>
      <c r="E551" s="49"/>
      <c r="F551" s="49"/>
      <c r="G551" s="49"/>
      <c r="H551" s="49"/>
      <c r="I551" s="49"/>
      <c r="J551" s="49"/>
      <c r="K551" s="49"/>
      <c r="AY551" s="51"/>
      <c r="AZ551" s="51"/>
      <c r="BA551" s="51"/>
      <c r="BB551" s="51"/>
      <c r="BC551" s="51"/>
      <c r="BD551" s="51"/>
      <c r="BE551" s="51"/>
      <c r="BF551" s="51"/>
      <c r="BG551" s="51"/>
    </row>
    <row r="552" spans="1:59" s="3" customFormat="1" ht="14.25">
      <c r="A552" s="47"/>
      <c r="B552" s="47"/>
      <c r="C552" s="49"/>
      <c r="D552" s="49"/>
      <c r="E552" s="49"/>
      <c r="F552" s="49"/>
      <c r="G552" s="49"/>
      <c r="H552" s="49"/>
      <c r="I552" s="49"/>
      <c r="J552" s="49"/>
      <c r="K552" s="49"/>
      <c r="AY552" s="51"/>
      <c r="AZ552" s="51"/>
      <c r="BA552" s="51"/>
      <c r="BB552" s="51"/>
      <c r="BC552" s="51"/>
      <c r="BD552" s="51"/>
      <c r="BE552" s="51"/>
      <c r="BF552" s="51"/>
      <c r="BG552" s="51"/>
    </row>
    <row r="553" spans="1:59" s="3" customFormat="1" ht="14.25">
      <c r="A553" s="47"/>
      <c r="B553" s="47"/>
      <c r="C553" s="49"/>
      <c r="D553" s="49"/>
      <c r="E553" s="49"/>
      <c r="F553" s="49"/>
      <c r="G553" s="49"/>
      <c r="H553" s="49"/>
      <c r="I553" s="49"/>
      <c r="J553" s="49"/>
      <c r="K553" s="49"/>
      <c r="AY553" s="51"/>
      <c r="AZ553" s="51"/>
      <c r="BA553" s="51"/>
      <c r="BB553" s="51"/>
      <c r="BC553" s="51"/>
      <c r="BD553" s="51"/>
      <c r="BE553" s="51"/>
      <c r="BF553" s="51"/>
      <c r="BG553" s="51"/>
    </row>
    <row r="554" spans="1:59" s="3" customFormat="1" ht="14.25">
      <c r="A554" s="47"/>
      <c r="B554" s="47"/>
      <c r="C554" s="49"/>
      <c r="D554" s="49"/>
      <c r="E554" s="49"/>
      <c r="F554" s="49"/>
      <c r="G554" s="49"/>
      <c r="H554" s="49"/>
      <c r="I554" s="49"/>
      <c r="J554" s="49"/>
      <c r="K554" s="49"/>
      <c r="AY554" s="51"/>
      <c r="AZ554" s="51"/>
      <c r="BA554" s="51"/>
      <c r="BB554" s="51"/>
      <c r="BC554" s="51"/>
      <c r="BD554" s="51"/>
      <c r="BE554" s="51"/>
      <c r="BF554" s="51"/>
      <c r="BG554" s="51"/>
    </row>
    <row r="555" spans="1:59" s="3" customFormat="1" ht="14.25">
      <c r="A555" s="47"/>
      <c r="B555" s="47"/>
      <c r="C555" s="49"/>
      <c r="D555" s="49"/>
      <c r="E555" s="49"/>
      <c r="F555" s="49"/>
      <c r="G555" s="49"/>
      <c r="H555" s="49"/>
      <c r="I555" s="49"/>
      <c r="J555" s="49"/>
      <c r="K555" s="49"/>
      <c r="AY555" s="51"/>
      <c r="AZ555" s="51"/>
      <c r="BA555" s="51"/>
      <c r="BB555" s="51"/>
      <c r="BC555" s="51"/>
      <c r="BD555" s="51"/>
      <c r="BE555" s="51"/>
      <c r="BF555" s="51"/>
      <c r="BG555" s="51"/>
    </row>
    <row r="556" spans="1:59" s="3" customFormat="1" ht="14.25">
      <c r="A556" s="47"/>
      <c r="B556" s="47"/>
      <c r="C556" s="49"/>
      <c r="D556" s="49"/>
      <c r="E556" s="49"/>
      <c r="F556" s="49"/>
      <c r="G556" s="49"/>
      <c r="H556" s="49"/>
      <c r="I556" s="49"/>
      <c r="J556" s="49"/>
      <c r="K556" s="49"/>
      <c r="AY556" s="51"/>
      <c r="AZ556" s="51"/>
      <c r="BA556" s="51"/>
      <c r="BB556" s="51"/>
      <c r="BC556" s="51"/>
      <c r="BD556" s="51"/>
      <c r="BE556" s="51"/>
      <c r="BF556" s="51"/>
      <c r="BG556" s="51"/>
    </row>
    <row r="557" spans="1:59" s="3" customFormat="1" ht="14.25">
      <c r="A557" s="47"/>
      <c r="B557" s="47"/>
      <c r="C557" s="49"/>
      <c r="D557" s="49"/>
      <c r="E557" s="49"/>
      <c r="F557" s="49"/>
      <c r="G557" s="49"/>
      <c r="H557" s="49"/>
      <c r="I557" s="49"/>
      <c r="J557" s="49"/>
      <c r="K557" s="49"/>
      <c r="AY557" s="51"/>
      <c r="AZ557" s="51"/>
      <c r="BA557" s="51"/>
      <c r="BB557" s="51"/>
      <c r="BC557" s="51"/>
      <c r="BD557" s="51"/>
      <c r="BE557" s="51"/>
      <c r="BF557" s="51"/>
      <c r="BG557" s="51"/>
    </row>
    <row r="558" spans="1:59" s="3" customFormat="1" ht="14.25">
      <c r="A558" s="47"/>
      <c r="B558" s="47"/>
      <c r="C558" s="49"/>
      <c r="D558" s="49"/>
      <c r="E558" s="49"/>
      <c r="F558" s="49"/>
      <c r="G558" s="49"/>
      <c r="H558" s="49"/>
      <c r="I558" s="49"/>
      <c r="J558" s="49"/>
      <c r="K558" s="49"/>
      <c r="AY558" s="51"/>
      <c r="AZ558" s="51"/>
      <c r="BA558" s="51"/>
      <c r="BB558" s="51"/>
      <c r="BC558" s="51"/>
      <c r="BD558" s="51"/>
      <c r="BE558" s="51"/>
      <c r="BF558" s="51"/>
      <c r="BG558" s="51"/>
    </row>
    <row r="559" spans="1:59" s="3" customFormat="1" ht="14.25">
      <c r="A559" s="47"/>
      <c r="B559" s="47"/>
      <c r="C559" s="49"/>
      <c r="D559" s="49"/>
      <c r="E559" s="49"/>
      <c r="F559" s="49"/>
      <c r="G559" s="49"/>
      <c r="H559" s="49"/>
      <c r="I559" s="49"/>
      <c r="J559" s="49"/>
      <c r="K559" s="49"/>
      <c r="AY559" s="51"/>
      <c r="AZ559" s="51"/>
      <c r="BA559" s="51"/>
      <c r="BB559" s="51"/>
      <c r="BC559" s="51"/>
      <c r="BD559" s="51"/>
      <c r="BE559" s="51"/>
      <c r="BF559" s="51"/>
      <c r="BG559" s="51"/>
    </row>
    <row r="560" spans="1:59" s="3" customFormat="1" ht="14.25">
      <c r="A560" s="47"/>
      <c r="B560" s="47"/>
      <c r="C560" s="49"/>
      <c r="D560" s="49"/>
      <c r="E560" s="49"/>
      <c r="F560" s="49"/>
      <c r="G560" s="49"/>
      <c r="H560" s="49"/>
      <c r="I560" s="49"/>
      <c r="J560" s="49"/>
      <c r="K560" s="49"/>
      <c r="AY560" s="51"/>
      <c r="AZ560" s="51"/>
      <c r="BA560" s="51"/>
      <c r="BB560" s="51"/>
      <c r="BC560" s="51"/>
      <c r="BD560" s="51"/>
      <c r="BE560" s="51"/>
      <c r="BF560" s="51"/>
      <c r="BG560" s="51"/>
    </row>
    <row r="561" spans="1:59" s="3" customFormat="1" ht="14.25">
      <c r="A561" s="47"/>
      <c r="B561" s="47"/>
      <c r="C561" s="49"/>
      <c r="D561" s="49"/>
      <c r="E561" s="49"/>
      <c r="F561" s="49"/>
      <c r="G561" s="49"/>
      <c r="H561" s="49"/>
      <c r="I561" s="49"/>
      <c r="J561" s="49"/>
      <c r="K561" s="49"/>
      <c r="AY561" s="51"/>
      <c r="AZ561" s="51"/>
      <c r="BA561" s="51"/>
      <c r="BB561" s="51"/>
      <c r="BC561" s="51"/>
      <c r="BD561" s="51"/>
      <c r="BE561" s="51"/>
      <c r="BF561" s="51"/>
      <c r="BG561" s="51"/>
    </row>
    <row r="562" spans="1:59" s="3" customFormat="1" ht="14.25">
      <c r="A562" s="47"/>
      <c r="B562" s="47"/>
      <c r="C562" s="49"/>
      <c r="D562" s="49"/>
      <c r="E562" s="49"/>
      <c r="F562" s="49"/>
      <c r="G562" s="49"/>
      <c r="H562" s="49"/>
      <c r="I562" s="49"/>
      <c r="J562" s="49"/>
      <c r="K562" s="49"/>
      <c r="AY562" s="51"/>
      <c r="AZ562" s="51"/>
      <c r="BA562" s="51"/>
      <c r="BB562" s="51"/>
      <c r="BC562" s="51"/>
      <c r="BD562" s="51"/>
      <c r="BE562" s="51"/>
      <c r="BF562" s="51"/>
      <c r="BG562" s="51"/>
    </row>
    <row r="563" spans="1:59" s="3" customFormat="1" ht="14.25">
      <c r="A563" s="47"/>
      <c r="B563" s="47"/>
      <c r="C563" s="49"/>
      <c r="D563" s="49"/>
      <c r="E563" s="49"/>
      <c r="F563" s="49"/>
      <c r="G563" s="49"/>
      <c r="H563" s="49"/>
      <c r="I563" s="49"/>
      <c r="J563" s="49"/>
      <c r="K563" s="49"/>
      <c r="AY563" s="51"/>
      <c r="AZ563" s="51"/>
      <c r="BA563" s="51"/>
      <c r="BB563" s="51"/>
      <c r="BC563" s="51"/>
      <c r="BD563" s="51"/>
      <c r="BE563" s="51"/>
      <c r="BF563" s="51"/>
      <c r="BG563" s="51"/>
    </row>
    <row r="564" spans="1:59" s="3" customFormat="1" ht="14.25">
      <c r="A564" s="47"/>
      <c r="B564" s="47"/>
      <c r="C564" s="49"/>
      <c r="D564" s="49"/>
      <c r="E564" s="49"/>
      <c r="F564" s="49"/>
      <c r="G564" s="49"/>
      <c r="H564" s="49"/>
      <c r="I564" s="49"/>
      <c r="J564" s="49"/>
      <c r="K564" s="49"/>
      <c r="AY564" s="51"/>
      <c r="AZ564" s="51"/>
      <c r="BA564" s="51"/>
      <c r="BB564" s="51"/>
      <c r="BC564" s="51"/>
      <c r="BD564" s="51"/>
      <c r="BE564" s="51"/>
      <c r="BF564" s="51"/>
      <c r="BG564" s="51"/>
    </row>
    <row r="565" spans="1:59" s="3" customFormat="1" ht="14.25">
      <c r="A565" s="47"/>
      <c r="B565" s="47"/>
      <c r="C565" s="49"/>
      <c r="D565" s="49"/>
      <c r="E565" s="49"/>
      <c r="F565" s="49"/>
      <c r="G565" s="49"/>
      <c r="H565" s="49"/>
      <c r="I565" s="49"/>
      <c r="J565" s="49"/>
      <c r="K565" s="49"/>
      <c r="AY565" s="51"/>
      <c r="AZ565" s="51"/>
      <c r="BA565" s="51"/>
      <c r="BB565" s="51"/>
      <c r="BC565" s="51"/>
      <c r="BD565" s="51"/>
      <c r="BE565" s="51"/>
      <c r="BF565" s="51"/>
      <c r="BG565" s="51"/>
    </row>
    <row r="566" spans="1:59" s="3" customFormat="1" ht="14.25">
      <c r="A566" s="47"/>
      <c r="B566" s="47"/>
      <c r="C566" s="49"/>
      <c r="D566" s="49"/>
      <c r="E566" s="49"/>
      <c r="F566" s="49"/>
      <c r="G566" s="49"/>
      <c r="H566" s="49"/>
      <c r="I566" s="49"/>
      <c r="J566" s="49"/>
      <c r="K566" s="49"/>
      <c r="AY566" s="51"/>
      <c r="AZ566" s="51"/>
      <c r="BA566" s="51"/>
      <c r="BB566" s="51"/>
      <c r="BC566" s="51"/>
      <c r="BD566" s="51"/>
      <c r="BE566" s="51"/>
      <c r="BF566" s="51"/>
      <c r="BG566" s="51"/>
    </row>
    <row r="567" spans="1:59" s="3" customFormat="1" ht="14.25">
      <c r="A567" s="47"/>
      <c r="B567" s="47"/>
      <c r="C567" s="49"/>
      <c r="D567" s="49"/>
      <c r="E567" s="49"/>
      <c r="F567" s="49"/>
      <c r="G567" s="49"/>
      <c r="H567" s="49"/>
      <c r="I567" s="49"/>
      <c r="J567" s="49"/>
      <c r="K567" s="49"/>
      <c r="AY567" s="51"/>
      <c r="AZ567" s="51"/>
      <c r="BA567" s="51"/>
      <c r="BB567" s="51"/>
      <c r="BC567" s="51"/>
      <c r="BD567" s="51"/>
      <c r="BE567" s="51"/>
      <c r="BF567" s="51"/>
      <c r="BG567" s="51"/>
    </row>
    <row r="568" spans="1:59" s="3" customFormat="1" ht="14.25">
      <c r="A568" s="47"/>
      <c r="B568" s="47"/>
      <c r="C568" s="49"/>
      <c r="D568" s="49"/>
      <c r="E568" s="49"/>
      <c r="F568" s="49"/>
      <c r="G568" s="49"/>
      <c r="H568" s="49"/>
      <c r="I568" s="49"/>
      <c r="J568" s="49"/>
      <c r="K568" s="49"/>
      <c r="AY568" s="51"/>
      <c r="AZ568" s="51"/>
      <c r="BA568" s="51"/>
      <c r="BB568" s="51"/>
      <c r="BC568" s="51"/>
      <c r="BD568" s="51"/>
      <c r="BE568" s="51"/>
      <c r="BF568" s="51"/>
      <c r="BG568" s="51"/>
    </row>
    <row r="569" spans="1:59" s="3" customFormat="1" ht="14.25">
      <c r="A569" s="47"/>
      <c r="B569" s="47"/>
      <c r="C569" s="49"/>
      <c r="D569" s="49"/>
      <c r="E569" s="49"/>
      <c r="F569" s="49"/>
      <c r="G569" s="49"/>
      <c r="H569" s="49"/>
      <c r="I569" s="49"/>
      <c r="J569" s="49"/>
      <c r="K569" s="49"/>
      <c r="AY569" s="51"/>
      <c r="AZ569" s="51"/>
      <c r="BA569" s="51"/>
      <c r="BB569" s="51"/>
      <c r="BC569" s="51"/>
      <c r="BD569" s="51"/>
      <c r="BE569" s="51"/>
      <c r="BF569" s="51"/>
      <c r="BG569" s="51"/>
    </row>
    <row r="570" spans="1:59" s="3" customFormat="1" ht="14.25">
      <c r="A570" s="47"/>
      <c r="B570" s="47"/>
      <c r="C570" s="49"/>
      <c r="D570" s="49"/>
      <c r="E570" s="49"/>
      <c r="F570" s="49"/>
      <c r="G570" s="49"/>
      <c r="H570" s="49"/>
      <c r="I570" s="49"/>
      <c r="J570" s="49"/>
      <c r="K570" s="49"/>
      <c r="AY570" s="51"/>
      <c r="AZ570" s="51"/>
      <c r="BA570" s="51"/>
      <c r="BB570" s="51"/>
      <c r="BC570" s="51"/>
      <c r="BD570" s="51"/>
      <c r="BE570" s="51"/>
      <c r="BF570" s="51"/>
      <c r="BG570" s="51"/>
    </row>
    <row r="571" spans="1:59" s="3" customFormat="1" ht="14.25">
      <c r="A571" s="47"/>
      <c r="B571" s="47"/>
      <c r="C571" s="49"/>
      <c r="D571" s="49"/>
      <c r="E571" s="49"/>
      <c r="F571" s="49"/>
      <c r="G571" s="49"/>
      <c r="H571" s="49"/>
      <c r="I571" s="49"/>
      <c r="J571" s="49"/>
      <c r="K571" s="49"/>
      <c r="AY571" s="51"/>
      <c r="AZ571" s="51"/>
      <c r="BA571" s="51"/>
      <c r="BB571" s="51"/>
      <c r="BC571" s="51"/>
      <c r="BD571" s="51"/>
      <c r="BE571" s="51"/>
      <c r="BF571" s="51"/>
      <c r="BG571" s="51"/>
    </row>
    <row r="572" spans="1:59" s="3" customFormat="1" ht="14.25">
      <c r="A572" s="47"/>
      <c r="B572" s="47"/>
      <c r="C572" s="49"/>
      <c r="D572" s="49"/>
      <c r="E572" s="49"/>
      <c r="F572" s="49"/>
      <c r="G572" s="49"/>
      <c r="H572" s="49"/>
      <c r="I572" s="49"/>
      <c r="J572" s="49"/>
      <c r="K572" s="49"/>
      <c r="AY572" s="51"/>
      <c r="AZ572" s="51"/>
      <c r="BA572" s="51"/>
      <c r="BB572" s="51"/>
      <c r="BC572" s="51"/>
      <c r="BD572" s="51"/>
      <c r="BE572" s="51"/>
      <c r="BF572" s="51"/>
      <c r="BG572" s="51"/>
    </row>
    <row r="573" spans="1:59" s="3" customFormat="1" ht="14.25">
      <c r="A573" s="47"/>
      <c r="B573" s="47"/>
      <c r="C573" s="49"/>
      <c r="D573" s="49"/>
      <c r="E573" s="49"/>
      <c r="F573" s="49"/>
      <c r="G573" s="49"/>
      <c r="H573" s="49"/>
      <c r="I573" s="49"/>
      <c r="J573" s="49"/>
      <c r="K573" s="49"/>
      <c r="AY573" s="51"/>
      <c r="AZ573" s="51"/>
      <c r="BA573" s="51"/>
      <c r="BB573" s="51"/>
      <c r="BC573" s="51"/>
      <c r="BD573" s="51"/>
      <c r="BE573" s="51"/>
      <c r="BF573" s="51"/>
      <c r="BG573" s="51"/>
    </row>
    <row r="574" spans="1:59" s="3" customFormat="1" ht="14.25">
      <c r="A574" s="47"/>
      <c r="B574" s="47"/>
      <c r="C574" s="49"/>
      <c r="D574" s="49"/>
      <c r="E574" s="49"/>
      <c r="F574" s="49"/>
      <c r="G574" s="49"/>
      <c r="H574" s="49"/>
      <c r="I574" s="49"/>
      <c r="J574" s="49"/>
      <c r="K574" s="49"/>
      <c r="AY574" s="51"/>
      <c r="AZ574" s="51"/>
      <c r="BA574" s="51"/>
      <c r="BB574" s="51"/>
      <c r="BC574" s="51"/>
      <c r="BD574" s="51"/>
      <c r="BE574" s="51"/>
      <c r="BF574" s="51"/>
      <c r="BG574" s="51"/>
    </row>
    <row r="575" spans="1:59" s="3" customFormat="1" ht="14.25">
      <c r="A575" s="47"/>
      <c r="B575" s="47"/>
      <c r="C575" s="49"/>
      <c r="D575" s="49"/>
      <c r="E575" s="49"/>
      <c r="F575" s="49"/>
      <c r="G575" s="49"/>
      <c r="H575" s="49"/>
      <c r="I575" s="49"/>
      <c r="J575" s="49"/>
      <c r="K575" s="49"/>
      <c r="AY575" s="51"/>
      <c r="AZ575" s="51"/>
      <c r="BA575" s="51"/>
      <c r="BB575" s="51"/>
      <c r="BC575" s="51"/>
      <c r="BD575" s="51"/>
      <c r="BE575" s="51"/>
      <c r="BF575" s="51"/>
      <c r="BG575" s="51"/>
    </row>
    <row r="576" spans="1:59" s="3" customFormat="1" ht="14.25">
      <c r="A576" s="47"/>
      <c r="B576" s="47"/>
      <c r="C576" s="49"/>
      <c r="D576" s="49"/>
      <c r="E576" s="49"/>
      <c r="F576" s="49"/>
      <c r="G576" s="49"/>
      <c r="H576" s="49"/>
      <c r="I576" s="49"/>
      <c r="J576" s="49"/>
      <c r="K576" s="49"/>
      <c r="AY576" s="51"/>
      <c r="AZ576" s="51"/>
      <c r="BA576" s="51"/>
      <c r="BB576" s="51"/>
      <c r="BC576" s="51"/>
      <c r="BD576" s="51"/>
      <c r="BE576" s="51"/>
      <c r="BF576" s="51"/>
      <c r="BG576" s="51"/>
    </row>
    <row r="577" spans="1:59" s="3" customFormat="1" ht="14.25">
      <c r="A577" s="47"/>
      <c r="B577" s="47"/>
      <c r="C577" s="49"/>
      <c r="D577" s="49"/>
      <c r="E577" s="49"/>
      <c r="F577" s="49"/>
      <c r="G577" s="49"/>
      <c r="H577" s="49"/>
      <c r="I577" s="49"/>
      <c r="J577" s="49"/>
      <c r="K577" s="49"/>
      <c r="AY577" s="51"/>
      <c r="AZ577" s="51"/>
      <c r="BA577" s="51"/>
      <c r="BB577" s="51"/>
      <c r="BC577" s="51"/>
      <c r="BD577" s="51"/>
      <c r="BE577" s="51"/>
      <c r="BF577" s="51"/>
      <c r="BG577" s="51"/>
    </row>
    <row r="578" spans="1:59" s="3" customFormat="1" ht="14.25">
      <c r="A578" s="47"/>
      <c r="B578" s="47"/>
      <c r="C578" s="49"/>
      <c r="D578" s="49"/>
      <c r="E578" s="49"/>
      <c r="F578" s="49"/>
      <c r="G578" s="49"/>
      <c r="H578" s="49"/>
      <c r="I578" s="49"/>
      <c r="J578" s="49"/>
      <c r="K578" s="49"/>
      <c r="AY578" s="51"/>
      <c r="AZ578" s="51"/>
      <c r="BA578" s="51"/>
      <c r="BB578" s="51"/>
      <c r="BC578" s="51"/>
      <c r="BD578" s="51"/>
      <c r="BE578" s="51"/>
      <c r="BF578" s="51"/>
      <c r="BG578" s="51"/>
    </row>
    <row r="579" spans="1:59" s="3" customFormat="1" ht="14.25">
      <c r="A579" s="47"/>
      <c r="B579" s="47"/>
      <c r="C579" s="49"/>
      <c r="D579" s="49"/>
      <c r="E579" s="49"/>
      <c r="F579" s="49"/>
      <c r="G579" s="49"/>
      <c r="H579" s="49"/>
      <c r="I579" s="49"/>
      <c r="J579" s="49"/>
      <c r="K579" s="49"/>
      <c r="AY579" s="51"/>
      <c r="AZ579" s="51"/>
      <c r="BA579" s="51"/>
      <c r="BB579" s="51"/>
      <c r="BC579" s="51"/>
      <c r="BD579" s="51"/>
      <c r="BE579" s="51"/>
      <c r="BF579" s="51"/>
      <c r="BG579" s="51"/>
    </row>
    <row r="580" spans="1:59" s="3" customFormat="1" ht="14.25">
      <c r="A580" s="47"/>
      <c r="B580" s="47"/>
      <c r="C580" s="49"/>
      <c r="D580" s="49"/>
      <c r="E580" s="49"/>
      <c r="F580" s="49"/>
      <c r="G580" s="49"/>
      <c r="H580" s="49"/>
      <c r="I580" s="49"/>
      <c r="J580" s="49"/>
      <c r="K580" s="49"/>
      <c r="AY580" s="51"/>
      <c r="AZ580" s="51"/>
      <c r="BA580" s="51"/>
      <c r="BB580" s="51"/>
      <c r="BC580" s="51"/>
      <c r="BD580" s="51"/>
      <c r="BE580" s="51"/>
      <c r="BF580" s="51"/>
      <c r="BG580" s="51"/>
    </row>
    <row r="581" spans="1:59" s="3" customFormat="1" ht="14.25">
      <c r="A581" s="47"/>
      <c r="B581" s="47"/>
      <c r="C581" s="49"/>
      <c r="D581" s="49"/>
      <c r="E581" s="49"/>
      <c r="F581" s="49"/>
      <c r="G581" s="49"/>
      <c r="H581" s="49"/>
      <c r="I581" s="49"/>
      <c r="J581" s="49"/>
      <c r="K581" s="49"/>
      <c r="AY581" s="51"/>
      <c r="AZ581" s="51"/>
      <c r="BA581" s="51"/>
      <c r="BB581" s="51"/>
      <c r="BC581" s="51"/>
      <c r="BD581" s="51"/>
      <c r="BE581" s="51"/>
      <c r="BF581" s="51"/>
      <c r="BG581" s="51"/>
    </row>
    <row r="582" spans="1:59" s="3" customFormat="1" ht="14.25">
      <c r="A582" s="47"/>
      <c r="B582" s="47"/>
      <c r="C582" s="49"/>
      <c r="D582" s="49"/>
      <c r="E582" s="49"/>
      <c r="F582" s="49"/>
      <c r="G582" s="49"/>
      <c r="H582" s="49"/>
      <c r="I582" s="49"/>
      <c r="J582" s="49"/>
      <c r="K582" s="49"/>
      <c r="AY582" s="51"/>
      <c r="AZ582" s="51"/>
      <c r="BA582" s="51"/>
      <c r="BB582" s="51"/>
      <c r="BC582" s="51"/>
      <c r="BD582" s="51"/>
      <c r="BE582" s="51"/>
      <c r="BF582" s="51"/>
      <c r="BG582" s="51"/>
    </row>
    <row r="583" spans="1:59" s="3" customFormat="1" ht="14.25">
      <c r="A583" s="47"/>
      <c r="B583" s="47"/>
      <c r="C583" s="49"/>
      <c r="D583" s="49"/>
      <c r="E583" s="49"/>
      <c r="F583" s="49"/>
      <c r="G583" s="49"/>
      <c r="H583" s="49"/>
      <c r="I583" s="49"/>
      <c r="J583" s="49"/>
      <c r="K583" s="49"/>
      <c r="AY583" s="51"/>
      <c r="AZ583" s="51"/>
      <c r="BA583" s="51"/>
      <c r="BB583" s="51"/>
      <c r="BC583" s="51"/>
      <c r="BD583" s="51"/>
      <c r="BE583" s="51"/>
      <c r="BF583" s="51"/>
      <c r="BG583" s="51"/>
    </row>
    <row r="584" spans="1:59" s="3" customFormat="1" ht="14.25">
      <c r="A584" s="47"/>
      <c r="B584" s="47"/>
      <c r="C584" s="49"/>
      <c r="D584" s="49"/>
      <c r="E584" s="49"/>
      <c r="F584" s="49"/>
      <c r="G584" s="49"/>
      <c r="H584" s="49"/>
      <c r="I584" s="49"/>
      <c r="J584" s="49"/>
      <c r="K584" s="49"/>
      <c r="AY584" s="51"/>
      <c r="AZ584" s="51"/>
      <c r="BA584" s="51"/>
      <c r="BB584" s="51"/>
      <c r="BC584" s="51"/>
      <c r="BD584" s="51"/>
      <c r="BE584" s="51"/>
      <c r="BF584" s="51"/>
      <c r="BG584" s="51"/>
    </row>
    <row r="585" spans="1:59" s="3" customFormat="1" ht="14.25">
      <c r="A585" s="47"/>
      <c r="B585" s="47"/>
      <c r="C585" s="49"/>
      <c r="D585" s="49"/>
      <c r="E585" s="49"/>
      <c r="F585" s="49"/>
      <c r="G585" s="49"/>
      <c r="H585" s="49"/>
      <c r="I585" s="49"/>
      <c r="J585" s="49"/>
      <c r="K585" s="49"/>
      <c r="AY585" s="51"/>
      <c r="AZ585" s="51"/>
      <c r="BA585" s="51"/>
      <c r="BB585" s="51"/>
      <c r="BC585" s="51"/>
      <c r="BD585" s="51"/>
      <c r="BE585" s="51"/>
      <c r="BF585" s="51"/>
      <c r="BG585" s="51"/>
    </row>
    <row r="586" spans="1:59" s="3" customFormat="1" ht="14.25">
      <c r="A586" s="47"/>
      <c r="B586" s="47"/>
      <c r="C586" s="49"/>
      <c r="D586" s="49"/>
      <c r="E586" s="49"/>
      <c r="F586" s="49"/>
      <c r="G586" s="49"/>
      <c r="H586" s="49"/>
      <c r="I586" s="49"/>
      <c r="J586" s="49"/>
      <c r="K586" s="49"/>
      <c r="AY586" s="51"/>
      <c r="AZ586" s="51"/>
      <c r="BA586" s="51"/>
      <c r="BB586" s="51"/>
      <c r="BC586" s="51"/>
      <c r="BD586" s="51"/>
      <c r="BE586" s="51"/>
      <c r="BF586" s="51"/>
      <c r="BG586" s="51"/>
    </row>
    <row r="587" spans="1:59" s="3" customFormat="1" ht="14.25">
      <c r="A587" s="47"/>
      <c r="B587" s="47"/>
      <c r="C587" s="49"/>
      <c r="D587" s="49"/>
      <c r="E587" s="49"/>
      <c r="F587" s="49"/>
      <c r="G587" s="49"/>
      <c r="H587" s="49"/>
      <c r="I587" s="49"/>
      <c r="J587" s="49"/>
      <c r="K587" s="49"/>
      <c r="AY587" s="51"/>
      <c r="AZ587" s="51"/>
      <c r="BA587" s="51"/>
      <c r="BB587" s="51"/>
      <c r="BC587" s="51"/>
      <c r="BD587" s="51"/>
      <c r="BE587" s="51"/>
      <c r="BF587" s="51"/>
      <c r="BG587" s="51"/>
    </row>
    <row r="588" spans="1:59" s="3" customFormat="1" ht="14.25">
      <c r="A588" s="47"/>
      <c r="B588" s="47"/>
      <c r="C588" s="49"/>
      <c r="D588" s="49"/>
      <c r="E588" s="49"/>
      <c r="F588" s="49"/>
      <c r="G588" s="49"/>
      <c r="H588" s="49"/>
      <c r="I588" s="49"/>
      <c r="J588" s="49"/>
      <c r="K588" s="49"/>
      <c r="AY588" s="51"/>
      <c r="AZ588" s="51"/>
      <c r="BA588" s="51"/>
      <c r="BB588" s="51"/>
      <c r="BC588" s="51"/>
      <c r="BD588" s="51"/>
      <c r="BE588" s="51"/>
      <c r="BF588" s="51"/>
      <c r="BG588" s="51"/>
    </row>
    <row r="589" spans="1:59" s="3" customFormat="1" ht="14.25">
      <c r="A589" s="47"/>
      <c r="B589" s="47"/>
      <c r="C589" s="49"/>
      <c r="D589" s="49"/>
      <c r="E589" s="49"/>
      <c r="F589" s="49"/>
      <c r="G589" s="49"/>
      <c r="H589" s="49"/>
      <c r="I589" s="49"/>
      <c r="J589" s="49"/>
      <c r="K589" s="49"/>
      <c r="AY589" s="51"/>
      <c r="AZ589" s="51"/>
      <c r="BA589" s="51"/>
      <c r="BB589" s="51"/>
      <c r="BC589" s="51"/>
      <c r="BD589" s="51"/>
      <c r="BE589" s="51"/>
      <c r="BF589" s="51"/>
      <c r="BG589" s="51"/>
    </row>
    <row r="590" spans="1:59" s="3" customFormat="1" ht="14.25">
      <c r="A590" s="47"/>
      <c r="B590" s="47"/>
      <c r="C590" s="49"/>
      <c r="D590" s="49"/>
      <c r="E590" s="49"/>
      <c r="F590" s="49"/>
      <c r="G590" s="49"/>
      <c r="H590" s="49"/>
      <c r="I590" s="49"/>
      <c r="J590" s="49"/>
      <c r="K590" s="49"/>
      <c r="AY590" s="51"/>
      <c r="AZ590" s="51"/>
      <c r="BA590" s="51"/>
      <c r="BB590" s="51"/>
      <c r="BC590" s="51"/>
      <c r="BD590" s="51"/>
      <c r="BE590" s="51"/>
      <c r="BF590" s="51"/>
      <c r="BG590" s="51"/>
    </row>
    <row r="591" spans="1:59" s="3" customFormat="1" ht="14.25">
      <c r="A591" s="47"/>
      <c r="B591" s="47"/>
      <c r="C591" s="49"/>
      <c r="D591" s="49"/>
      <c r="E591" s="49"/>
      <c r="F591" s="49"/>
      <c r="G591" s="49"/>
      <c r="H591" s="49"/>
      <c r="I591" s="49"/>
      <c r="J591" s="49"/>
      <c r="K591" s="49"/>
      <c r="AY591" s="51"/>
      <c r="AZ591" s="51"/>
      <c r="BA591" s="51"/>
      <c r="BB591" s="51"/>
      <c r="BC591" s="51"/>
      <c r="BD591" s="51"/>
      <c r="BE591" s="51"/>
      <c r="BF591" s="51"/>
      <c r="BG591" s="51"/>
    </row>
    <row r="592" spans="1:59" s="3" customFormat="1" ht="14.25">
      <c r="A592" s="47"/>
      <c r="B592" s="47"/>
      <c r="C592" s="49"/>
      <c r="D592" s="49"/>
      <c r="E592" s="49"/>
      <c r="F592" s="49"/>
      <c r="G592" s="49"/>
      <c r="H592" s="49"/>
      <c r="I592" s="49"/>
      <c r="J592" s="49"/>
      <c r="K592" s="49"/>
      <c r="AY592" s="51"/>
      <c r="AZ592" s="51"/>
      <c r="BA592" s="51"/>
      <c r="BB592" s="51"/>
      <c r="BC592" s="51"/>
      <c r="BD592" s="51"/>
      <c r="BE592" s="51"/>
      <c r="BF592" s="51"/>
      <c r="BG592" s="51"/>
    </row>
    <row r="593" spans="1:59" s="3" customFormat="1" ht="14.25">
      <c r="A593" s="47"/>
      <c r="B593" s="47"/>
      <c r="C593" s="49"/>
      <c r="D593" s="49"/>
      <c r="E593" s="49"/>
      <c r="F593" s="49"/>
      <c r="G593" s="49"/>
      <c r="H593" s="49"/>
      <c r="I593" s="49"/>
      <c r="J593" s="49"/>
      <c r="K593" s="49"/>
      <c r="AY593" s="51"/>
      <c r="AZ593" s="51"/>
      <c r="BA593" s="51"/>
      <c r="BB593" s="51"/>
      <c r="BC593" s="51"/>
      <c r="BD593" s="51"/>
      <c r="BE593" s="51"/>
      <c r="BF593" s="51"/>
      <c r="BG593" s="51"/>
    </row>
    <row r="594" spans="1:59" s="3" customFormat="1" ht="14.25">
      <c r="A594" s="47"/>
      <c r="B594" s="47"/>
      <c r="C594" s="49"/>
      <c r="D594" s="49"/>
      <c r="E594" s="49"/>
      <c r="F594" s="49"/>
      <c r="G594" s="49"/>
      <c r="H594" s="49"/>
      <c r="I594" s="49"/>
      <c r="J594" s="49"/>
      <c r="K594" s="49"/>
      <c r="AY594" s="51"/>
      <c r="AZ594" s="51"/>
      <c r="BA594" s="51"/>
      <c r="BB594" s="51"/>
      <c r="BC594" s="51"/>
      <c r="BD594" s="51"/>
      <c r="BE594" s="51"/>
      <c r="BF594" s="51"/>
      <c r="BG594" s="51"/>
    </row>
    <row r="595" spans="1:59" s="3" customFormat="1" ht="14.25">
      <c r="A595" s="47"/>
      <c r="B595" s="47"/>
      <c r="C595" s="49"/>
      <c r="D595" s="49"/>
      <c r="E595" s="49"/>
      <c r="F595" s="49"/>
      <c r="G595" s="49"/>
      <c r="H595" s="49"/>
      <c r="I595" s="49"/>
      <c r="J595" s="49"/>
      <c r="K595" s="49"/>
      <c r="AY595" s="51"/>
      <c r="AZ595" s="51"/>
      <c r="BA595" s="51"/>
      <c r="BB595" s="51"/>
      <c r="BC595" s="51"/>
      <c r="BD595" s="51"/>
      <c r="BE595" s="51"/>
      <c r="BF595" s="51"/>
      <c r="BG595" s="51"/>
    </row>
    <row r="596" spans="1:59" s="3" customFormat="1" ht="14.25">
      <c r="A596" s="47"/>
      <c r="B596" s="47"/>
      <c r="C596" s="49"/>
      <c r="D596" s="49"/>
      <c r="E596" s="49"/>
      <c r="F596" s="49"/>
      <c r="G596" s="49"/>
      <c r="H596" s="49"/>
      <c r="I596" s="49"/>
      <c r="J596" s="49"/>
      <c r="K596" s="49"/>
      <c r="AY596" s="51"/>
      <c r="AZ596" s="51"/>
      <c r="BA596" s="51"/>
      <c r="BB596" s="51"/>
      <c r="BC596" s="51"/>
      <c r="BD596" s="51"/>
      <c r="BE596" s="51"/>
      <c r="BF596" s="51"/>
      <c r="BG596" s="51"/>
    </row>
    <row r="597" spans="1:59" s="3" customFormat="1" ht="14.25">
      <c r="A597" s="47"/>
      <c r="B597" s="47"/>
      <c r="C597" s="49"/>
      <c r="D597" s="49"/>
      <c r="E597" s="49"/>
      <c r="F597" s="49"/>
      <c r="G597" s="49"/>
      <c r="H597" s="49"/>
      <c r="I597" s="49"/>
      <c r="J597" s="49"/>
      <c r="K597" s="49"/>
      <c r="AY597" s="51"/>
      <c r="AZ597" s="51"/>
      <c r="BA597" s="51"/>
      <c r="BB597" s="51"/>
      <c r="BC597" s="51"/>
      <c r="BD597" s="51"/>
      <c r="BE597" s="51"/>
      <c r="BF597" s="51"/>
      <c r="BG597" s="51"/>
    </row>
    <row r="598" spans="1:59" s="3" customFormat="1" ht="14.25">
      <c r="A598" s="47"/>
      <c r="B598" s="47"/>
      <c r="C598" s="49"/>
      <c r="D598" s="49"/>
      <c r="E598" s="49"/>
      <c r="F598" s="49"/>
      <c r="G598" s="49"/>
      <c r="H598" s="49"/>
      <c r="I598" s="49"/>
      <c r="J598" s="49"/>
      <c r="K598" s="49"/>
      <c r="AY598" s="51"/>
      <c r="AZ598" s="51"/>
      <c r="BA598" s="51"/>
      <c r="BB598" s="51"/>
      <c r="BC598" s="51"/>
      <c r="BD598" s="51"/>
      <c r="BE598" s="51"/>
      <c r="BF598" s="51"/>
      <c r="BG598" s="51"/>
    </row>
    <row r="599" spans="1:59" s="3" customFormat="1" ht="14.25">
      <c r="A599" s="47"/>
      <c r="B599" s="47"/>
      <c r="C599" s="49"/>
      <c r="D599" s="49"/>
      <c r="E599" s="49"/>
      <c r="F599" s="49"/>
      <c r="G599" s="49"/>
      <c r="H599" s="49"/>
      <c r="I599" s="49"/>
      <c r="J599" s="49"/>
      <c r="K599" s="49"/>
      <c r="AY599" s="51"/>
      <c r="AZ599" s="51"/>
      <c r="BA599" s="51"/>
      <c r="BB599" s="51"/>
      <c r="BC599" s="51"/>
      <c r="BD599" s="51"/>
      <c r="BE599" s="51"/>
      <c r="BF599" s="51"/>
      <c r="BG599" s="51"/>
    </row>
    <row r="600" spans="1:59" s="3" customFormat="1" ht="14.25">
      <c r="A600" s="47"/>
      <c r="B600" s="47"/>
      <c r="C600" s="49"/>
      <c r="D600" s="49"/>
      <c r="E600" s="49"/>
      <c r="F600" s="49"/>
      <c r="G600" s="49"/>
      <c r="H600" s="49"/>
      <c r="I600" s="49"/>
      <c r="J600" s="49"/>
      <c r="K600" s="49"/>
      <c r="AY600" s="51"/>
      <c r="AZ600" s="51"/>
      <c r="BA600" s="51"/>
      <c r="BB600" s="51"/>
      <c r="BC600" s="51"/>
      <c r="BD600" s="51"/>
      <c r="BE600" s="51"/>
      <c r="BF600" s="51"/>
      <c r="BG600" s="51"/>
    </row>
    <row r="601" spans="1:59" s="3" customFormat="1" ht="14.25">
      <c r="A601" s="47"/>
      <c r="B601" s="47"/>
      <c r="C601" s="49"/>
      <c r="D601" s="49"/>
      <c r="E601" s="49"/>
      <c r="F601" s="49"/>
      <c r="G601" s="49"/>
      <c r="H601" s="49"/>
      <c r="I601" s="49"/>
      <c r="J601" s="49"/>
      <c r="K601" s="49"/>
      <c r="AY601" s="51"/>
      <c r="AZ601" s="51"/>
      <c r="BA601" s="51"/>
      <c r="BB601" s="51"/>
      <c r="BC601" s="51"/>
      <c r="BD601" s="51"/>
      <c r="BE601" s="51"/>
      <c r="BF601" s="51"/>
      <c r="BG601" s="51"/>
    </row>
    <row r="602" spans="1:59" s="3" customFormat="1" ht="14.25">
      <c r="A602" s="47"/>
      <c r="B602" s="47"/>
      <c r="C602" s="49"/>
      <c r="D602" s="49"/>
      <c r="E602" s="49"/>
      <c r="F602" s="49"/>
      <c r="G602" s="49"/>
      <c r="H602" s="49"/>
      <c r="I602" s="49"/>
      <c r="J602" s="49"/>
      <c r="K602" s="49"/>
      <c r="AY602" s="51"/>
      <c r="AZ602" s="51"/>
      <c r="BA602" s="51"/>
      <c r="BB602" s="51"/>
      <c r="BC602" s="51"/>
      <c r="BD602" s="51"/>
      <c r="BE602" s="51"/>
      <c r="BF602" s="51"/>
      <c r="BG602" s="51"/>
    </row>
    <row r="603" spans="1:59" s="3" customFormat="1" ht="14.25">
      <c r="A603" s="47"/>
      <c r="B603" s="47"/>
      <c r="C603" s="49"/>
      <c r="D603" s="49"/>
      <c r="E603" s="49"/>
      <c r="F603" s="49"/>
      <c r="G603" s="49"/>
      <c r="H603" s="49"/>
      <c r="I603" s="49"/>
      <c r="J603" s="49"/>
      <c r="K603" s="49"/>
      <c r="AY603" s="51"/>
      <c r="AZ603" s="51"/>
      <c r="BA603" s="51"/>
      <c r="BB603" s="51"/>
      <c r="BC603" s="51"/>
      <c r="BD603" s="51"/>
      <c r="BE603" s="51"/>
      <c r="BF603" s="51"/>
      <c r="BG603" s="51"/>
    </row>
    <row r="604" spans="1:59" s="3" customFormat="1" ht="14.25">
      <c r="A604" s="47"/>
      <c r="B604" s="47"/>
      <c r="C604" s="49"/>
      <c r="D604" s="49"/>
      <c r="E604" s="49"/>
      <c r="F604" s="49"/>
      <c r="G604" s="49"/>
      <c r="H604" s="49"/>
      <c r="I604" s="49"/>
      <c r="J604" s="49"/>
      <c r="K604" s="49"/>
      <c r="AY604" s="51"/>
      <c r="AZ604" s="51"/>
      <c r="BA604" s="51"/>
      <c r="BB604" s="51"/>
      <c r="BC604" s="51"/>
      <c r="BD604" s="51"/>
      <c r="BE604" s="51"/>
      <c r="BF604" s="51"/>
      <c r="BG604" s="51"/>
    </row>
    <row r="605" spans="1:59" s="3" customFormat="1" ht="14.25">
      <c r="A605" s="47"/>
      <c r="B605" s="47"/>
      <c r="C605" s="49"/>
      <c r="D605" s="49"/>
      <c r="E605" s="49"/>
      <c r="F605" s="49"/>
      <c r="G605" s="49"/>
      <c r="H605" s="49"/>
      <c r="I605" s="49"/>
      <c r="J605" s="49"/>
      <c r="K605" s="49"/>
      <c r="AY605" s="51"/>
      <c r="AZ605" s="51"/>
      <c r="BA605" s="51"/>
      <c r="BB605" s="51"/>
      <c r="BC605" s="51"/>
      <c r="BD605" s="51"/>
      <c r="BE605" s="51"/>
      <c r="BF605" s="51"/>
      <c r="BG605" s="51"/>
    </row>
    <row r="606" spans="1:59" s="3" customFormat="1" ht="14.25">
      <c r="A606" s="47"/>
      <c r="B606" s="47"/>
      <c r="C606" s="49"/>
      <c r="D606" s="49"/>
      <c r="E606" s="49"/>
      <c r="F606" s="49"/>
      <c r="G606" s="49"/>
      <c r="H606" s="49"/>
      <c r="I606" s="49"/>
      <c r="J606" s="49"/>
      <c r="K606" s="49"/>
      <c r="AY606" s="51"/>
      <c r="AZ606" s="51"/>
      <c r="BA606" s="51"/>
      <c r="BB606" s="51"/>
      <c r="BC606" s="51"/>
      <c r="BD606" s="51"/>
      <c r="BE606" s="51"/>
      <c r="BF606" s="51"/>
      <c r="BG606" s="51"/>
    </row>
    <row r="607" spans="1:59" s="3" customFormat="1" ht="14.25">
      <c r="A607" s="47"/>
      <c r="B607" s="47"/>
      <c r="C607" s="49"/>
      <c r="D607" s="49"/>
      <c r="E607" s="49"/>
      <c r="F607" s="49"/>
      <c r="G607" s="49"/>
      <c r="H607" s="49"/>
      <c r="I607" s="49"/>
      <c r="J607" s="49"/>
      <c r="K607" s="49"/>
      <c r="AY607" s="51"/>
      <c r="AZ607" s="51"/>
      <c r="BA607" s="51"/>
      <c r="BB607" s="51"/>
      <c r="BC607" s="51"/>
      <c r="BD607" s="51"/>
      <c r="BE607" s="51"/>
      <c r="BF607" s="51"/>
      <c r="BG607" s="51"/>
    </row>
    <row r="608" spans="1:59" s="3" customFormat="1" ht="14.25">
      <c r="A608" s="47"/>
      <c r="B608" s="47"/>
      <c r="C608" s="49"/>
      <c r="D608" s="49"/>
      <c r="E608" s="49"/>
      <c r="F608" s="49"/>
      <c r="G608" s="49"/>
      <c r="H608" s="49"/>
      <c r="I608" s="49"/>
      <c r="J608" s="49"/>
      <c r="K608" s="49"/>
      <c r="AY608" s="51"/>
      <c r="AZ608" s="51"/>
      <c r="BA608" s="51"/>
      <c r="BB608" s="51"/>
      <c r="BC608" s="51"/>
      <c r="BD608" s="51"/>
      <c r="BE608" s="51"/>
      <c r="BF608" s="51"/>
      <c r="BG608" s="51"/>
    </row>
    <row r="609" spans="1:59" s="3" customFormat="1" ht="14.25">
      <c r="A609" s="47"/>
      <c r="B609" s="47"/>
      <c r="C609" s="49"/>
      <c r="D609" s="49"/>
      <c r="E609" s="49"/>
      <c r="F609" s="49"/>
      <c r="G609" s="49"/>
      <c r="H609" s="49"/>
      <c r="I609" s="49"/>
      <c r="J609" s="49"/>
      <c r="K609" s="49"/>
      <c r="AY609" s="51"/>
      <c r="AZ609" s="51"/>
      <c r="BA609" s="51"/>
      <c r="BB609" s="51"/>
      <c r="BC609" s="51"/>
      <c r="BD609" s="51"/>
      <c r="BE609" s="51"/>
      <c r="BF609" s="51"/>
      <c r="BG609" s="51"/>
    </row>
    <row r="610" spans="1:59" s="3" customFormat="1" ht="14.25">
      <c r="A610" s="47"/>
      <c r="B610" s="47"/>
      <c r="C610" s="49"/>
      <c r="D610" s="49"/>
      <c r="E610" s="49"/>
      <c r="F610" s="49"/>
      <c r="G610" s="49"/>
      <c r="H610" s="49"/>
      <c r="I610" s="49"/>
      <c r="J610" s="49"/>
      <c r="K610" s="49"/>
      <c r="AY610" s="51"/>
      <c r="AZ610" s="51"/>
      <c r="BA610" s="51"/>
      <c r="BB610" s="51"/>
      <c r="BC610" s="51"/>
      <c r="BD610" s="51"/>
      <c r="BE610" s="51"/>
      <c r="BF610" s="51"/>
      <c r="BG610" s="51"/>
    </row>
    <row r="611" spans="1:59" s="3" customFormat="1" ht="14.25">
      <c r="A611" s="47"/>
      <c r="B611" s="47"/>
      <c r="C611" s="49"/>
      <c r="D611" s="49"/>
      <c r="E611" s="49"/>
      <c r="F611" s="49"/>
      <c r="G611" s="49"/>
      <c r="H611" s="49"/>
      <c r="I611" s="49"/>
      <c r="J611" s="49"/>
      <c r="K611" s="49"/>
      <c r="AY611" s="51"/>
      <c r="AZ611" s="51"/>
      <c r="BA611" s="51"/>
      <c r="BB611" s="51"/>
      <c r="BC611" s="51"/>
      <c r="BD611" s="51"/>
      <c r="BE611" s="51"/>
      <c r="BF611" s="51"/>
      <c r="BG611" s="51"/>
    </row>
    <row r="612" spans="1:59" s="3" customFormat="1" ht="14.25">
      <c r="A612" s="47"/>
      <c r="B612" s="47"/>
      <c r="C612" s="49"/>
      <c r="D612" s="49"/>
      <c r="E612" s="49"/>
      <c r="F612" s="49"/>
      <c r="G612" s="49"/>
      <c r="H612" s="49"/>
      <c r="I612" s="49"/>
      <c r="J612" s="49"/>
      <c r="K612" s="49"/>
      <c r="AY612" s="51"/>
      <c r="AZ612" s="51"/>
      <c r="BA612" s="51"/>
      <c r="BB612" s="51"/>
      <c r="BC612" s="51"/>
      <c r="BD612" s="51"/>
      <c r="BE612" s="51"/>
      <c r="BF612" s="51"/>
      <c r="BG612" s="51"/>
    </row>
    <row r="613" spans="1:59" s="3" customFormat="1" ht="14.25">
      <c r="A613" s="47"/>
      <c r="B613" s="47"/>
      <c r="C613" s="49"/>
      <c r="D613" s="49"/>
      <c r="E613" s="49"/>
      <c r="F613" s="49"/>
      <c r="G613" s="49"/>
      <c r="H613" s="49"/>
      <c r="I613" s="49"/>
      <c r="J613" s="49"/>
      <c r="K613" s="49"/>
      <c r="AY613" s="51"/>
      <c r="AZ613" s="51"/>
      <c r="BA613" s="51"/>
      <c r="BB613" s="51"/>
      <c r="BC613" s="51"/>
      <c r="BD613" s="51"/>
      <c r="BE613" s="51"/>
      <c r="BF613" s="51"/>
      <c r="BG613" s="51"/>
    </row>
    <row r="614" spans="1:59" s="3" customFormat="1" ht="14.25">
      <c r="A614" s="47"/>
      <c r="B614" s="47"/>
      <c r="C614" s="49"/>
      <c r="D614" s="49"/>
      <c r="E614" s="49"/>
      <c r="F614" s="49"/>
      <c r="G614" s="49"/>
      <c r="H614" s="49"/>
      <c r="I614" s="49"/>
      <c r="J614" s="49"/>
      <c r="K614" s="49"/>
      <c r="AY614" s="51"/>
      <c r="AZ614" s="51"/>
      <c r="BA614" s="51"/>
      <c r="BB614" s="51"/>
      <c r="BC614" s="51"/>
      <c r="BD614" s="51"/>
      <c r="BE614" s="51"/>
      <c r="BF614" s="51"/>
      <c r="BG614" s="51"/>
    </row>
    <row r="615" spans="1:59" s="3" customFormat="1" ht="14.25">
      <c r="A615" s="47"/>
      <c r="B615" s="47"/>
      <c r="C615" s="49"/>
      <c r="D615" s="49"/>
      <c r="E615" s="49"/>
      <c r="F615" s="49"/>
      <c r="G615" s="49"/>
      <c r="H615" s="49"/>
      <c r="I615" s="49"/>
      <c r="J615" s="49"/>
      <c r="K615" s="49"/>
      <c r="AY615" s="51"/>
      <c r="AZ615" s="51"/>
      <c r="BA615" s="51"/>
      <c r="BB615" s="51"/>
      <c r="BC615" s="51"/>
      <c r="BD615" s="51"/>
      <c r="BE615" s="51"/>
      <c r="BF615" s="51"/>
      <c r="BG615" s="51"/>
    </row>
    <row r="616" spans="1:59" s="3" customFormat="1" ht="14.25">
      <c r="A616" s="47"/>
      <c r="B616" s="47"/>
      <c r="C616" s="49"/>
      <c r="D616" s="49"/>
      <c r="E616" s="49"/>
      <c r="F616" s="49"/>
      <c r="G616" s="49"/>
      <c r="H616" s="49"/>
      <c r="I616" s="49"/>
      <c r="J616" s="49"/>
      <c r="K616" s="49"/>
      <c r="AY616" s="51"/>
      <c r="AZ616" s="51"/>
      <c r="BA616" s="51"/>
      <c r="BB616" s="51"/>
      <c r="BC616" s="51"/>
      <c r="BD616" s="51"/>
      <c r="BE616" s="51"/>
      <c r="BF616" s="51"/>
      <c r="BG616" s="51"/>
    </row>
    <row r="617" spans="1:59" s="3" customFormat="1" ht="14.25">
      <c r="A617" s="47"/>
      <c r="B617" s="47"/>
      <c r="C617" s="49"/>
      <c r="D617" s="49"/>
      <c r="E617" s="49"/>
      <c r="F617" s="49"/>
      <c r="G617" s="49"/>
      <c r="H617" s="49"/>
      <c r="I617" s="49"/>
      <c r="J617" s="49"/>
      <c r="K617" s="49"/>
      <c r="AY617" s="51"/>
      <c r="AZ617" s="51"/>
      <c r="BA617" s="51"/>
      <c r="BB617" s="51"/>
      <c r="BC617" s="51"/>
      <c r="BD617" s="51"/>
      <c r="BE617" s="51"/>
      <c r="BF617" s="51"/>
      <c r="BG617" s="51"/>
    </row>
    <row r="618" spans="1:59" s="3" customFormat="1" ht="14.25">
      <c r="A618" s="47"/>
      <c r="B618" s="47"/>
      <c r="C618" s="49"/>
      <c r="D618" s="49"/>
      <c r="E618" s="49"/>
      <c r="F618" s="49"/>
      <c r="G618" s="49"/>
      <c r="H618" s="49"/>
      <c r="I618" s="49"/>
      <c r="J618" s="49"/>
      <c r="K618" s="49"/>
      <c r="AY618" s="51"/>
      <c r="AZ618" s="51"/>
      <c r="BA618" s="51"/>
      <c r="BB618" s="51"/>
      <c r="BC618" s="51"/>
      <c r="BD618" s="51"/>
      <c r="BE618" s="51"/>
      <c r="BF618" s="51"/>
      <c r="BG618" s="51"/>
    </row>
    <row r="619" spans="1:59" s="3" customFormat="1" ht="14.25">
      <c r="A619" s="47"/>
      <c r="B619" s="47"/>
      <c r="C619" s="49"/>
      <c r="D619" s="49"/>
      <c r="E619" s="49"/>
      <c r="F619" s="49"/>
      <c r="G619" s="49"/>
      <c r="H619" s="49"/>
      <c r="I619" s="49"/>
      <c r="J619" s="49"/>
      <c r="K619" s="49"/>
      <c r="AY619" s="51"/>
      <c r="AZ619" s="51"/>
      <c r="BA619" s="51"/>
      <c r="BB619" s="51"/>
      <c r="BC619" s="51"/>
      <c r="BD619" s="51"/>
      <c r="BE619" s="51"/>
      <c r="BF619" s="51"/>
      <c r="BG619" s="51"/>
    </row>
    <row r="620" spans="1:59" s="3" customFormat="1" ht="14.25">
      <c r="A620" s="47"/>
      <c r="B620" s="47"/>
      <c r="C620" s="49"/>
      <c r="D620" s="49"/>
      <c r="E620" s="49"/>
      <c r="F620" s="49"/>
      <c r="G620" s="49"/>
      <c r="H620" s="49"/>
      <c r="I620" s="49"/>
      <c r="J620" s="49"/>
      <c r="K620" s="49"/>
      <c r="AY620" s="51"/>
      <c r="AZ620" s="51"/>
      <c r="BA620" s="51"/>
      <c r="BB620" s="51"/>
      <c r="BC620" s="51"/>
      <c r="BD620" s="51"/>
      <c r="BE620" s="51"/>
      <c r="BF620" s="51"/>
      <c r="BG620" s="51"/>
    </row>
    <row r="621" spans="1:59" s="3" customFormat="1" ht="14.25">
      <c r="A621" s="47"/>
      <c r="B621" s="47"/>
      <c r="C621" s="49"/>
      <c r="D621" s="49"/>
      <c r="E621" s="49"/>
      <c r="F621" s="49"/>
      <c r="G621" s="49"/>
      <c r="H621" s="49"/>
      <c r="I621" s="49"/>
      <c r="J621" s="49"/>
      <c r="K621" s="49"/>
      <c r="AY621" s="51"/>
      <c r="AZ621" s="51"/>
      <c r="BA621" s="51"/>
      <c r="BB621" s="51"/>
      <c r="BC621" s="51"/>
      <c r="BD621" s="51"/>
      <c r="BE621" s="51"/>
      <c r="BF621" s="51"/>
      <c r="BG621" s="51"/>
    </row>
    <row r="622" spans="1:59" s="3" customFormat="1" ht="14.25">
      <c r="A622" s="47"/>
      <c r="B622" s="47"/>
      <c r="C622" s="49"/>
      <c r="D622" s="49"/>
      <c r="E622" s="49"/>
      <c r="F622" s="49"/>
      <c r="G622" s="49"/>
      <c r="H622" s="49"/>
      <c r="I622" s="49"/>
      <c r="J622" s="49"/>
      <c r="K622" s="49"/>
      <c r="AY622" s="51"/>
      <c r="AZ622" s="51"/>
      <c r="BA622" s="51"/>
      <c r="BB622" s="51"/>
      <c r="BC622" s="51"/>
      <c r="BD622" s="51"/>
      <c r="BE622" s="51"/>
      <c r="BF622" s="51"/>
      <c r="BG622" s="51"/>
    </row>
    <row r="623" spans="1:59" s="3" customFormat="1" ht="14.25">
      <c r="A623" s="47"/>
      <c r="B623" s="47"/>
      <c r="C623" s="49"/>
      <c r="D623" s="49"/>
      <c r="E623" s="49"/>
      <c r="F623" s="49"/>
      <c r="G623" s="49"/>
      <c r="H623" s="49"/>
      <c r="I623" s="49"/>
      <c r="J623" s="49"/>
      <c r="K623" s="49"/>
      <c r="AY623" s="51"/>
      <c r="AZ623" s="51"/>
      <c r="BA623" s="51"/>
      <c r="BB623" s="51"/>
      <c r="BC623" s="51"/>
      <c r="BD623" s="51"/>
      <c r="BE623" s="51"/>
      <c r="BF623" s="51"/>
      <c r="BG623" s="51"/>
    </row>
    <row r="624" spans="1:59" s="3" customFormat="1" ht="14.25">
      <c r="A624" s="47"/>
      <c r="B624" s="47"/>
      <c r="C624" s="49"/>
      <c r="D624" s="49"/>
      <c r="E624" s="49"/>
      <c r="F624" s="49"/>
      <c r="G624" s="49"/>
      <c r="H624" s="49"/>
      <c r="I624" s="49"/>
      <c r="J624" s="49"/>
      <c r="K624" s="49"/>
      <c r="AY624" s="51"/>
      <c r="AZ624" s="51"/>
      <c r="BA624" s="51"/>
      <c r="BB624" s="51"/>
      <c r="BC624" s="51"/>
      <c r="BD624" s="51"/>
      <c r="BE624" s="51"/>
      <c r="BF624" s="51"/>
      <c r="BG624" s="51"/>
    </row>
    <row r="625" spans="1:59" s="3" customFormat="1" ht="14.25">
      <c r="A625" s="47"/>
      <c r="B625" s="47"/>
      <c r="C625" s="49"/>
      <c r="D625" s="49"/>
      <c r="E625" s="49"/>
      <c r="F625" s="49"/>
      <c r="G625" s="49"/>
      <c r="H625" s="49"/>
      <c r="I625" s="49"/>
      <c r="J625" s="49"/>
      <c r="K625" s="49"/>
      <c r="AY625" s="51"/>
      <c r="AZ625" s="51"/>
      <c r="BA625" s="51"/>
      <c r="BB625" s="51"/>
      <c r="BC625" s="51"/>
      <c r="BD625" s="51"/>
      <c r="BE625" s="51"/>
      <c r="BF625" s="51"/>
      <c r="BG625" s="51"/>
    </row>
    <row r="626" spans="1:59" s="3" customFormat="1" ht="14.25">
      <c r="A626" s="47"/>
      <c r="B626" s="47"/>
      <c r="C626" s="49"/>
      <c r="D626" s="49"/>
      <c r="E626" s="49"/>
      <c r="F626" s="49"/>
      <c r="G626" s="49"/>
      <c r="H626" s="49"/>
      <c r="I626" s="49"/>
      <c r="J626" s="49"/>
      <c r="K626" s="49"/>
      <c r="AY626" s="51"/>
      <c r="AZ626" s="51"/>
      <c r="BA626" s="51"/>
      <c r="BB626" s="51"/>
      <c r="BC626" s="51"/>
      <c r="BD626" s="51"/>
      <c r="BE626" s="51"/>
      <c r="BF626" s="51"/>
      <c r="BG626" s="51"/>
    </row>
    <row r="627" spans="1:59" s="3" customFormat="1" ht="14.25">
      <c r="A627" s="47"/>
      <c r="B627" s="47"/>
      <c r="C627" s="49"/>
      <c r="D627" s="49"/>
      <c r="E627" s="49"/>
      <c r="F627" s="49"/>
      <c r="G627" s="49"/>
      <c r="H627" s="49"/>
      <c r="I627" s="49"/>
      <c r="J627" s="49"/>
      <c r="K627" s="49"/>
      <c r="AY627" s="51"/>
      <c r="AZ627" s="51"/>
      <c r="BA627" s="51"/>
      <c r="BB627" s="51"/>
      <c r="BC627" s="51"/>
      <c r="BD627" s="51"/>
      <c r="BE627" s="51"/>
      <c r="BF627" s="51"/>
      <c r="BG627" s="51"/>
    </row>
    <row r="628" spans="1:59" s="3" customFormat="1" ht="14.25">
      <c r="A628" s="47"/>
      <c r="B628" s="47"/>
      <c r="C628" s="49"/>
      <c r="D628" s="49"/>
      <c r="E628" s="49"/>
      <c r="F628" s="49"/>
      <c r="G628" s="49"/>
      <c r="H628" s="49"/>
      <c r="I628" s="49"/>
      <c r="J628" s="49"/>
      <c r="K628" s="49"/>
      <c r="AY628" s="51"/>
      <c r="AZ628" s="51"/>
      <c r="BA628" s="51"/>
      <c r="BB628" s="51"/>
      <c r="BC628" s="51"/>
      <c r="BD628" s="51"/>
      <c r="BE628" s="51"/>
      <c r="BF628" s="51"/>
      <c r="BG628" s="51"/>
    </row>
    <row r="629" spans="1:59" s="3" customFormat="1" ht="14.25">
      <c r="A629" s="47"/>
      <c r="B629" s="47"/>
      <c r="C629" s="49"/>
      <c r="D629" s="49"/>
      <c r="E629" s="49"/>
      <c r="F629" s="49"/>
      <c r="G629" s="49"/>
      <c r="H629" s="49"/>
      <c r="I629" s="49"/>
      <c r="J629" s="49"/>
      <c r="K629" s="49"/>
      <c r="AY629" s="51"/>
      <c r="AZ629" s="51"/>
      <c r="BA629" s="51"/>
      <c r="BB629" s="51"/>
      <c r="BC629" s="51"/>
      <c r="BD629" s="51"/>
      <c r="BE629" s="51"/>
      <c r="BF629" s="51"/>
      <c r="BG629" s="51"/>
    </row>
    <row r="630" spans="1:59" s="3" customFormat="1" ht="14.25">
      <c r="A630" s="47"/>
      <c r="B630" s="47"/>
      <c r="C630" s="49"/>
      <c r="D630" s="49"/>
      <c r="E630" s="49"/>
      <c r="F630" s="49"/>
      <c r="G630" s="49"/>
      <c r="H630" s="49"/>
      <c r="I630" s="49"/>
      <c r="J630" s="49"/>
      <c r="K630" s="49"/>
      <c r="AY630" s="51"/>
      <c r="AZ630" s="51"/>
      <c r="BA630" s="51"/>
      <c r="BB630" s="51"/>
      <c r="BC630" s="51"/>
      <c r="BD630" s="51"/>
      <c r="BE630" s="51"/>
      <c r="BF630" s="51"/>
      <c r="BG630" s="51"/>
    </row>
    <row r="631" spans="1:59" s="3" customFormat="1" ht="14.25">
      <c r="A631" s="47"/>
      <c r="B631" s="47"/>
      <c r="C631" s="49"/>
      <c r="D631" s="49"/>
      <c r="E631" s="49"/>
      <c r="F631" s="49"/>
      <c r="G631" s="49"/>
      <c r="H631" s="49"/>
      <c r="I631" s="49"/>
      <c r="J631" s="49"/>
      <c r="K631" s="49"/>
      <c r="AY631" s="51"/>
      <c r="AZ631" s="51"/>
      <c r="BA631" s="51"/>
      <c r="BB631" s="51"/>
      <c r="BC631" s="51"/>
      <c r="BD631" s="51"/>
      <c r="BE631" s="51"/>
      <c r="BF631" s="51"/>
      <c r="BG631" s="51"/>
    </row>
    <row r="632" spans="1:59" s="3" customFormat="1" ht="14.25">
      <c r="A632" s="47"/>
      <c r="B632" s="47"/>
      <c r="C632" s="49"/>
      <c r="D632" s="49"/>
      <c r="E632" s="49"/>
      <c r="F632" s="49"/>
      <c r="G632" s="49"/>
      <c r="H632" s="49"/>
      <c r="I632" s="49"/>
      <c r="J632" s="49"/>
      <c r="K632" s="49"/>
      <c r="AY632" s="51"/>
      <c r="AZ632" s="51"/>
      <c r="BA632" s="51"/>
      <c r="BB632" s="51"/>
      <c r="BC632" s="51"/>
      <c r="BD632" s="51"/>
      <c r="BE632" s="51"/>
      <c r="BF632" s="51"/>
      <c r="BG632" s="51"/>
    </row>
    <row r="633" spans="1:59" s="3" customFormat="1" ht="14.25">
      <c r="A633" s="47"/>
      <c r="B633" s="47"/>
      <c r="C633" s="49"/>
      <c r="D633" s="49"/>
      <c r="E633" s="49"/>
      <c r="F633" s="49"/>
      <c r="G633" s="49"/>
      <c r="H633" s="49"/>
      <c r="I633" s="49"/>
      <c r="J633" s="49"/>
      <c r="K633" s="49"/>
      <c r="AY633" s="51"/>
      <c r="AZ633" s="51"/>
      <c r="BA633" s="51"/>
      <c r="BB633" s="51"/>
      <c r="BC633" s="51"/>
      <c r="BD633" s="51"/>
      <c r="BE633" s="51"/>
      <c r="BF633" s="51"/>
      <c r="BG633" s="51"/>
    </row>
    <row r="634" spans="1:59" s="3" customFormat="1" ht="14.25">
      <c r="A634" s="47"/>
      <c r="B634" s="47"/>
      <c r="C634" s="49"/>
      <c r="D634" s="49"/>
      <c r="E634" s="49"/>
      <c r="F634" s="49"/>
      <c r="G634" s="49"/>
      <c r="H634" s="49"/>
      <c r="I634" s="49"/>
      <c r="J634" s="49"/>
      <c r="K634" s="49"/>
      <c r="AY634" s="51"/>
      <c r="AZ634" s="51"/>
      <c r="BA634" s="51"/>
      <c r="BB634" s="51"/>
      <c r="BC634" s="51"/>
      <c r="BD634" s="51"/>
      <c r="BE634" s="51"/>
      <c r="BF634" s="51"/>
      <c r="BG634" s="51"/>
    </row>
    <row r="635" spans="1:59" s="3" customFormat="1" ht="14.25">
      <c r="A635" s="47"/>
      <c r="B635" s="47"/>
      <c r="C635" s="49"/>
      <c r="D635" s="49"/>
      <c r="E635" s="49"/>
      <c r="F635" s="49"/>
      <c r="G635" s="49"/>
      <c r="H635" s="49"/>
      <c r="I635" s="49"/>
      <c r="J635" s="49"/>
      <c r="K635" s="49"/>
      <c r="AY635" s="51"/>
      <c r="AZ635" s="51"/>
      <c r="BA635" s="51"/>
      <c r="BB635" s="51"/>
      <c r="BC635" s="51"/>
      <c r="BD635" s="51"/>
      <c r="BE635" s="51"/>
      <c r="BF635" s="51"/>
      <c r="BG635" s="51"/>
    </row>
    <row r="636" spans="1:59" s="3" customFormat="1" ht="14.25">
      <c r="A636" s="47"/>
      <c r="B636" s="47"/>
      <c r="C636" s="49"/>
      <c r="D636" s="49"/>
      <c r="E636" s="49"/>
      <c r="F636" s="49"/>
      <c r="G636" s="49"/>
      <c r="H636" s="49"/>
      <c r="I636" s="49"/>
      <c r="J636" s="49"/>
      <c r="K636" s="49"/>
      <c r="AY636" s="51"/>
      <c r="AZ636" s="51"/>
      <c r="BA636" s="51"/>
      <c r="BB636" s="51"/>
      <c r="BC636" s="51"/>
      <c r="BD636" s="51"/>
      <c r="BE636" s="51"/>
      <c r="BF636" s="51"/>
      <c r="BG636" s="51"/>
    </row>
    <row r="637" spans="1:59" s="3" customFormat="1" ht="14.25">
      <c r="A637" s="47"/>
      <c r="B637" s="47"/>
      <c r="C637" s="49"/>
      <c r="D637" s="49"/>
      <c r="E637" s="49"/>
      <c r="F637" s="49"/>
      <c r="G637" s="49"/>
      <c r="H637" s="49"/>
      <c r="I637" s="49"/>
      <c r="J637" s="49"/>
      <c r="K637" s="49"/>
      <c r="AY637" s="51"/>
      <c r="AZ637" s="51"/>
      <c r="BA637" s="51"/>
      <c r="BB637" s="51"/>
      <c r="BC637" s="51"/>
      <c r="BD637" s="51"/>
      <c r="BE637" s="51"/>
      <c r="BF637" s="51"/>
      <c r="BG637" s="51"/>
    </row>
    <row r="638" spans="1:59" s="3" customFormat="1" ht="14.25">
      <c r="A638" s="47"/>
      <c r="B638" s="47"/>
      <c r="C638" s="49"/>
      <c r="D638" s="49"/>
      <c r="E638" s="49"/>
      <c r="F638" s="49"/>
      <c r="G638" s="49"/>
      <c r="H638" s="49"/>
      <c r="I638" s="49"/>
      <c r="J638" s="49"/>
      <c r="K638" s="49"/>
      <c r="AY638" s="51"/>
      <c r="AZ638" s="51"/>
      <c r="BA638" s="51"/>
      <c r="BB638" s="51"/>
      <c r="BC638" s="51"/>
      <c r="BD638" s="51"/>
      <c r="BE638" s="51"/>
      <c r="BF638" s="51"/>
      <c r="BG638" s="51"/>
    </row>
    <row r="639" spans="1:59" s="3" customFormat="1" ht="14.25">
      <c r="A639" s="47"/>
      <c r="B639" s="47"/>
      <c r="C639" s="49"/>
      <c r="D639" s="49"/>
      <c r="E639" s="49"/>
      <c r="F639" s="49"/>
      <c r="G639" s="49"/>
      <c r="H639" s="49"/>
      <c r="I639" s="49"/>
      <c r="J639" s="49"/>
      <c r="K639" s="49"/>
      <c r="AY639" s="51"/>
      <c r="AZ639" s="51"/>
      <c r="BA639" s="51"/>
      <c r="BB639" s="51"/>
      <c r="BC639" s="51"/>
      <c r="BD639" s="51"/>
      <c r="BE639" s="51"/>
      <c r="BF639" s="51"/>
      <c r="BG639" s="51"/>
    </row>
    <row r="640" spans="1:59" s="3" customFormat="1" ht="14.25">
      <c r="A640" s="47"/>
      <c r="B640" s="47"/>
      <c r="C640" s="49"/>
      <c r="D640" s="49"/>
      <c r="E640" s="49"/>
      <c r="F640" s="49"/>
      <c r="G640" s="49"/>
      <c r="H640" s="49"/>
      <c r="I640" s="49"/>
      <c r="J640" s="49"/>
      <c r="K640" s="49"/>
      <c r="AY640" s="51"/>
      <c r="AZ640" s="51"/>
      <c r="BA640" s="51"/>
      <c r="BB640" s="51"/>
      <c r="BC640" s="51"/>
      <c r="BD640" s="51"/>
      <c r="BE640" s="51"/>
      <c r="BF640" s="51"/>
      <c r="BG640" s="51"/>
    </row>
    <row r="641" spans="1:59" s="3" customFormat="1" ht="14.25">
      <c r="A641" s="47"/>
      <c r="B641" s="47"/>
      <c r="C641" s="49"/>
      <c r="D641" s="49"/>
      <c r="E641" s="49"/>
      <c r="F641" s="49"/>
      <c r="G641" s="49"/>
      <c r="H641" s="49"/>
      <c r="I641" s="49"/>
      <c r="J641" s="49"/>
      <c r="K641" s="49"/>
      <c r="AY641" s="51"/>
      <c r="AZ641" s="51"/>
      <c r="BA641" s="51"/>
      <c r="BB641" s="51"/>
      <c r="BC641" s="51"/>
      <c r="BD641" s="51"/>
      <c r="BE641" s="51"/>
      <c r="BF641" s="51"/>
      <c r="BG641" s="51"/>
    </row>
    <row r="642" spans="1:59" s="3" customFormat="1" ht="14.25">
      <c r="A642" s="47"/>
      <c r="B642" s="47"/>
      <c r="C642" s="49"/>
      <c r="D642" s="49"/>
      <c r="E642" s="49"/>
      <c r="F642" s="49"/>
      <c r="G642" s="49"/>
      <c r="H642" s="49"/>
      <c r="I642" s="49"/>
      <c r="J642" s="49"/>
      <c r="K642" s="49"/>
      <c r="AY642" s="51"/>
      <c r="AZ642" s="51"/>
      <c r="BA642" s="51"/>
      <c r="BB642" s="51"/>
      <c r="BC642" s="51"/>
      <c r="BD642" s="51"/>
      <c r="BE642" s="51"/>
      <c r="BF642" s="51"/>
      <c r="BG642" s="51"/>
    </row>
    <row r="643" spans="1:59" s="3" customFormat="1" ht="14.25">
      <c r="A643" s="47"/>
      <c r="B643" s="47"/>
      <c r="C643" s="49"/>
      <c r="D643" s="49"/>
      <c r="E643" s="49"/>
      <c r="F643" s="49"/>
      <c r="G643" s="49"/>
      <c r="H643" s="49"/>
      <c r="I643" s="49"/>
      <c r="J643" s="49"/>
      <c r="K643" s="49"/>
      <c r="AY643" s="51"/>
      <c r="AZ643" s="51"/>
      <c r="BA643" s="51"/>
      <c r="BB643" s="51"/>
      <c r="BC643" s="51"/>
      <c r="BD643" s="51"/>
      <c r="BE643" s="51"/>
      <c r="BF643" s="51"/>
      <c r="BG643" s="51"/>
    </row>
    <row r="644" spans="1:59" s="3" customFormat="1" ht="14.25">
      <c r="A644" s="47"/>
      <c r="B644" s="47"/>
      <c r="C644" s="49"/>
      <c r="D644" s="49"/>
      <c r="E644" s="49"/>
      <c r="F644" s="49"/>
      <c r="G644" s="49"/>
      <c r="H644" s="49"/>
      <c r="I644" s="49"/>
      <c r="J644" s="49"/>
      <c r="K644" s="49"/>
      <c r="AY644" s="51"/>
      <c r="AZ644" s="51"/>
      <c r="BA644" s="51"/>
      <c r="BB644" s="51"/>
      <c r="BC644" s="51"/>
      <c r="BD644" s="51"/>
      <c r="BE644" s="51"/>
      <c r="BF644" s="51"/>
      <c r="BG644" s="51"/>
    </row>
    <row r="645" spans="1:59" s="3" customFormat="1" ht="14.25">
      <c r="A645" s="47"/>
      <c r="B645" s="47"/>
      <c r="C645" s="49"/>
      <c r="D645" s="49"/>
      <c r="E645" s="49"/>
      <c r="F645" s="49"/>
      <c r="G645" s="49"/>
      <c r="H645" s="49"/>
      <c r="I645" s="49"/>
      <c r="J645" s="49"/>
      <c r="K645" s="49"/>
      <c r="AY645" s="51"/>
      <c r="AZ645" s="51"/>
      <c r="BA645" s="51"/>
      <c r="BB645" s="51"/>
      <c r="BC645" s="51"/>
      <c r="BD645" s="51"/>
      <c r="BE645" s="51"/>
      <c r="BF645" s="51"/>
      <c r="BG645" s="51"/>
    </row>
    <row r="646" spans="1:59" s="3" customFormat="1" ht="14.25">
      <c r="A646" s="47"/>
      <c r="B646" s="47"/>
      <c r="C646" s="49"/>
      <c r="D646" s="49"/>
      <c r="E646" s="49"/>
      <c r="F646" s="49"/>
      <c r="G646" s="49"/>
      <c r="H646" s="49"/>
      <c r="I646" s="49"/>
      <c r="J646" s="49"/>
      <c r="K646" s="49"/>
      <c r="AY646" s="51"/>
      <c r="AZ646" s="51"/>
      <c r="BA646" s="51"/>
      <c r="BB646" s="51"/>
      <c r="BC646" s="51"/>
      <c r="BD646" s="51"/>
      <c r="BE646" s="51"/>
      <c r="BF646" s="51"/>
      <c r="BG646" s="51"/>
    </row>
    <row r="647" spans="1:59" s="3" customFormat="1" ht="14.25">
      <c r="A647" s="47"/>
      <c r="B647" s="47"/>
      <c r="C647" s="49"/>
      <c r="D647" s="49"/>
      <c r="E647" s="49"/>
      <c r="F647" s="49"/>
      <c r="G647" s="49"/>
      <c r="H647" s="49"/>
      <c r="I647" s="49"/>
      <c r="J647" s="49"/>
      <c r="K647" s="49"/>
      <c r="AY647" s="51"/>
      <c r="AZ647" s="51"/>
      <c r="BA647" s="51"/>
      <c r="BB647" s="51"/>
      <c r="BC647" s="51"/>
      <c r="BD647" s="51"/>
      <c r="BE647" s="51"/>
      <c r="BF647" s="51"/>
      <c r="BG647" s="51"/>
    </row>
    <row r="648" spans="1:59" s="3" customFormat="1" ht="14.25">
      <c r="A648" s="47"/>
      <c r="B648" s="47"/>
      <c r="C648" s="49"/>
      <c r="D648" s="49"/>
      <c r="E648" s="49"/>
      <c r="F648" s="49"/>
      <c r="G648" s="49"/>
      <c r="H648" s="49"/>
      <c r="I648" s="49"/>
      <c r="J648" s="49"/>
      <c r="K648" s="49"/>
      <c r="AY648" s="51"/>
      <c r="AZ648" s="51"/>
      <c r="BA648" s="51"/>
      <c r="BB648" s="51"/>
      <c r="BC648" s="51"/>
      <c r="BD648" s="51"/>
      <c r="BE648" s="51"/>
      <c r="BF648" s="51"/>
      <c r="BG648" s="51"/>
    </row>
    <row r="649" spans="1:59" s="3" customFormat="1" ht="14.25">
      <c r="A649" s="47"/>
      <c r="B649" s="47"/>
      <c r="C649" s="49"/>
      <c r="D649" s="49"/>
      <c r="E649" s="49"/>
      <c r="F649" s="49"/>
      <c r="G649" s="49"/>
      <c r="H649" s="49"/>
      <c r="I649" s="49"/>
      <c r="J649" s="49"/>
      <c r="K649" s="49"/>
      <c r="AY649" s="51"/>
      <c r="AZ649" s="51"/>
      <c r="BA649" s="51"/>
      <c r="BB649" s="51"/>
      <c r="BC649" s="51"/>
      <c r="BD649" s="51"/>
      <c r="BE649" s="51"/>
      <c r="BF649" s="51"/>
      <c r="BG649" s="51"/>
    </row>
    <row r="650" spans="1:59" s="3" customFormat="1" ht="14.25">
      <c r="A650" s="47"/>
      <c r="B650" s="47"/>
      <c r="C650" s="49"/>
      <c r="D650" s="49"/>
      <c r="E650" s="49"/>
      <c r="F650" s="49"/>
      <c r="G650" s="49"/>
      <c r="H650" s="49"/>
      <c r="I650" s="49"/>
      <c r="J650" s="49"/>
      <c r="K650" s="49"/>
      <c r="AY650" s="51"/>
      <c r="AZ650" s="51"/>
      <c r="BA650" s="51"/>
      <c r="BB650" s="51"/>
      <c r="BC650" s="51"/>
      <c r="BD650" s="51"/>
      <c r="BE650" s="51"/>
      <c r="BF650" s="51"/>
      <c r="BG650" s="51"/>
    </row>
    <row r="651" spans="1:59" s="3" customFormat="1" ht="14.25">
      <c r="A651" s="47"/>
      <c r="B651" s="47"/>
      <c r="C651" s="49"/>
      <c r="D651" s="49"/>
      <c r="E651" s="49"/>
      <c r="F651" s="49"/>
      <c r="G651" s="49"/>
      <c r="H651" s="49"/>
      <c r="I651" s="49"/>
      <c r="J651" s="49"/>
      <c r="K651" s="49"/>
      <c r="AY651" s="51"/>
      <c r="AZ651" s="51"/>
      <c r="BA651" s="51"/>
      <c r="BB651" s="51"/>
      <c r="BC651" s="51"/>
      <c r="BD651" s="51"/>
      <c r="BE651" s="51"/>
      <c r="BF651" s="51"/>
      <c r="BG651" s="51"/>
    </row>
    <row r="652" spans="1:59" s="3" customFormat="1" ht="14.25">
      <c r="A652" s="47"/>
      <c r="B652" s="47"/>
      <c r="C652" s="49"/>
      <c r="D652" s="49"/>
      <c r="E652" s="49"/>
      <c r="F652" s="49"/>
      <c r="G652" s="49"/>
      <c r="H652" s="49"/>
      <c r="I652" s="49"/>
      <c r="J652" s="49"/>
      <c r="K652" s="49"/>
      <c r="AY652" s="51"/>
      <c r="AZ652" s="51"/>
      <c r="BA652" s="51"/>
      <c r="BB652" s="51"/>
      <c r="BC652" s="51"/>
      <c r="BD652" s="51"/>
      <c r="BE652" s="51"/>
      <c r="BF652" s="51"/>
      <c r="BG652" s="51"/>
    </row>
    <row r="653" spans="1:59" s="3" customFormat="1" ht="14.25">
      <c r="A653" s="47"/>
      <c r="B653" s="47"/>
      <c r="C653" s="49"/>
      <c r="D653" s="49"/>
      <c r="E653" s="49"/>
      <c r="F653" s="49"/>
      <c r="G653" s="49"/>
      <c r="H653" s="49"/>
      <c r="I653" s="49"/>
      <c r="J653" s="49"/>
      <c r="K653" s="49"/>
      <c r="AY653" s="51"/>
      <c r="AZ653" s="51"/>
      <c r="BA653" s="51"/>
      <c r="BB653" s="51"/>
      <c r="BC653" s="51"/>
      <c r="BD653" s="51"/>
      <c r="BE653" s="51"/>
      <c r="BF653" s="51"/>
      <c r="BG653" s="51"/>
    </row>
    <row r="654" spans="1:59" s="3" customFormat="1" ht="14.25">
      <c r="A654" s="47"/>
      <c r="B654" s="47"/>
      <c r="C654" s="49"/>
      <c r="D654" s="49"/>
      <c r="E654" s="49"/>
      <c r="F654" s="49"/>
      <c r="G654" s="49"/>
      <c r="H654" s="49"/>
      <c r="I654" s="49"/>
      <c r="J654" s="49"/>
      <c r="K654" s="49"/>
      <c r="AY654" s="51"/>
      <c r="AZ654" s="51"/>
      <c r="BA654" s="51"/>
      <c r="BB654" s="51"/>
      <c r="BC654" s="51"/>
      <c r="BD654" s="51"/>
      <c r="BE654" s="51"/>
      <c r="BF654" s="51"/>
      <c r="BG654" s="51"/>
    </row>
    <row r="655" spans="1:59" s="3" customFormat="1" ht="14.25">
      <c r="A655" s="47"/>
      <c r="B655" s="47"/>
      <c r="C655" s="49"/>
      <c r="D655" s="49"/>
      <c r="E655" s="49"/>
      <c r="F655" s="49"/>
      <c r="G655" s="49"/>
      <c r="H655" s="49"/>
      <c r="I655" s="49"/>
      <c r="J655" s="49"/>
      <c r="K655" s="49"/>
      <c r="AY655" s="51"/>
      <c r="AZ655" s="51"/>
      <c r="BA655" s="51"/>
      <c r="BB655" s="51"/>
      <c r="BC655" s="51"/>
      <c r="BD655" s="51"/>
      <c r="BE655" s="51"/>
      <c r="BF655" s="51"/>
      <c r="BG655" s="51"/>
    </row>
    <row r="656" spans="1:59" s="3" customFormat="1" ht="14.25">
      <c r="A656" s="47"/>
      <c r="B656" s="47"/>
      <c r="C656" s="49"/>
      <c r="D656" s="49"/>
      <c r="E656" s="49"/>
      <c r="F656" s="49"/>
      <c r="G656" s="49"/>
      <c r="H656" s="49"/>
      <c r="I656" s="49"/>
      <c r="J656" s="49"/>
      <c r="K656" s="49"/>
      <c r="AY656" s="51"/>
      <c r="AZ656" s="51"/>
      <c r="BA656" s="51"/>
      <c r="BB656" s="51"/>
      <c r="BC656" s="51"/>
      <c r="BD656" s="51"/>
      <c r="BE656" s="51"/>
      <c r="BF656" s="51"/>
      <c r="BG656" s="51"/>
    </row>
    <row r="657" spans="1:59" s="3" customFormat="1" ht="14.25">
      <c r="A657" s="47"/>
      <c r="B657" s="47"/>
      <c r="C657" s="49"/>
      <c r="D657" s="49"/>
      <c r="E657" s="49"/>
      <c r="F657" s="49"/>
      <c r="G657" s="49"/>
      <c r="H657" s="49"/>
      <c r="I657" s="49"/>
      <c r="J657" s="49"/>
      <c r="K657" s="49"/>
      <c r="AY657" s="51"/>
      <c r="AZ657" s="51"/>
      <c r="BA657" s="51"/>
      <c r="BB657" s="51"/>
      <c r="BC657" s="51"/>
      <c r="BD657" s="51"/>
      <c r="BE657" s="51"/>
      <c r="BF657" s="51"/>
      <c r="BG657" s="51"/>
    </row>
    <row r="658" spans="1:59" s="3" customFormat="1" ht="14.25">
      <c r="A658" s="47"/>
      <c r="B658" s="47"/>
      <c r="C658" s="49"/>
      <c r="D658" s="49"/>
      <c r="E658" s="49"/>
      <c r="F658" s="49"/>
      <c r="G658" s="49"/>
      <c r="H658" s="49"/>
      <c r="I658" s="49"/>
      <c r="J658" s="49"/>
      <c r="K658" s="49"/>
      <c r="AY658" s="51"/>
      <c r="AZ658" s="51"/>
      <c r="BA658" s="51"/>
      <c r="BB658" s="51"/>
      <c r="BC658" s="51"/>
      <c r="BD658" s="51"/>
      <c r="BE658" s="51"/>
      <c r="BF658" s="51"/>
      <c r="BG658" s="51"/>
    </row>
    <row r="659" spans="1:59" s="3" customFormat="1" ht="14.25">
      <c r="A659" s="47"/>
      <c r="B659" s="47"/>
      <c r="C659" s="49"/>
      <c r="D659" s="49"/>
      <c r="E659" s="49"/>
      <c r="F659" s="49"/>
      <c r="G659" s="49"/>
      <c r="H659" s="49"/>
      <c r="I659" s="49"/>
      <c r="J659" s="49"/>
      <c r="K659" s="49"/>
      <c r="AY659" s="51"/>
      <c r="AZ659" s="51"/>
      <c r="BA659" s="51"/>
      <c r="BB659" s="51"/>
      <c r="BC659" s="51"/>
      <c r="BD659" s="51"/>
      <c r="BE659" s="51"/>
      <c r="BF659" s="51"/>
      <c r="BG659" s="51"/>
    </row>
    <row r="660" spans="1:59" s="3" customFormat="1" ht="14.25">
      <c r="A660" s="47"/>
      <c r="B660" s="47"/>
      <c r="C660" s="49"/>
      <c r="D660" s="49"/>
      <c r="E660" s="49"/>
      <c r="F660" s="49"/>
      <c r="G660" s="49"/>
      <c r="H660" s="49"/>
      <c r="I660" s="49"/>
      <c r="J660" s="49"/>
      <c r="K660" s="49"/>
      <c r="AY660" s="51"/>
      <c r="AZ660" s="51"/>
      <c r="BA660" s="51"/>
      <c r="BB660" s="51"/>
      <c r="BC660" s="51"/>
      <c r="BD660" s="51"/>
      <c r="BE660" s="51"/>
      <c r="BF660" s="51"/>
      <c r="BG660" s="51"/>
    </row>
    <row r="661" spans="1:59" s="3" customFormat="1" ht="14.25">
      <c r="A661" s="47"/>
      <c r="B661" s="47"/>
      <c r="C661" s="49"/>
      <c r="D661" s="49"/>
      <c r="E661" s="49"/>
      <c r="F661" s="49"/>
      <c r="G661" s="49"/>
      <c r="H661" s="49"/>
      <c r="I661" s="49"/>
      <c r="J661" s="49"/>
      <c r="K661" s="49"/>
      <c r="AY661" s="51"/>
      <c r="AZ661" s="51"/>
      <c r="BA661" s="51"/>
      <c r="BB661" s="51"/>
      <c r="BC661" s="51"/>
      <c r="BD661" s="51"/>
      <c r="BE661" s="51"/>
      <c r="BF661" s="51"/>
      <c r="BG661" s="51"/>
    </row>
    <row r="662" spans="1:59" s="3" customFormat="1" ht="14.25">
      <c r="A662" s="47"/>
      <c r="B662" s="47"/>
      <c r="C662" s="49"/>
      <c r="D662" s="49"/>
      <c r="E662" s="49"/>
      <c r="F662" s="49"/>
      <c r="G662" s="49"/>
      <c r="H662" s="49"/>
      <c r="I662" s="49"/>
      <c r="J662" s="49"/>
      <c r="K662" s="49"/>
      <c r="AY662" s="51"/>
      <c r="AZ662" s="51"/>
      <c r="BA662" s="51"/>
      <c r="BB662" s="51"/>
      <c r="BC662" s="51"/>
      <c r="BD662" s="51"/>
      <c r="BE662" s="51"/>
      <c r="BF662" s="51"/>
      <c r="BG662" s="51"/>
    </row>
    <row r="663" spans="1:59" s="3" customFormat="1" ht="14.25">
      <c r="A663" s="47"/>
      <c r="B663" s="47"/>
      <c r="C663" s="49"/>
      <c r="D663" s="49"/>
      <c r="E663" s="49"/>
      <c r="F663" s="49"/>
      <c r="G663" s="49"/>
      <c r="H663" s="49"/>
      <c r="I663" s="49"/>
      <c r="J663" s="49"/>
      <c r="K663" s="49"/>
      <c r="AY663" s="51"/>
      <c r="AZ663" s="51"/>
      <c r="BA663" s="51"/>
      <c r="BB663" s="51"/>
      <c r="BC663" s="51"/>
      <c r="BD663" s="51"/>
      <c r="BE663" s="51"/>
      <c r="BF663" s="51"/>
      <c r="BG663" s="51"/>
    </row>
    <row r="664" spans="1:59" s="3" customFormat="1" ht="14.25">
      <c r="A664" s="47"/>
      <c r="B664" s="47"/>
      <c r="C664" s="49"/>
      <c r="D664" s="49"/>
      <c r="E664" s="49"/>
      <c r="F664" s="49"/>
      <c r="G664" s="49"/>
      <c r="H664" s="49"/>
      <c r="I664" s="49"/>
      <c r="J664" s="49"/>
      <c r="K664" s="49"/>
      <c r="AY664" s="51"/>
      <c r="AZ664" s="51"/>
      <c r="BA664" s="51"/>
      <c r="BB664" s="51"/>
      <c r="BC664" s="51"/>
      <c r="BD664" s="51"/>
      <c r="BE664" s="51"/>
      <c r="BF664" s="51"/>
      <c r="BG664" s="51"/>
    </row>
    <row r="665" spans="1:59" s="3" customFormat="1" ht="14.25">
      <c r="A665" s="47"/>
      <c r="B665" s="47"/>
      <c r="C665" s="49"/>
      <c r="D665" s="49"/>
      <c r="E665" s="49"/>
      <c r="F665" s="49"/>
      <c r="G665" s="49"/>
      <c r="H665" s="49"/>
      <c r="I665" s="49"/>
      <c r="J665" s="49"/>
      <c r="K665" s="49"/>
      <c r="AY665" s="51"/>
      <c r="AZ665" s="51"/>
      <c r="BA665" s="51"/>
      <c r="BB665" s="51"/>
      <c r="BC665" s="51"/>
      <c r="BD665" s="51"/>
      <c r="BE665" s="51"/>
      <c r="BF665" s="51"/>
      <c r="BG665" s="51"/>
    </row>
    <row r="666" spans="1:59" s="3" customFormat="1" ht="14.25">
      <c r="A666" s="47"/>
      <c r="B666" s="47"/>
      <c r="C666" s="49"/>
      <c r="D666" s="49"/>
      <c r="E666" s="49"/>
      <c r="F666" s="49"/>
      <c r="G666" s="49"/>
      <c r="H666" s="49"/>
      <c r="I666" s="49"/>
      <c r="J666" s="49"/>
      <c r="K666" s="49"/>
      <c r="AY666" s="51"/>
      <c r="AZ666" s="51"/>
      <c r="BA666" s="51"/>
      <c r="BB666" s="51"/>
      <c r="BC666" s="51"/>
      <c r="BD666" s="51"/>
      <c r="BE666" s="51"/>
      <c r="BF666" s="51"/>
      <c r="BG666" s="51"/>
    </row>
    <row r="667" spans="1:59" s="3" customFormat="1" ht="14.25">
      <c r="A667" s="47"/>
      <c r="B667" s="47"/>
      <c r="C667" s="49"/>
      <c r="D667" s="49"/>
      <c r="E667" s="49"/>
      <c r="F667" s="49"/>
      <c r="G667" s="49"/>
      <c r="H667" s="49"/>
      <c r="I667" s="49"/>
      <c r="J667" s="49"/>
      <c r="K667" s="49"/>
      <c r="AY667" s="51"/>
      <c r="AZ667" s="51"/>
      <c r="BA667" s="51"/>
      <c r="BB667" s="51"/>
      <c r="BC667" s="51"/>
      <c r="BD667" s="51"/>
      <c r="BE667" s="51"/>
      <c r="BF667" s="51"/>
      <c r="BG667" s="51"/>
    </row>
    <row r="668" spans="1:59" s="3" customFormat="1" ht="14.25">
      <c r="A668" s="47"/>
      <c r="B668" s="47"/>
      <c r="C668" s="49"/>
      <c r="D668" s="49"/>
      <c r="E668" s="49"/>
      <c r="F668" s="49"/>
      <c r="G668" s="49"/>
      <c r="H668" s="49"/>
      <c r="I668" s="49"/>
      <c r="J668" s="49"/>
      <c r="K668" s="49"/>
      <c r="AY668" s="51"/>
      <c r="AZ668" s="51"/>
      <c r="BA668" s="51"/>
      <c r="BB668" s="51"/>
      <c r="BC668" s="51"/>
      <c r="BD668" s="51"/>
      <c r="BE668" s="51"/>
      <c r="BF668" s="51"/>
      <c r="BG668" s="51"/>
    </row>
    <row r="669" spans="1:59" s="3" customFormat="1" ht="14.25">
      <c r="A669" s="47"/>
      <c r="B669" s="47"/>
      <c r="C669" s="49"/>
      <c r="D669" s="49"/>
      <c r="E669" s="49"/>
      <c r="F669" s="49"/>
      <c r="G669" s="49"/>
      <c r="H669" s="49"/>
      <c r="I669" s="49"/>
      <c r="J669" s="49"/>
      <c r="K669" s="49"/>
      <c r="AY669" s="51"/>
      <c r="AZ669" s="51"/>
      <c r="BA669" s="51"/>
      <c r="BB669" s="51"/>
      <c r="BC669" s="51"/>
      <c r="BD669" s="51"/>
      <c r="BE669" s="51"/>
      <c r="BF669" s="51"/>
      <c r="BG669" s="51"/>
    </row>
    <row r="670" spans="1:59" s="3" customFormat="1" ht="14.25">
      <c r="A670" s="47"/>
      <c r="B670" s="47"/>
      <c r="C670" s="49"/>
      <c r="D670" s="49"/>
      <c r="E670" s="49"/>
      <c r="F670" s="49"/>
      <c r="G670" s="49"/>
      <c r="H670" s="49"/>
      <c r="I670" s="49"/>
      <c r="J670" s="49"/>
      <c r="K670" s="49"/>
      <c r="AY670" s="51"/>
      <c r="AZ670" s="51"/>
      <c r="BA670" s="51"/>
      <c r="BB670" s="51"/>
      <c r="BC670" s="51"/>
      <c r="BD670" s="51"/>
      <c r="BE670" s="51"/>
      <c r="BF670" s="51"/>
      <c r="BG670" s="51"/>
    </row>
    <row r="671" spans="1:59" s="3" customFormat="1" ht="14.25">
      <c r="A671" s="47"/>
      <c r="B671" s="47"/>
      <c r="C671" s="49"/>
      <c r="D671" s="49"/>
      <c r="E671" s="49"/>
      <c r="F671" s="49"/>
      <c r="G671" s="49"/>
      <c r="H671" s="49"/>
      <c r="I671" s="49"/>
      <c r="J671" s="49"/>
      <c r="K671" s="49"/>
      <c r="AY671" s="51"/>
      <c r="AZ671" s="51"/>
      <c r="BA671" s="51"/>
      <c r="BB671" s="51"/>
      <c r="BC671" s="51"/>
      <c r="BD671" s="51"/>
      <c r="BE671" s="51"/>
      <c r="BF671" s="51"/>
      <c r="BG671" s="51"/>
    </row>
    <row r="672" spans="1:59" s="3" customFormat="1" ht="14.25">
      <c r="A672" s="47"/>
      <c r="B672" s="47"/>
      <c r="C672" s="49"/>
      <c r="D672" s="49"/>
      <c r="E672" s="49"/>
      <c r="F672" s="49"/>
      <c r="G672" s="49"/>
      <c r="H672" s="49"/>
      <c r="I672" s="49"/>
      <c r="J672" s="49"/>
      <c r="K672" s="49"/>
      <c r="AY672" s="51"/>
      <c r="AZ672" s="51"/>
      <c r="BA672" s="51"/>
      <c r="BB672" s="51"/>
      <c r="BC672" s="51"/>
      <c r="BD672" s="51"/>
      <c r="BE672" s="51"/>
      <c r="BF672" s="51"/>
      <c r="BG672" s="51"/>
    </row>
    <row r="673" spans="1:59" s="3" customFormat="1" ht="14.25">
      <c r="A673" s="47"/>
      <c r="B673" s="47"/>
      <c r="C673" s="49"/>
      <c r="D673" s="49"/>
      <c r="E673" s="49"/>
      <c r="F673" s="49"/>
      <c r="G673" s="49"/>
      <c r="H673" s="49"/>
      <c r="I673" s="49"/>
      <c r="J673" s="49"/>
      <c r="K673" s="49"/>
      <c r="AY673" s="51"/>
      <c r="AZ673" s="51"/>
      <c r="BA673" s="51"/>
      <c r="BB673" s="51"/>
      <c r="BC673" s="51"/>
      <c r="BD673" s="51"/>
      <c r="BE673" s="51"/>
      <c r="BF673" s="51"/>
      <c r="BG673" s="51"/>
    </row>
    <row r="674" spans="1:59" s="3" customFormat="1" ht="14.25">
      <c r="A674" s="47"/>
      <c r="B674" s="47"/>
      <c r="C674" s="49"/>
      <c r="D674" s="49"/>
      <c r="E674" s="49"/>
      <c r="F674" s="49"/>
      <c r="G674" s="49"/>
      <c r="H674" s="49"/>
      <c r="I674" s="49"/>
      <c r="J674" s="49"/>
      <c r="K674" s="49"/>
      <c r="AY674" s="51"/>
      <c r="AZ674" s="51"/>
      <c r="BA674" s="51"/>
      <c r="BB674" s="51"/>
      <c r="BC674" s="51"/>
      <c r="BD674" s="51"/>
      <c r="BE674" s="51"/>
      <c r="BF674" s="51"/>
      <c r="BG674" s="51"/>
    </row>
    <row r="675" spans="1:59" s="3" customFormat="1" ht="14.25">
      <c r="A675" s="47"/>
      <c r="B675" s="47"/>
      <c r="C675" s="49"/>
      <c r="D675" s="49"/>
      <c r="E675" s="49"/>
      <c r="F675" s="49"/>
      <c r="G675" s="49"/>
      <c r="H675" s="49"/>
      <c r="I675" s="49"/>
      <c r="J675" s="49"/>
      <c r="K675" s="49"/>
      <c r="AY675" s="51"/>
      <c r="AZ675" s="51"/>
      <c r="BA675" s="51"/>
      <c r="BB675" s="51"/>
      <c r="BC675" s="51"/>
      <c r="BD675" s="51"/>
      <c r="BE675" s="51"/>
      <c r="BF675" s="51"/>
      <c r="BG675" s="51"/>
    </row>
    <row r="676" spans="1:59" s="3" customFormat="1" ht="14.25">
      <c r="A676" s="47"/>
      <c r="B676" s="47"/>
      <c r="C676" s="49"/>
      <c r="D676" s="49"/>
      <c r="E676" s="49"/>
      <c r="F676" s="49"/>
      <c r="G676" s="49"/>
      <c r="H676" s="49"/>
      <c r="I676" s="49"/>
      <c r="J676" s="49"/>
      <c r="K676" s="49"/>
      <c r="AY676" s="51"/>
      <c r="AZ676" s="51"/>
      <c r="BA676" s="51"/>
      <c r="BB676" s="51"/>
      <c r="BC676" s="51"/>
      <c r="BD676" s="51"/>
      <c r="BE676" s="51"/>
      <c r="BF676" s="51"/>
      <c r="BG676" s="51"/>
    </row>
    <row r="677" spans="1:59" s="3" customFormat="1" ht="14.25">
      <c r="A677" s="47"/>
      <c r="B677" s="47"/>
      <c r="C677" s="49"/>
      <c r="D677" s="49"/>
      <c r="E677" s="49"/>
      <c r="F677" s="49"/>
      <c r="G677" s="49"/>
      <c r="H677" s="49"/>
      <c r="I677" s="49"/>
      <c r="J677" s="49"/>
      <c r="K677" s="49"/>
      <c r="AY677" s="51"/>
      <c r="AZ677" s="51"/>
      <c r="BA677" s="51"/>
      <c r="BB677" s="51"/>
      <c r="BC677" s="51"/>
      <c r="BD677" s="51"/>
      <c r="BE677" s="51"/>
      <c r="BF677" s="51"/>
      <c r="BG677" s="51"/>
    </row>
    <row r="678" spans="1:59" s="3" customFormat="1" ht="14.25">
      <c r="A678" s="47"/>
      <c r="B678" s="47"/>
      <c r="C678" s="49"/>
      <c r="D678" s="49"/>
      <c r="E678" s="49"/>
      <c r="F678" s="49"/>
      <c r="G678" s="49"/>
      <c r="H678" s="49"/>
      <c r="I678" s="49"/>
      <c r="J678" s="49"/>
      <c r="K678" s="49"/>
      <c r="AY678" s="51"/>
      <c r="AZ678" s="51"/>
      <c r="BA678" s="51"/>
      <c r="BB678" s="51"/>
      <c r="BC678" s="51"/>
      <c r="BD678" s="51"/>
      <c r="BE678" s="51"/>
      <c r="BF678" s="51"/>
      <c r="BG678" s="51"/>
    </row>
    <row r="679" spans="1:59" s="3" customFormat="1" ht="14.25">
      <c r="A679" s="47"/>
      <c r="B679" s="47"/>
      <c r="C679" s="49"/>
      <c r="D679" s="49"/>
      <c r="E679" s="49"/>
      <c r="F679" s="49"/>
      <c r="G679" s="49"/>
      <c r="H679" s="49"/>
      <c r="I679" s="49"/>
      <c r="J679" s="49"/>
      <c r="K679" s="49"/>
      <c r="AY679" s="51"/>
      <c r="AZ679" s="51"/>
      <c r="BA679" s="51"/>
      <c r="BB679" s="51"/>
      <c r="BC679" s="51"/>
      <c r="BD679" s="51"/>
      <c r="BE679" s="51"/>
      <c r="BF679" s="51"/>
      <c r="BG679" s="51"/>
    </row>
    <row r="680" spans="1:59" s="3" customFormat="1" ht="14.25">
      <c r="A680" s="47"/>
      <c r="B680" s="47"/>
      <c r="C680" s="49"/>
      <c r="D680" s="49"/>
      <c r="E680" s="49"/>
      <c r="F680" s="49"/>
      <c r="G680" s="49"/>
      <c r="H680" s="49"/>
      <c r="I680" s="49"/>
      <c r="J680" s="49"/>
      <c r="K680" s="49"/>
      <c r="AY680" s="51"/>
      <c r="AZ680" s="51"/>
      <c r="BA680" s="51"/>
      <c r="BB680" s="51"/>
      <c r="BC680" s="51"/>
      <c r="BD680" s="51"/>
      <c r="BE680" s="51"/>
      <c r="BF680" s="51"/>
      <c r="BG680" s="51"/>
    </row>
    <row r="681" spans="1:59" s="3" customFormat="1" ht="14.25">
      <c r="A681" s="47"/>
      <c r="B681" s="47"/>
      <c r="C681" s="49"/>
      <c r="D681" s="49"/>
      <c r="E681" s="49"/>
      <c r="F681" s="49"/>
      <c r="G681" s="49"/>
      <c r="H681" s="49"/>
      <c r="I681" s="49"/>
      <c r="J681" s="49"/>
      <c r="K681" s="49"/>
      <c r="AY681" s="51"/>
      <c r="AZ681" s="51"/>
      <c r="BA681" s="51"/>
      <c r="BB681" s="51"/>
      <c r="BC681" s="51"/>
      <c r="BD681" s="51"/>
      <c r="BE681" s="51"/>
      <c r="BF681" s="51"/>
      <c r="BG681" s="51"/>
    </row>
    <row r="682" spans="1:59" s="3" customFormat="1" ht="14.25">
      <c r="A682" s="47"/>
      <c r="B682" s="47"/>
      <c r="C682" s="49"/>
      <c r="D682" s="49"/>
      <c r="E682" s="49"/>
      <c r="F682" s="49"/>
      <c r="G682" s="49"/>
      <c r="H682" s="49"/>
      <c r="I682" s="49"/>
      <c r="J682" s="49"/>
      <c r="K682" s="49"/>
      <c r="AY682" s="51"/>
      <c r="AZ682" s="51"/>
      <c r="BA682" s="51"/>
      <c r="BB682" s="51"/>
      <c r="BC682" s="51"/>
      <c r="BD682" s="51"/>
      <c r="BE682" s="51"/>
      <c r="BF682" s="51"/>
      <c r="BG682" s="51"/>
    </row>
    <row r="683" spans="1:59" s="3" customFormat="1" ht="14.25">
      <c r="A683" s="47"/>
      <c r="B683" s="47"/>
      <c r="C683" s="49"/>
      <c r="D683" s="49"/>
      <c r="E683" s="49"/>
      <c r="F683" s="49"/>
      <c r="G683" s="49"/>
      <c r="H683" s="49"/>
      <c r="I683" s="49"/>
      <c r="J683" s="49"/>
      <c r="K683" s="49"/>
      <c r="AY683" s="51"/>
      <c r="AZ683" s="51"/>
      <c r="BA683" s="51"/>
      <c r="BB683" s="51"/>
      <c r="BC683" s="51"/>
      <c r="BD683" s="51"/>
      <c r="BE683" s="51"/>
      <c r="BF683" s="51"/>
      <c r="BG683" s="51"/>
    </row>
    <row r="684" spans="1:59" s="3" customFormat="1" ht="14.25">
      <c r="A684" s="47"/>
      <c r="B684" s="47"/>
      <c r="C684" s="49"/>
      <c r="D684" s="49"/>
      <c r="E684" s="49"/>
      <c r="F684" s="49"/>
      <c r="G684" s="49"/>
      <c r="H684" s="49"/>
      <c r="I684" s="49"/>
      <c r="J684" s="49"/>
      <c r="K684" s="49"/>
      <c r="AY684" s="51"/>
      <c r="AZ684" s="51"/>
      <c r="BA684" s="51"/>
      <c r="BB684" s="51"/>
      <c r="BC684" s="51"/>
      <c r="BD684" s="51"/>
      <c r="BE684" s="51"/>
      <c r="BF684" s="51"/>
      <c r="BG684" s="51"/>
    </row>
    <row r="685" spans="1:59" s="3" customFormat="1" ht="14.25">
      <c r="A685" s="47"/>
      <c r="B685" s="47"/>
      <c r="C685" s="49"/>
      <c r="D685" s="49"/>
      <c r="E685" s="49"/>
      <c r="F685" s="49"/>
      <c r="G685" s="49"/>
      <c r="H685" s="49"/>
      <c r="I685" s="49"/>
      <c r="J685" s="49"/>
      <c r="K685" s="49"/>
      <c r="AY685" s="51"/>
      <c r="AZ685" s="51"/>
      <c r="BA685" s="51"/>
      <c r="BB685" s="51"/>
      <c r="BC685" s="51"/>
      <c r="BD685" s="51"/>
      <c r="BE685" s="51"/>
      <c r="BF685" s="51"/>
      <c r="BG685" s="51"/>
    </row>
    <row r="686" spans="1:59" s="3" customFormat="1" ht="14.25">
      <c r="A686" s="47"/>
      <c r="B686" s="47"/>
      <c r="C686" s="49"/>
      <c r="D686" s="49"/>
      <c r="E686" s="49"/>
      <c r="F686" s="49"/>
      <c r="G686" s="49"/>
      <c r="H686" s="49"/>
      <c r="I686" s="49"/>
      <c r="J686" s="49"/>
      <c r="K686" s="49"/>
      <c r="AY686" s="51"/>
      <c r="AZ686" s="51"/>
      <c r="BA686" s="51"/>
      <c r="BB686" s="51"/>
      <c r="BC686" s="51"/>
      <c r="BD686" s="51"/>
      <c r="BE686" s="51"/>
      <c r="BF686" s="51"/>
      <c r="BG686" s="51"/>
    </row>
    <row r="687" spans="1:59" s="3" customFormat="1" ht="14.25">
      <c r="A687" s="47"/>
      <c r="B687" s="47"/>
      <c r="C687" s="49"/>
      <c r="D687" s="49"/>
      <c r="E687" s="49"/>
      <c r="F687" s="49"/>
      <c r="G687" s="49"/>
      <c r="H687" s="49"/>
      <c r="I687" s="49"/>
      <c r="J687" s="49"/>
      <c r="K687" s="49"/>
      <c r="AY687" s="51"/>
      <c r="AZ687" s="51"/>
      <c r="BA687" s="51"/>
      <c r="BB687" s="51"/>
      <c r="BC687" s="51"/>
      <c r="BD687" s="51"/>
      <c r="BE687" s="51"/>
      <c r="BF687" s="51"/>
      <c r="BG687" s="51"/>
    </row>
    <row r="688" spans="1:59" s="3" customFormat="1" ht="14.25">
      <c r="A688" s="47"/>
      <c r="B688" s="47"/>
      <c r="C688" s="49"/>
      <c r="D688" s="49"/>
      <c r="E688" s="49"/>
      <c r="F688" s="49"/>
      <c r="G688" s="49"/>
      <c r="H688" s="49"/>
      <c r="I688" s="49"/>
      <c r="J688" s="49"/>
      <c r="K688" s="49"/>
      <c r="AY688" s="51"/>
      <c r="AZ688" s="51"/>
      <c r="BA688" s="51"/>
      <c r="BB688" s="51"/>
      <c r="BC688" s="51"/>
      <c r="BD688" s="51"/>
      <c r="BE688" s="51"/>
      <c r="BF688" s="51"/>
      <c r="BG688" s="51"/>
    </row>
    <row r="689" spans="1:59" s="3" customFormat="1" ht="14.25">
      <c r="A689" s="47"/>
      <c r="B689" s="47"/>
      <c r="C689" s="49"/>
      <c r="D689" s="49"/>
      <c r="E689" s="49"/>
      <c r="F689" s="49"/>
      <c r="G689" s="49"/>
      <c r="H689" s="49"/>
      <c r="I689" s="49"/>
      <c r="J689" s="49"/>
      <c r="K689" s="49"/>
      <c r="AY689" s="51"/>
      <c r="AZ689" s="51"/>
      <c r="BA689" s="51"/>
      <c r="BB689" s="51"/>
      <c r="BC689" s="51"/>
      <c r="BD689" s="51"/>
      <c r="BE689" s="51"/>
      <c r="BF689" s="51"/>
      <c r="BG689" s="51"/>
    </row>
    <row r="690" spans="1:59" s="3" customFormat="1" ht="14.25">
      <c r="A690" s="47"/>
      <c r="B690" s="47"/>
      <c r="C690" s="49"/>
      <c r="D690" s="49"/>
      <c r="E690" s="49"/>
      <c r="F690" s="49"/>
      <c r="G690" s="49"/>
      <c r="H690" s="49"/>
      <c r="I690" s="49"/>
      <c r="J690" s="49"/>
      <c r="K690" s="49"/>
      <c r="AY690" s="51"/>
      <c r="AZ690" s="51"/>
      <c r="BA690" s="51"/>
      <c r="BB690" s="51"/>
      <c r="BC690" s="51"/>
      <c r="BD690" s="51"/>
      <c r="BE690" s="51"/>
      <c r="BF690" s="51"/>
      <c r="BG690" s="51"/>
    </row>
    <row r="691" spans="1:59" s="3" customFormat="1" ht="14.25">
      <c r="A691" s="47"/>
      <c r="B691" s="47"/>
      <c r="C691" s="49"/>
      <c r="D691" s="49"/>
      <c r="E691" s="49"/>
      <c r="F691" s="49"/>
      <c r="G691" s="49"/>
      <c r="H691" s="49"/>
      <c r="I691" s="49"/>
      <c r="J691" s="49"/>
      <c r="K691" s="49"/>
      <c r="AY691" s="51"/>
      <c r="AZ691" s="51"/>
      <c r="BA691" s="51"/>
      <c r="BB691" s="51"/>
      <c r="BC691" s="51"/>
      <c r="BD691" s="51"/>
      <c r="BE691" s="51"/>
      <c r="BF691" s="51"/>
      <c r="BG691" s="51"/>
    </row>
    <row r="692" spans="1:59" s="3" customFormat="1" ht="14.25">
      <c r="A692" s="47"/>
      <c r="B692" s="47"/>
      <c r="C692" s="49"/>
      <c r="D692" s="49"/>
      <c r="E692" s="49"/>
      <c r="F692" s="49"/>
      <c r="G692" s="49"/>
      <c r="H692" s="49"/>
      <c r="I692" s="49"/>
      <c r="J692" s="49"/>
      <c r="K692" s="49"/>
      <c r="AY692" s="51"/>
      <c r="AZ692" s="51"/>
      <c r="BA692" s="51"/>
      <c r="BB692" s="51"/>
      <c r="BC692" s="51"/>
      <c r="BD692" s="51"/>
      <c r="BE692" s="51"/>
      <c r="BF692" s="51"/>
      <c r="BG692" s="51"/>
    </row>
    <row r="693" spans="1:59" s="3" customFormat="1" ht="14.25">
      <c r="A693" s="47"/>
      <c r="B693" s="47"/>
      <c r="C693" s="49"/>
      <c r="D693" s="49"/>
      <c r="E693" s="49"/>
      <c r="F693" s="49"/>
      <c r="G693" s="49"/>
      <c r="H693" s="49"/>
      <c r="I693" s="49"/>
      <c r="J693" s="49"/>
      <c r="K693" s="49"/>
      <c r="AY693" s="51"/>
      <c r="AZ693" s="51"/>
      <c r="BA693" s="51"/>
      <c r="BB693" s="51"/>
      <c r="BC693" s="51"/>
      <c r="BD693" s="51"/>
      <c r="BE693" s="51"/>
      <c r="BF693" s="51"/>
      <c r="BG693" s="51"/>
    </row>
    <row r="694" spans="1:59" s="3" customFormat="1" ht="14.25">
      <c r="A694" s="47"/>
      <c r="B694" s="47"/>
      <c r="C694" s="49"/>
      <c r="D694" s="49"/>
      <c r="E694" s="49"/>
      <c r="F694" s="49"/>
      <c r="G694" s="49"/>
      <c r="H694" s="49"/>
      <c r="I694" s="49"/>
      <c r="J694" s="49"/>
      <c r="K694" s="49"/>
      <c r="AY694" s="51"/>
      <c r="AZ694" s="51"/>
      <c r="BA694" s="51"/>
      <c r="BB694" s="51"/>
      <c r="BC694" s="51"/>
      <c r="BD694" s="51"/>
      <c r="BE694" s="51"/>
      <c r="BF694" s="51"/>
      <c r="BG694" s="51"/>
    </row>
    <row r="695" spans="1:59" s="3" customFormat="1" ht="14.25">
      <c r="A695" s="47"/>
      <c r="B695" s="47"/>
      <c r="C695" s="49"/>
      <c r="D695" s="49"/>
      <c r="E695" s="49"/>
      <c r="F695" s="49"/>
      <c r="G695" s="49"/>
      <c r="H695" s="49"/>
      <c r="I695" s="49"/>
      <c r="J695" s="49"/>
      <c r="K695" s="49"/>
      <c r="AY695" s="51"/>
      <c r="AZ695" s="51"/>
      <c r="BA695" s="51"/>
      <c r="BB695" s="51"/>
      <c r="BC695" s="51"/>
      <c r="BD695" s="51"/>
      <c r="BE695" s="51"/>
      <c r="BF695" s="51"/>
      <c r="BG695" s="51"/>
    </row>
    <row r="696" spans="1:59" s="3" customFormat="1" ht="14.25">
      <c r="A696" s="47"/>
      <c r="B696" s="47"/>
      <c r="C696" s="49"/>
      <c r="D696" s="49"/>
      <c r="E696" s="49"/>
      <c r="F696" s="49"/>
      <c r="G696" s="49"/>
      <c r="H696" s="49"/>
      <c r="I696" s="49"/>
      <c r="J696" s="49"/>
      <c r="K696" s="49"/>
      <c r="AY696" s="51"/>
      <c r="AZ696" s="51"/>
      <c r="BA696" s="51"/>
      <c r="BB696" s="51"/>
      <c r="BC696" s="51"/>
      <c r="BD696" s="51"/>
      <c r="BE696" s="51"/>
      <c r="BF696" s="51"/>
      <c r="BG696" s="51"/>
    </row>
    <row r="697" spans="1:59" s="3" customFormat="1" ht="14.25">
      <c r="A697" s="47"/>
      <c r="B697" s="47"/>
      <c r="C697" s="49"/>
      <c r="D697" s="49"/>
      <c r="E697" s="49"/>
      <c r="F697" s="49"/>
      <c r="G697" s="49"/>
      <c r="H697" s="49"/>
      <c r="I697" s="49"/>
      <c r="J697" s="49"/>
      <c r="K697" s="49"/>
      <c r="AY697" s="51"/>
      <c r="AZ697" s="51"/>
      <c r="BA697" s="51"/>
      <c r="BB697" s="51"/>
      <c r="BC697" s="51"/>
      <c r="BD697" s="51"/>
      <c r="BE697" s="51"/>
      <c r="BF697" s="51"/>
      <c r="BG697" s="51"/>
    </row>
    <row r="698" spans="1:59" s="3" customFormat="1" ht="14.25">
      <c r="A698" s="47"/>
      <c r="B698" s="47"/>
      <c r="C698" s="49"/>
      <c r="D698" s="49"/>
      <c r="E698" s="49"/>
      <c r="F698" s="49"/>
      <c r="G698" s="49"/>
      <c r="H698" s="49"/>
      <c r="I698" s="49"/>
      <c r="J698" s="49"/>
      <c r="K698" s="49"/>
      <c r="AY698" s="51"/>
      <c r="AZ698" s="51"/>
      <c r="BA698" s="51"/>
      <c r="BB698" s="51"/>
      <c r="BC698" s="51"/>
      <c r="BD698" s="51"/>
      <c r="BE698" s="51"/>
      <c r="BF698" s="51"/>
      <c r="BG698" s="51"/>
    </row>
    <row r="699" spans="1:59" s="3" customFormat="1" ht="14.25">
      <c r="A699" s="47"/>
      <c r="B699" s="47"/>
      <c r="C699" s="49"/>
      <c r="D699" s="49"/>
      <c r="E699" s="49"/>
      <c r="F699" s="49"/>
      <c r="G699" s="49"/>
      <c r="H699" s="49"/>
      <c r="I699" s="49"/>
      <c r="J699" s="49"/>
      <c r="K699" s="49"/>
      <c r="AY699" s="51"/>
      <c r="AZ699" s="51"/>
      <c r="BA699" s="51"/>
      <c r="BB699" s="51"/>
      <c r="BC699" s="51"/>
      <c r="BD699" s="51"/>
      <c r="BE699" s="51"/>
      <c r="BF699" s="51"/>
      <c r="BG699" s="51"/>
    </row>
    <row r="700" spans="1:59" s="3" customFormat="1" ht="14.25">
      <c r="A700" s="47"/>
      <c r="B700" s="47"/>
      <c r="C700" s="49"/>
      <c r="D700" s="49"/>
      <c r="E700" s="49"/>
      <c r="F700" s="49"/>
      <c r="G700" s="49"/>
      <c r="H700" s="49"/>
      <c r="I700" s="49"/>
      <c r="J700" s="49"/>
      <c r="K700" s="49"/>
      <c r="AY700" s="51"/>
      <c r="AZ700" s="51"/>
      <c r="BA700" s="51"/>
      <c r="BB700" s="51"/>
      <c r="BC700" s="51"/>
      <c r="BD700" s="51"/>
      <c r="BE700" s="51"/>
      <c r="BF700" s="51"/>
      <c r="BG700" s="51"/>
    </row>
    <row r="701" spans="1:59" s="3" customFormat="1" ht="14.25">
      <c r="A701" s="47"/>
      <c r="B701" s="47"/>
      <c r="C701" s="49"/>
      <c r="D701" s="49"/>
      <c r="E701" s="49"/>
      <c r="F701" s="49"/>
      <c r="G701" s="49"/>
      <c r="H701" s="49"/>
      <c r="I701" s="49"/>
      <c r="J701" s="49"/>
      <c r="K701" s="49"/>
      <c r="AY701" s="51"/>
      <c r="AZ701" s="51"/>
      <c r="BA701" s="51"/>
      <c r="BB701" s="51"/>
      <c r="BC701" s="51"/>
      <c r="BD701" s="51"/>
      <c r="BE701" s="51"/>
      <c r="BF701" s="51"/>
      <c r="BG701" s="51"/>
    </row>
    <row r="702" spans="1:59" s="3" customFormat="1" ht="14.25">
      <c r="A702" s="47"/>
      <c r="B702" s="47"/>
      <c r="C702" s="49"/>
      <c r="D702" s="49"/>
      <c r="E702" s="49"/>
      <c r="F702" s="49"/>
      <c r="G702" s="49"/>
      <c r="H702" s="49"/>
      <c r="I702" s="49"/>
      <c r="J702" s="49"/>
      <c r="K702" s="49"/>
      <c r="AY702" s="51"/>
      <c r="AZ702" s="51"/>
      <c r="BA702" s="51"/>
      <c r="BB702" s="51"/>
      <c r="BC702" s="51"/>
      <c r="BD702" s="51"/>
      <c r="BE702" s="51"/>
      <c r="BF702" s="51"/>
      <c r="BG702" s="51"/>
    </row>
    <row r="703" spans="1:59" s="3" customFormat="1" ht="14.25">
      <c r="A703" s="47"/>
      <c r="B703" s="47"/>
      <c r="C703" s="49"/>
      <c r="D703" s="49"/>
      <c r="E703" s="49"/>
      <c r="F703" s="49"/>
      <c r="G703" s="49"/>
      <c r="H703" s="49"/>
      <c r="I703" s="49"/>
      <c r="J703" s="49"/>
      <c r="K703" s="49"/>
      <c r="AY703" s="51"/>
      <c r="AZ703" s="51"/>
      <c r="BA703" s="51"/>
      <c r="BB703" s="51"/>
      <c r="BC703" s="51"/>
      <c r="BD703" s="51"/>
      <c r="BE703" s="51"/>
      <c r="BF703" s="51"/>
      <c r="BG703" s="51"/>
    </row>
    <row r="704" spans="1:59" s="3" customFormat="1" ht="14.25">
      <c r="A704" s="47"/>
      <c r="B704" s="47"/>
      <c r="C704" s="49"/>
      <c r="D704" s="49"/>
      <c r="E704" s="49"/>
      <c r="F704" s="49"/>
      <c r="G704" s="49"/>
      <c r="H704" s="49"/>
      <c r="I704" s="49"/>
      <c r="J704" s="49"/>
      <c r="K704" s="49"/>
      <c r="AY704" s="51"/>
      <c r="AZ704" s="51"/>
      <c r="BA704" s="51"/>
      <c r="BB704" s="51"/>
      <c r="BC704" s="51"/>
      <c r="BD704" s="51"/>
      <c r="BE704" s="51"/>
      <c r="BF704" s="51"/>
      <c r="BG704" s="51"/>
    </row>
    <row r="705" spans="1:59" s="3" customFormat="1" ht="14.25">
      <c r="A705" s="47"/>
      <c r="B705" s="47"/>
      <c r="C705" s="49"/>
      <c r="D705" s="49"/>
      <c r="E705" s="49"/>
      <c r="F705" s="49"/>
      <c r="G705" s="49"/>
      <c r="H705" s="49"/>
      <c r="I705" s="49"/>
      <c r="J705" s="49"/>
      <c r="K705" s="49"/>
      <c r="AY705" s="51"/>
      <c r="AZ705" s="51"/>
      <c r="BA705" s="51"/>
      <c r="BB705" s="51"/>
      <c r="BC705" s="51"/>
      <c r="BD705" s="51"/>
      <c r="BE705" s="51"/>
      <c r="BF705" s="51"/>
      <c r="BG705" s="51"/>
    </row>
    <row r="706" spans="1:59" s="3" customFormat="1" ht="14.25">
      <c r="A706" s="47"/>
      <c r="B706" s="47"/>
      <c r="C706" s="49"/>
      <c r="D706" s="49"/>
      <c r="E706" s="49"/>
      <c r="F706" s="49"/>
      <c r="G706" s="49"/>
      <c r="H706" s="49"/>
      <c r="I706" s="49"/>
      <c r="J706" s="49"/>
      <c r="K706" s="49"/>
      <c r="AY706" s="51"/>
      <c r="AZ706" s="51"/>
      <c r="BA706" s="51"/>
      <c r="BB706" s="51"/>
      <c r="BC706" s="51"/>
      <c r="BD706" s="51"/>
      <c r="BE706" s="51"/>
      <c r="BF706" s="51"/>
      <c r="BG706" s="51"/>
    </row>
    <row r="707" spans="1:59" s="3" customFormat="1" ht="14.25">
      <c r="A707" s="47"/>
      <c r="B707" s="47"/>
      <c r="C707" s="49"/>
      <c r="D707" s="49"/>
      <c r="E707" s="49"/>
      <c r="F707" s="49"/>
      <c r="G707" s="49"/>
      <c r="H707" s="49"/>
      <c r="I707" s="49"/>
      <c r="J707" s="49"/>
      <c r="K707" s="49"/>
      <c r="AY707" s="51"/>
      <c r="AZ707" s="51"/>
      <c r="BA707" s="51"/>
      <c r="BB707" s="51"/>
      <c r="BC707" s="51"/>
      <c r="BD707" s="51"/>
      <c r="BE707" s="51"/>
      <c r="BF707" s="51"/>
      <c r="BG707" s="51"/>
    </row>
    <row r="708" spans="1:59" s="3" customFormat="1" ht="14.25">
      <c r="A708" s="47"/>
      <c r="B708" s="47"/>
      <c r="C708" s="49"/>
      <c r="D708" s="49"/>
      <c r="E708" s="49"/>
      <c r="F708" s="49"/>
      <c r="G708" s="49"/>
      <c r="H708" s="49"/>
      <c r="I708" s="49"/>
      <c r="J708" s="49"/>
      <c r="K708" s="49"/>
      <c r="AY708" s="51"/>
      <c r="AZ708" s="51"/>
      <c r="BA708" s="51"/>
      <c r="BB708" s="51"/>
      <c r="BC708" s="51"/>
      <c r="BD708" s="51"/>
      <c r="BE708" s="51"/>
      <c r="BF708" s="51"/>
      <c r="BG708" s="51"/>
    </row>
    <row r="709" spans="1:59" s="3" customFormat="1" ht="14.25">
      <c r="A709" s="47"/>
      <c r="B709" s="47"/>
      <c r="C709" s="49"/>
      <c r="D709" s="49"/>
      <c r="E709" s="49"/>
      <c r="F709" s="49"/>
      <c r="G709" s="49"/>
      <c r="H709" s="49"/>
      <c r="I709" s="49"/>
      <c r="J709" s="49"/>
      <c r="K709" s="49"/>
      <c r="AY709" s="51"/>
      <c r="AZ709" s="51"/>
      <c r="BA709" s="51"/>
      <c r="BB709" s="51"/>
      <c r="BC709" s="51"/>
      <c r="BD709" s="51"/>
      <c r="BE709" s="51"/>
      <c r="BF709" s="51"/>
      <c r="BG709" s="51"/>
    </row>
    <row r="710" spans="1:59" s="3" customFormat="1" ht="14.25">
      <c r="A710" s="47"/>
      <c r="B710" s="47"/>
      <c r="C710" s="49"/>
      <c r="D710" s="49"/>
      <c r="E710" s="49"/>
      <c r="F710" s="49"/>
      <c r="G710" s="49"/>
      <c r="H710" s="49"/>
      <c r="I710" s="49"/>
      <c r="J710" s="49"/>
      <c r="K710" s="49"/>
      <c r="AY710" s="51"/>
      <c r="AZ710" s="51"/>
      <c r="BA710" s="51"/>
      <c r="BB710" s="51"/>
      <c r="BC710" s="51"/>
      <c r="BD710" s="51"/>
      <c r="BE710" s="51"/>
      <c r="BF710" s="51"/>
      <c r="BG710" s="51"/>
    </row>
    <row r="711" spans="1:59" s="3" customFormat="1" ht="14.25">
      <c r="A711" s="47"/>
      <c r="B711" s="47"/>
      <c r="C711" s="49"/>
      <c r="D711" s="49"/>
      <c r="E711" s="49"/>
      <c r="F711" s="49"/>
      <c r="G711" s="49"/>
      <c r="H711" s="49"/>
      <c r="I711" s="49"/>
      <c r="J711" s="49"/>
      <c r="K711" s="49"/>
      <c r="AY711" s="51"/>
      <c r="AZ711" s="51"/>
      <c r="BA711" s="51"/>
      <c r="BB711" s="51"/>
      <c r="BC711" s="51"/>
      <c r="BD711" s="51"/>
      <c r="BE711" s="51"/>
      <c r="BF711" s="51"/>
      <c r="BG711" s="51"/>
    </row>
    <row r="712" spans="1:59" s="3" customFormat="1" ht="14.25">
      <c r="A712" s="47"/>
      <c r="B712" s="47"/>
      <c r="C712" s="49"/>
      <c r="D712" s="49"/>
      <c r="E712" s="49"/>
      <c r="F712" s="49"/>
      <c r="G712" s="49"/>
      <c r="H712" s="49"/>
      <c r="I712" s="49"/>
      <c r="J712" s="49"/>
      <c r="K712" s="49"/>
      <c r="AY712" s="51"/>
      <c r="AZ712" s="51"/>
      <c r="BA712" s="51"/>
      <c r="BB712" s="51"/>
      <c r="BC712" s="51"/>
      <c r="BD712" s="51"/>
      <c r="BE712" s="51"/>
      <c r="BF712" s="51"/>
      <c r="BG712" s="51"/>
    </row>
    <row r="713" spans="1:59" s="3" customFormat="1" ht="14.25">
      <c r="A713" s="47"/>
      <c r="B713" s="47"/>
      <c r="C713" s="49"/>
      <c r="D713" s="49"/>
      <c r="E713" s="49"/>
      <c r="F713" s="49"/>
      <c r="G713" s="49"/>
      <c r="H713" s="49"/>
      <c r="I713" s="49"/>
      <c r="J713" s="49"/>
      <c r="K713" s="49"/>
      <c r="AY713" s="51"/>
      <c r="AZ713" s="51"/>
      <c r="BA713" s="51"/>
      <c r="BB713" s="51"/>
      <c r="BC713" s="51"/>
      <c r="BD713" s="51"/>
      <c r="BE713" s="51"/>
      <c r="BF713" s="51"/>
      <c r="BG713" s="51"/>
    </row>
    <row r="714" spans="1:59" s="3" customFormat="1" ht="14.25">
      <c r="A714" s="47"/>
      <c r="B714" s="47"/>
      <c r="C714" s="49"/>
      <c r="D714" s="49"/>
      <c r="E714" s="49"/>
      <c r="F714" s="49"/>
      <c r="G714" s="49"/>
      <c r="H714" s="49"/>
      <c r="I714" s="49"/>
      <c r="J714" s="49"/>
      <c r="K714" s="49"/>
      <c r="AY714" s="51"/>
      <c r="AZ714" s="51"/>
      <c r="BA714" s="51"/>
      <c r="BB714" s="51"/>
      <c r="BC714" s="51"/>
      <c r="BD714" s="51"/>
      <c r="BE714" s="51"/>
      <c r="BF714" s="51"/>
      <c r="BG714" s="51"/>
    </row>
    <row r="715" spans="1:59" s="3" customFormat="1" ht="14.25">
      <c r="A715" s="47"/>
      <c r="B715" s="47"/>
      <c r="C715" s="49"/>
      <c r="D715" s="49"/>
      <c r="E715" s="49"/>
      <c r="F715" s="49"/>
      <c r="G715" s="49"/>
      <c r="H715" s="49"/>
      <c r="I715" s="49"/>
      <c r="J715" s="49"/>
      <c r="K715" s="49"/>
      <c r="AY715" s="51"/>
      <c r="AZ715" s="51"/>
      <c r="BA715" s="51"/>
      <c r="BB715" s="51"/>
      <c r="BC715" s="51"/>
      <c r="BD715" s="51"/>
      <c r="BE715" s="51"/>
      <c r="BF715" s="51"/>
      <c r="BG715" s="51"/>
    </row>
    <row r="716" spans="1:59" s="3" customFormat="1" ht="14.25">
      <c r="A716" s="47"/>
      <c r="B716" s="47"/>
      <c r="C716" s="49"/>
      <c r="D716" s="49"/>
      <c r="E716" s="49"/>
      <c r="F716" s="49"/>
      <c r="G716" s="49"/>
      <c r="H716" s="49"/>
      <c r="I716" s="49"/>
      <c r="J716" s="49"/>
      <c r="K716" s="49"/>
      <c r="AY716" s="51"/>
      <c r="AZ716" s="51"/>
      <c r="BA716" s="51"/>
      <c r="BB716" s="51"/>
      <c r="BC716" s="51"/>
      <c r="BD716" s="51"/>
      <c r="BE716" s="51"/>
      <c r="BF716" s="51"/>
      <c r="BG716" s="51"/>
    </row>
    <row r="717" spans="1:59" s="3" customFormat="1" ht="14.25">
      <c r="A717" s="47"/>
      <c r="B717" s="47"/>
      <c r="C717" s="49"/>
      <c r="D717" s="49"/>
      <c r="E717" s="49"/>
      <c r="F717" s="49"/>
      <c r="G717" s="49"/>
      <c r="H717" s="49"/>
      <c r="I717" s="49"/>
      <c r="J717" s="49"/>
      <c r="K717" s="49"/>
      <c r="AY717" s="51"/>
      <c r="AZ717" s="51"/>
      <c r="BA717" s="51"/>
      <c r="BB717" s="51"/>
      <c r="BC717" s="51"/>
      <c r="BD717" s="51"/>
      <c r="BE717" s="51"/>
      <c r="BF717" s="51"/>
      <c r="BG717" s="51"/>
    </row>
    <row r="718" spans="1:59" s="3" customFormat="1" ht="14.25">
      <c r="A718" s="47"/>
      <c r="B718" s="47"/>
      <c r="C718" s="49"/>
      <c r="D718" s="49"/>
      <c r="E718" s="49"/>
      <c r="F718" s="49"/>
      <c r="G718" s="49"/>
      <c r="H718" s="49"/>
      <c r="I718" s="49"/>
      <c r="J718" s="49"/>
      <c r="K718" s="49"/>
      <c r="AY718" s="51"/>
      <c r="AZ718" s="51"/>
      <c r="BA718" s="51"/>
      <c r="BB718" s="51"/>
      <c r="BC718" s="51"/>
      <c r="BD718" s="51"/>
      <c r="BE718" s="51"/>
      <c r="BF718" s="51"/>
      <c r="BG718" s="51"/>
    </row>
    <row r="719" spans="1:59" s="3" customFormat="1" ht="14.25">
      <c r="A719" s="47"/>
      <c r="B719" s="47"/>
      <c r="C719" s="49"/>
      <c r="D719" s="49"/>
      <c r="E719" s="49"/>
      <c r="F719" s="49"/>
      <c r="G719" s="49"/>
      <c r="H719" s="49"/>
      <c r="I719" s="49"/>
      <c r="J719" s="49"/>
      <c r="K719" s="49"/>
      <c r="AY719" s="51"/>
      <c r="AZ719" s="51"/>
      <c r="BA719" s="51"/>
      <c r="BB719" s="51"/>
      <c r="BC719" s="51"/>
      <c r="BD719" s="51"/>
      <c r="BE719" s="51"/>
      <c r="BF719" s="51"/>
      <c r="BG719" s="51"/>
    </row>
    <row r="720" spans="1:59" s="3" customFormat="1" ht="14.25">
      <c r="A720" s="47"/>
      <c r="B720" s="47"/>
      <c r="C720" s="49"/>
      <c r="D720" s="49"/>
      <c r="E720" s="49"/>
      <c r="F720" s="49"/>
      <c r="G720" s="49"/>
      <c r="H720" s="49"/>
      <c r="I720" s="49"/>
      <c r="J720" s="49"/>
      <c r="K720" s="49"/>
      <c r="AY720" s="51"/>
      <c r="AZ720" s="51"/>
      <c r="BA720" s="51"/>
      <c r="BB720" s="51"/>
      <c r="BC720" s="51"/>
      <c r="BD720" s="51"/>
      <c r="BE720" s="51"/>
      <c r="BF720" s="51"/>
      <c r="BG720" s="51"/>
    </row>
    <row r="721" spans="1:59" s="3" customFormat="1" ht="14.25">
      <c r="A721" s="47"/>
      <c r="B721" s="47"/>
      <c r="C721" s="49"/>
      <c r="D721" s="49"/>
      <c r="E721" s="49"/>
      <c r="F721" s="49"/>
      <c r="G721" s="49"/>
      <c r="H721" s="49"/>
      <c r="I721" s="49"/>
      <c r="J721" s="49"/>
      <c r="K721" s="49"/>
      <c r="AY721" s="51"/>
      <c r="AZ721" s="51"/>
      <c r="BA721" s="51"/>
      <c r="BB721" s="51"/>
      <c r="BC721" s="51"/>
      <c r="BD721" s="51"/>
      <c r="BE721" s="51"/>
      <c r="BF721" s="51"/>
      <c r="BG721" s="51"/>
    </row>
    <row r="722" spans="1:59" s="3" customFormat="1" ht="14.25">
      <c r="A722" s="47"/>
      <c r="B722" s="47"/>
      <c r="C722" s="49"/>
      <c r="D722" s="49"/>
      <c r="E722" s="49"/>
      <c r="F722" s="49"/>
      <c r="G722" s="49"/>
      <c r="H722" s="49"/>
      <c r="I722" s="49"/>
      <c r="J722" s="49"/>
      <c r="K722" s="49"/>
      <c r="AY722" s="51"/>
      <c r="AZ722" s="51"/>
      <c r="BA722" s="51"/>
      <c r="BB722" s="51"/>
      <c r="BC722" s="51"/>
      <c r="BD722" s="51"/>
      <c r="BE722" s="51"/>
      <c r="BF722" s="51"/>
      <c r="BG722" s="51"/>
    </row>
    <row r="723" spans="1:59" s="3" customFormat="1" ht="14.25">
      <c r="A723" s="47"/>
      <c r="B723" s="47"/>
      <c r="C723" s="49"/>
      <c r="D723" s="49"/>
      <c r="E723" s="49"/>
      <c r="F723" s="49"/>
      <c r="G723" s="49"/>
      <c r="H723" s="49"/>
      <c r="I723" s="49"/>
      <c r="J723" s="49"/>
      <c r="K723" s="49"/>
      <c r="AY723" s="51"/>
      <c r="AZ723" s="51"/>
      <c r="BA723" s="51"/>
      <c r="BB723" s="51"/>
      <c r="BC723" s="51"/>
      <c r="BD723" s="51"/>
      <c r="BE723" s="51"/>
      <c r="BF723" s="51"/>
      <c r="BG723" s="51"/>
    </row>
    <row r="724" spans="1:59" s="3" customFormat="1" ht="14.25">
      <c r="A724" s="47"/>
      <c r="B724" s="47"/>
      <c r="C724" s="49"/>
      <c r="D724" s="49"/>
      <c r="E724" s="49"/>
      <c r="F724" s="49"/>
      <c r="G724" s="49"/>
      <c r="H724" s="49"/>
      <c r="I724" s="49"/>
      <c r="J724" s="49"/>
      <c r="K724" s="49"/>
      <c r="AY724" s="51"/>
      <c r="AZ724" s="51"/>
      <c r="BA724" s="51"/>
      <c r="BB724" s="51"/>
      <c r="BC724" s="51"/>
      <c r="BD724" s="51"/>
      <c r="BE724" s="51"/>
      <c r="BF724" s="51"/>
      <c r="BG724" s="51"/>
    </row>
    <row r="725" spans="1:59" s="3" customFormat="1" ht="14.25">
      <c r="A725" s="47"/>
      <c r="B725" s="47"/>
      <c r="C725" s="49"/>
      <c r="D725" s="49"/>
      <c r="E725" s="49"/>
      <c r="F725" s="49"/>
      <c r="G725" s="49"/>
      <c r="H725" s="49"/>
      <c r="I725" s="49"/>
      <c r="J725" s="49"/>
      <c r="K725" s="49"/>
      <c r="AY725" s="51"/>
      <c r="AZ725" s="51"/>
      <c r="BA725" s="51"/>
      <c r="BB725" s="51"/>
      <c r="BC725" s="51"/>
      <c r="BD725" s="51"/>
      <c r="BE725" s="51"/>
      <c r="BF725" s="51"/>
      <c r="BG725" s="51"/>
    </row>
    <row r="726" spans="1:59" s="3" customFormat="1" ht="14.25">
      <c r="A726" s="47"/>
      <c r="B726" s="47"/>
      <c r="C726" s="49"/>
      <c r="D726" s="49"/>
      <c r="E726" s="49"/>
      <c r="F726" s="49"/>
      <c r="G726" s="49"/>
      <c r="H726" s="49"/>
      <c r="I726" s="49"/>
      <c r="J726" s="49"/>
      <c r="K726" s="49"/>
      <c r="AY726" s="51"/>
      <c r="AZ726" s="51"/>
      <c r="BA726" s="51"/>
      <c r="BB726" s="51"/>
      <c r="BC726" s="51"/>
      <c r="BD726" s="51"/>
      <c r="BE726" s="51"/>
      <c r="BF726" s="51"/>
      <c r="BG726" s="51"/>
    </row>
    <row r="727" spans="1:59" s="3" customFormat="1" ht="14.25">
      <c r="A727" s="47"/>
      <c r="B727" s="47"/>
      <c r="C727" s="49"/>
      <c r="D727" s="49"/>
      <c r="E727" s="49"/>
      <c r="F727" s="49"/>
      <c r="G727" s="49"/>
      <c r="H727" s="49"/>
      <c r="I727" s="49"/>
      <c r="J727" s="49"/>
      <c r="K727" s="49"/>
      <c r="AY727" s="51"/>
      <c r="AZ727" s="51"/>
      <c r="BA727" s="51"/>
      <c r="BB727" s="51"/>
      <c r="BC727" s="51"/>
      <c r="BD727" s="51"/>
      <c r="BE727" s="51"/>
      <c r="BF727" s="51"/>
      <c r="BG727" s="51"/>
    </row>
    <row r="728" spans="1:59" s="3" customFormat="1" ht="14.25">
      <c r="A728" s="47"/>
      <c r="B728" s="47"/>
      <c r="C728" s="49"/>
      <c r="D728" s="49"/>
      <c r="E728" s="49"/>
      <c r="F728" s="49"/>
      <c r="G728" s="49"/>
      <c r="H728" s="49"/>
      <c r="I728" s="49"/>
      <c r="J728" s="49"/>
      <c r="K728" s="49"/>
      <c r="AY728" s="51"/>
      <c r="AZ728" s="51"/>
      <c r="BA728" s="51"/>
      <c r="BB728" s="51"/>
      <c r="BC728" s="51"/>
      <c r="BD728" s="51"/>
      <c r="BE728" s="51"/>
      <c r="BF728" s="51"/>
      <c r="BG728" s="51"/>
    </row>
    <row r="729" spans="1:59" s="3" customFormat="1" ht="14.25">
      <c r="A729" s="47"/>
      <c r="B729" s="47"/>
      <c r="C729" s="49"/>
      <c r="D729" s="49"/>
      <c r="E729" s="49"/>
      <c r="F729" s="49"/>
      <c r="G729" s="49"/>
      <c r="H729" s="49"/>
      <c r="I729" s="49"/>
      <c r="J729" s="49"/>
      <c r="K729" s="49"/>
      <c r="AY729" s="51"/>
      <c r="AZ729" s="51"/>
      <c r="BA729" s="51"/>
      <c r="BB729" s="51"/>
      <c r="BC729" s="51"/>
      <c r="BD729" s="51"/>
      <c r="BE729" s="51"/>
      <c r="BF729" s="51"/>
      <c r="BG729" s="51"/>
    </row>
    <row r="730" spans="1:59" s="3" customFormat="1" ht="14.25">
      <c r="A730" s="47"/>
      <c r="B730" s="47"/>
      <c r="C730" s="49"/>
      <c r="D730" s="49"/>
      <c r="E730" s="49"/>
      <c r="F730" s="49"/>
      <c r="G730" s="49"/>
      <c r="H730" s="49"/>
      <c r="I730" s="49"/>
      <c r="J730" s="49"/>
      <c r="K730" s="49"/>
      <c r="AY730" s="51"/>
      <c r="AZ730" s="51"/>
      <c r="BA730" s="51"/>
      <c r="BB730" s="51"/>
      <c r="BC730" s="51"/>
      <c r="BD730" s="51"/>
      <c r="BE730" s="51"/>
      <c r="BF730" s="51"/>
      <c r="BG730" s="51"/>
    </row>
    <row r="731" spans="1:59" s="3" customFormat="1" ht="14.25">
      <c r="A731" s="47"/>
      <c r="B731" s="47"/>
      <c r="C731" s="49"/>
      <c r="D731" s="49"/>
      <c r="E731" s="49"/>
      <c r="F731" s="49"/>
      <c r="G731" s="49"/>
      <c r="H731" s="49"/>
      <c r="I731" s="49"/>
      <c r="J731" s="49"/>
      <c r="K731" s="49"/>
      <c r="AY731" s="51"/>
      <c r="AZ731" s="51"/>
      <c r="BA731" s="51"/>
      <c r="BB731" s="51"/>
      <c r="BC731" s="51"/>
      <c r="BD731" s="51"/>
      <c r="BE731" s="51"/>
      <c r="BF731" s="51"/>
      <c r="BG731" s="51"/>
    </row>
    <row r="732" spans="1:59" s="3" customFormat="1" ht="14.25">
      <c r="A732" s="47"/>
      <c r="B732" s="47"/>
      <c r="C732" s="49"/>
      <c r="D732" s="49"/>
      <c r="E732" s="49"/>
      <c r="F732" s="49"/>
      <c r="G732" s="49"/>
      <c r="H732" s="49"/>
      <c r="I732" s="49"/>
      <c r="J732" s="49"/>
      <c r="K732" s="49"/>
      <c r="AY732" s="51"/>
      <c r="AZ732" s="51"/>
      <c r="BA732" s="51"/>
      <c r="BB732" s="51"/>
      <c r="BC732" s="51"/>
      <c r="BD732" s="51"/>
      <c r="BE732" s="51"/>
      <c r="BF732" s="51"/>
      <c r="BG732" s="51"/>
    </row>
    <row r="733" spans="1:59" s="3" customFormat="1" ht="14.25">
      <c r="A733" s="47"/>
      <c r="B733" s="47"/>
      <c r="C733" s="49"/>
      <c r="D733" s="49"/>
      <c r="E733" s="49"/>
      <c r="F733" s="49"/>
      <c r="G733" s="49"/>
      <c r="H733" s="49"/>
      <c r="I733" s="49"/>
      <c r="J733" s="49"/>
      <c r="K733" s="49"/>
      <c r="AY733" s="51"/>
      <c r="AZ733" s="51"/>
      <c r="BA733" s="51"/>
      <c r="BB733" s="51"/>
      <c r="BC733" s="51"/>
      <c r="BD733" s="51"/>
      <c r="BE733" s="51"/>
      <c r="BF733" s="51"/>
      <c r="BG733" s="51"/>
    </row>
    <row r="734" spans="1:59" s="3" customFormat="1" ht="14.25">
      <c r="A734" s="47"/>
      <c r="B734" s="47"/>
      <c r="C734" s="49"/>
      <c r="D734" s="49"/>
      <c r="E734" s="49"/>
      <c r="F734" s="49"/>
      <c r="G734" s="49"/>
      <c r="H734" s="49"/>
      <c r="I734" s="49"/>
      <c r="J734" s="49"/>
      <c r="K734" s="49"/>
      <c r="AY734" s="51"/>
      <c r="AZ734" s="51"/>
      <c r="BA734" s="51"/>
      <c r="BB734" s="51"/>
      <c r="BC734" s="51"/>
      <c r="BD734" s="51"/>
      <c r="BE734" s="51"/>
      <c r="BF734" s="51"/>
      <c r="BG734" s="51"/>
    </row>
    <row r="735" spans="1:59" s="3" customFormat="1" ht="14.25">
      <c r="A735" s="47"/>
      <c r="B735" s="47"/>
      <c r="C735" s="49"/>
      <c r="D735" s="49"/>
      <c r="E735" s="49"/>
      <c r="F735" s="49"/>
      <c r="G735" s="49"/>
      <c r="H735" s="49"/>
      <c r="I735" s="49"/>
      <c r="J735" s="49"/>
      <c r="K735" s="49"/>
      <c r="AY735" s="51"/>
      <c r="AZ735" s="51"/>
      <c r="BA735" s="51"/>
      <c r="BB735" s="51"/>
      <c r="BC735" s="51"/>
      <c r="BD735" s="51"/>
      <c r="BE735" s="51"/>
      <c r="BF735" s="51"/>
      <c r="BG735" s="51"/>
    </row>
    <row r="736" spans="1:59" s="3" customFormat="1" ht="14.25">
      <c r="A736" s="47"/>
      <c r="B736" s="47"/>
      <c r="C736" s="49"/>
      <c r="D736" s="49"/>
      <c r="E736" s="49"/>
      <c r="F736" s="49"/>
      <c r="G736" s="49"/>
      <c r="H736" s="49"/>
      <c r="I736" s="49"/>
      <c r="J736" s="49"/>
      <c r="K736" s="49"/>
      <c r="AY736" s="51"/>
      <c r="AZ736" s="51"/>
      <c r="BA736" s="51"/>
      <c r="BB736" s="51"/>
      <c r="BC736" s="51"/>
      <c r="BD736" s="51"/>
      <c r="BE736" s="51"/>
      <c r="BF736" s="51"/>
      <c r="BG736" s="51"/>
    </row>
    <row r="737" spans="1:59" s="3" customFormat="1" ht="14.25">
      <c r="A737" s="47"/>
      <c r="B737" s="47"/>
      <c r="C737" s="49"/>
      <c r="D737" s="49"/>
      <c r="E737" s="49"/>
      <c r="F737" s="49"/>
      <c r="G737" s="49"/>
      <c r="H737" s="49"/>
      <c r="I737" s="49"/>
      <c r="J737" s="49"/>
      <c r="K737" s="49"/>
      <c r="AY737" s="51"/>
      <c r="AZ737" s="51"/>
      <c r="BA737" s="51"/>
      <c r="BB737" s="51"/>
      <c r="BC737" s="51"/>
      <c r="BD737" s="51"/>
      <c r="BE737" s="51"/>
      <c r="BF737" s="51"/>
      <c r="BG737" s="51"/>
    </row>
    <row r="738" spans="1:59" s="3" customFormat="1" ht="14.25">
      <c r="A738" s="47"/>
      <c r="B738" s="47"/>
      <c r="C738" s="49"/>
      <c r="D738" s="49"/>
      <c r="E738" s="49"/>
      <c r="F738" s="49"/>
      <c r="G738" s="49"/>
      <c r="H738" s="49"/>
      <c r="I738" s="49"/>
      <c r="J738" s="49"/>
      <c r="K738" s="49"/>
      <c r="AY738" s="51"/>
      <c r="AZ738" s="51"/>
      <c r="BA738" s="51"/>
      <c r="BB738" s="51"/>
      <c r="BC738" s="51"/>
      <c r="BD738" s="51"/>
      <c r="BE738" s="51"/>
      <c r="BF738" s="51"/>
      <c r="BG738" s="51"/>
    </row>
    <row r="739" spans="1:59" s="3" customFormat="1" ht="14.25">
      <c r="A739" s="47"/>
      <c r="B739" s="47"/>
      <c r="C739" s="49"/>
      <c r="D739" s="49"/>
      <c r="E739" s="49"/>
      <c r="F739" s="49"/>
      <c r="G739" s="49"/>
      <c r="H739" s="49"/>
      <c r="I739" s="49"/>
      <c r="J739" s="49"/>
      <c r="K739" s="49"/>
      <c r="AY739" s="51"/>
      <c r="AZ739" s="51"/>
      <c r="BA739" s="51"/>
      <c r="BB739" s="51"/>
      <c r="BC739" s="51"/>
      <c r="BD739" s="51"/>
      <c r="BE739" s="51"/>
      <c r="BF739" s="51"/>
      <c r="BG739" s="51"/>
    </row>
    <row r="740" spans="1:59" s="3" customFormat="1" ht="14.25">
      <c r="A740" s="47"/>
      <c r="B740" s="47"/>
      <c r="C740" s="49"/>
      <c r="D740" s="49"/>
      <c r="E740" s="49"/>
      <c r="F740" s="49"/>
      <c r="G740" s="49"/>
      <c r="H740" s="49"/>
      <c r="I740" s="49"/>
      <c r="J740" s="49"/>
      <c r="K740" s="49"/>
      <c r="AY740" s="51"/>
      <c r="AZ740" s="51"/>
      <c r="BA740" s="51"/>
      <c r="BB740" s="51"/>
      <c r="BC740" s="51"/>
      <c r="BD740" s="51"/>
      <c r="BE740" s="51"/>
      <c r="BF740" s="51"/>
      <c r="BG740" s="51"/>
    </row>
    <row r="741" spans="1:59" s="3" customFormat="1" ht="14.25">
      <c r="A741" s="47"/>
      <c r="B741" s="47"/>
      <c r="C741" s="49"/>
      <c r="D741" s="49"/>
      <c r="E741" s="49"/>
      <c r="F741" s="49"/>
      <c r="G741" s="49"/>
      <c r="H741" s="49"/>
      <c r="I741" s="49"/>
      <c r="J741" s="49"/>
      <c r="K741" s="49"/>
      <c r="AY741" s="51"/>
      <c r="AZ741" s="51"/>
      <c r="BA741" s="51"/>
      <c r="BB741" s="51"/>
      <c r="BC741" s="51"/>
      <c r="BD741" s="51"/>
      <c r="BE741" s="51"/>
      <c r="BF741" s="51"/>
      <c r="BG741" s="51"/>
    </row>
    <row r="742" spans="1:59" s="3" customFormat="1" ht="14.25">
      <c r="A742" s="47"/>
      <c r="B742" s="47"/>
      <c r="C742" s="49"/>
      <c r="D742" s="49"/>
      <c r="E742" s="49"/>
      <c r="F742" s="49"/>
      <c r="G742" s="49"/>
      <c r="H742" s="49"/>
      <c r="I742" s="49"/>
      <c r="J742" s="49"/>
      <c r="K742" s="49"/>
      <c r="AY742" s="51"/>
      <c r="AZ742" s="51"/>
      <c r="BA742" s="51"/>
      <c r="BB742" s="51"/>
      <c r="BC742" s="51"/>
      <c r="BD742" s="51"/>
      <c r="BE742" s="51"/>
      <c r="BF742" s="51"/>
      <c r="BG742" s="51"/>
    </row>
    <row r="743" spans="1:59" s="3" customFormat="1" ht="14.25">
      <c r="A743" s="47"/>
      <c r="B743" s="47"/>
      <c r="C743" s="49"/>
      <c r="D743" s="49"/>
      <c r="E743" s="49"/>
      <c r="F743" s="49"/>
      <c r="G743" s="49"/>
      <c r="H743" s="49"/>
      <c r="I743" s="49"/>
      <c r="J743" s="49"/>
      <c r="K743" s="49"/>
      <c r="AY743" s="51"/>
      <c r="AZ743" s="51"/>
      <c r="BA743" s="51"/>
      <c r="BB743" s="51"/>
      <c r="BC743" s="51"/>
      <c r="BD743" s="51"/>
      <c r="BE743" s="51"/>
      <c r="BF743" s="51"/>
      <c r="BG743" s="51"/>
    </row>
    <row r="744" spans="1:59" s="3" customFormat="1" ht="14.25">
      <c r="A744" s="47"/>
      <c r="B744" s="47"/>
      <c r="C744" s="49"/>
      <c r="D744" s="49"/>
      <c r="E744" s="49"/>
      <c r="F744" s="49"/>
      <c r="G744" s="49"/>
      <c r="H744" s="49"/>
      <c r="I744" s="49"/>
      <c r="J744" s="49"/>
      <c r="K744" s="49"/>
      <c r="AY744" s="51"/>
      <c r="AZ744" s="51"/>
      <c r="BA744" s="51"/>
      <c r="BB744" s="51"/>
      <c r="BC744" s="51"/>
      <c r="BD744" s="51"/>
      <c r="BE744" s="51"/>
      <c r="BF744" s="51"/>
      <c r="BG744" s="51"/>
    </row>
    <row r="745" spans="1:59" s="3" customFormat="1" ht="14.25">
      <c r="A745" s="47"/>
      <c r="B745" s="47"/>
      <c r="C745" s="49"/>
      <c r="D745" s="49"/>
      <c r="E745" s="49"/>
      <c r="F745" s="49"/>
      <c r="G745" s="49"/>
      <c r="H745" s="49"/>
      <c r="I745" s="49"/>
      <c r="J745" s="49"/>
      <c r="K745" s="49"/>
      <c r="AY745" s="51"/>
      <c r="AZ745" s="51"/>
      <c r="BA745" s="51"/>
      <c r="BB745" s="51"/>
      <c r="BC745" s="51"/>
      <c r="BD745" s="51"/>
      <c r="BE745" s="51"/>
      <c r="BF745" s="51"/>
      <c r="BG745" s="51"/>
    </row>
    <row r="746" spans="1:59" s="3" customFormat="1" ht="14.25">
      <c r="A746" s="47"/>
      <c r="B746" s="47"/>
      <c r="C746" s="49"/>
      <c r="D746" s="49"/>
      <c r="E746" s="49"/>
      <c r="F746" s="49"/>
      <c r="G746" s="49"/>
      <c r="H746" s="49"/>
      <c r="I746" s="49"/>
      <c r="J746" s="49"/>
      <c r="K746" s="49"/>
      <c r="AY746" s="51"/>
      <c r="AZ746" s="51"/>
      <c r="BA746" s="51"/>
      <c r="BB746" s="51"/>
      <c r="BC746" s="51"/>
      <c r="BD746" s="51"/>
      <c r="BE746" s="51"/>
      <c r="BF746" s="51"/>
      <c r="BG746" s="51"/>
    </row>
    <row r="747" spans="1:59" s="3" customFormat="1" ht="14.25">
      <c r="A747" s="47"/>
      <c r="B747" s="47"/>
      <c r="C747" s="49"/>
      <c r="D747" s="49"/>
      <c r="E747" s="49"/>
      <c r="F747" s="49"/>
      <c r="G747" s="49"/>
      <c r="H747" s="49"/>
      <c r="I747" s="49"/>
      <c r="J747" s="49"/>
      <c r="K747" s="49"/>
      <c r="AY747" s="51"/>
      <c r="AZ747" s="51"/>
      <c r="BA747" s="51"/>
      <c r="BB747" s="51"/>
      <c r="BC747" s="51"/>
      <c r="BD747" s="51"/>
      <c r="BE747" s="51"/>
      <c r="BF747" s="51"/>
      <c r="BG747" s="51"/>
    </row>
    <row r="748" spans="1:59" s="3" customFormat="1" ht="14.25">
      <c r="A748" s="47"/>
      <c r="B748" s="47"/>
      <c r="C748" s="49"/>
      <c r="D748" s="49"/>
      <c r="E748" s="49"/>
      <c r="F748" s="49"/>
      <c r="G748" s="49"/>
      <c r="H748" s="49"/>
      <c r="I748" s="49"/>
      <c r="J748" s="49"/>
      <c r="K748" s="49"/>
      <c r="AY748" s="51"/>
      <c r="AZ748" s="51"/>
      <c r="BA748" s="51"/>
      <c r="BB748" s="51"/>
      <c r="BC748" s="51"/>
      <c r="BD748" s="51"/>
      <c r="BE748" s="51"/>
      <c r="BF748" s="51"/>
      <c r="BG748" s="51"/>
    </row>
    <row r="749" spans="1:59" s="3" customFormat="1" ht="14.25">
      <c r="A749" s="47"/>
      <c r="B749" s="47"/>
      <c r="C749" s="49"/>
      <c r="D749" s="49"/>
      <c r="E749" s="49"/>
      <c r="F749" s="49"/>
      <c r="G749" s="49"/>
      <c r="H749" s="49"/>
      <c r="I749" s="49"/>
      <c r="J749" s="49"/>
      <c r="K749" s="49"/>
      <c r="AY749" s="51"/>
      <c r="AZ749" s="51"/>
      <c r="BA749" s="51"/>
      <c r="BB749" s="51"/>
      <c r="BC749" s="51"/>
      <c r="BD749" s="51"/>
      <c r="BE749" s="51"/>
      <c r="BF749" s="51"/>
      <c r="BG749" s="51"/>
    </row>
    <row r="750" spans="1:59" s="3" customFormat="1" ht="14.25">
      <c r="A750" s="47"/>
      <c r="B750" s="47"/>
      <c r="C750" s="49"/>
      <c r="D750" s="49"/>
      <c r="E750" s="49"/>
      <c r="F750" s="49"/>
      <c r="G750" s="49"/>
      <c r="H750" s="49"/>
      <c r="I750" s="49"/>
      <c r="J750" s="49"/>
      <c r="K750" s="49"/>
      <c r="AY750" s="51"/>
      <c r="AZ750" s="51"/>
      <c r="BA750" s="51"/>
      <c r="BB750" s="51"/>
      <c r="BC750" s="51"/>
      <c r="BD750" s="51"/>
      <c r="BE750" s="51"/>
      <c r="BF750" s="51"/>
      <c r="BG750" s="51"/>
    </row>
    <row r="751" spans="1:59" s="3" customFormat="1" ht="14.25">
      <c r="A751" s="47"/>
      <c r="B751" s="47"/>
      <c r="C751" s="49"/>
      <c r="D751" s="49"/>
      <c r="E751" s="49"/>
      <c r="F751" s="49"/>
      <c r="G751" s="49"/>
      <c r="H751" s="49"/>
      <c r="I751" s="49"/>
      <c r="J751" s="49"/>
      <c r="K751" s="49"/>
      <c r="AY751" s="51"/>
      <c r="AZ751" s="51"/>
      <c r="BA751" s="51"/>
      <c r="BB751" s="51"/>
      <c r="BC751" s="51"/>
      <c r="BD751" s="51"/>
      <c r="BE751" s="51"/>
      <c r="BF751" s="51"/>
      <c r="BG751" s="51"/>
    </row>
    <row r="752" spans="1:59" s="3" customFormat="1" ht="14.25">
      <c r="A752" s="47"/>
      <c r="B752" s="47"/>
      <c r="C752" s="49"/>
      <c r="D752" s="49"/>
      <c r="E752" s="49"/>
      <c r="F752" s="49"/>
      <c r="G752" s="49"/>
      <c r="H752" s="49"/>
      <c r="I752" s="49"/>
      <c r="J752" s="49"/>
      <c r="K752" s="49"/>
      <c r="AY752" s="51"/>
      <c r="AZ752" s="51"/>
      <c r="BA752" s="51"/>
      <c r="BB752" s="51"/>
      <c r="BC752" s="51"/>
      <c r="BD752" s="51"/>
      <c r="BE752" s="51"/>
      <c r="BF752" s="51"/>
      <c r="BG752" s="51"/>
    </row>
    <row r="753" spans="1:59" s="3" customFormat="1" ht="14.25">
      <c r="A753" s="47"/>
      <c r="B753" s="47"/>
      <c r="C753" s="49"/>
      <c r="D753" s="49"/>
      <c r="E753" s="49"/>
      <c r="F753" s="49"/>
      <c r="G753" s="49"/>
      <c r="H753" s="49"/>
      <c r="I753" s="49"/>
      <c r="J753" s="49"/>
      <c r="K753" s="49"/>
      <c r="AY753" s="51"/>
      <c r="AZ753" s="51"/>
      <c r="BA753" s="51"/>
      <c r="BB753" s="51"/>
      <c r="BC753" s="51"/>
      <c r="BD753" s="51"/>
      <c r="BE753" s="51"/>
      <c r="BF753" s="51"/>
      <c r="BG753" s="51"/>
    </row>
    <row r="754" spans="1:59" s="3" customFormat="1" ht="14.25">
      <c r="A754" s="47"/>
      <c r="B754" s="47"/>
      <c r="C754" s="49"/>
      <c r="D754" s="49"/>
      <c r="E754" s="49"/>
      <c r="F754" s="49"/>
      <c r="G754" s="49"/>
      <c r="H754" s="49"/>
      <c r="I754" s="49"/>
      <c r="J754" s="49"/>
      <c r="K754" s="49"/>
      <c r="AY754" s="51"/>
      <c r="AZ754" s="51"/>
      <c r="BA754" s="51"/>
      <c r="BB754" s="51"/>
      <c r="BC754" s="51"/>
      <c r="BD754" s="51"/>
      <c r="BE754" s="51"/>
      <c r="BF754" s="51"/>
      <c r="BG754" s="51"/>
    </row>
    <row r="755" spans="1:59" s="3" customFormat="1" ht="14.25">
      <c r="A755" s="47"/>
      <c r="B755" s="47"/>
      <c r="C755" s="49"/>
      <c r="D755" s="49"/>
      <c r="E755" s="49"/>
      <c r="F755" s="49"/>
      <c r="G755" s="49"/>
      <c r="H755" s="49"/>
      <c r="I755" s="49"/>
      <c r="J755" s="49"/>
      <c r="K755" s="49"/>
      <c r="AY755" s="51"/>
      <c r="AZ755" s="51"/>
      <c r="BA755" s="51"/>
      <c r="BB755" s="51"/>
      <c r="BC755" s="51"/>
      <c r="BD755" s="51"/>
      <c r="BE755" s="51"/>
      <c r="BF755" s="51"/>
      <c r="BG755" s="51"/>
    </row>
    <row r="756" spans="1:59" s="3" customFormat="1" ht="14.25">
      <c r="A756" s="47"/>
      <c r="B756" s="47"/>
      <c r="C756" s="49"/>
      <c r="D756" s="49"/>
      <c r="E756" s="49"/>
      <c r="F756" s="49"/>
      <c r="G756" s="49"/>
      <c r="H756" s="49"/>
      <c r="I756" s="49"/>
      <c r="J756" s="49"/>
      <c r="K756" s="49"/>
      <c r="AY756" s="51"/>
      <c r="AZ756" s="51"/>
      <c r="BA756" s="51"/>
      <c r="BB756" s="51"/>
      <c r="BC756" s="51"/>
      <c r="BD756" s="51"/>
      <c r="BE756" s="51"/>
      <c r="BF756" s="51"/>
      <c r="BG756" s="51"/>
    </row>
    <row r="757" spans="1:59" s="3" customFormat="1" ht="14.25">
      <c r="A757" s="47"/>
      <c r="B757" s="47"/>
      <c r="C757" s="49"/>
      <c r="D757" s="49"/>
      <c r="E757" s="49"/>
      <c r="F757" s="49"/>
      <c r="G757" s="49"/>
      <c r="H757" s="49"/>
      <c r="I757" s="49"/>
      <c r="J757" s="49"/>
      <c r="K757" s="49"/>
      <c r="AY757" s="51"/>
      <c r="AZ757" s="51"/>
      <c r="BA757" s="51"/>
      <c r="BB757" s="51"/>
      <c r="BC757" s="51"/>
      <c r="BD757" s="51"/>
      <c r="BE757" s="51"/>
      <c r="BF757" s="51"/>
      <c r="BG757" s="51"/>
    </row>
    <row r="758" spans="1:59" s="3" customFormat="1" ht="14.25">
      <c r="A758" s="47"/>
      <c r="B758" s="47"/>
      <c r="C758" s="49"/>
      <c r="D758" s="49"/>
      <c r="E758" s="49"/>
      <c r="F758" s="49"/>
      <c r="G758" s="49"/>
      <c r="H758" s="49"/>
      <c r="I758" s="49"/>
      <c r="J758" s="49"/>
      <c r="K758" s="49"/>
      <c r="AY758" s="51"/>
      <c r="AZ758" s="51"/>
      <c r="BA758" s="51"/>
      <c r="BB758" s="51"/>
      <c r="BC758" s="51"/>
      <c r="BD758" s="51"/>
      <c r="BE758" s="51"/>
      <c r="BF758" s="51"/>
      <c r="BG758" s="51"/>
    </row>
    <row r="759" spans="1:59" s="3" customFormat="1" ht="14.25">
      <c r="A759" s="47"/>
      <c r="B759" s="47"/>
      <c r="C759" s="49"/>
      <c r="D759" s="49"/>
      <c r="E759" s="49"/>
      <c r="F759" s="49"/>
      <c r="G759" s="49"/>
      <c r="H759" s="49"/>
      <c r="I759" s="49"/>
      <c r="J759" s="49"/>
      <c r="K759" s="49"/>
      <c r="AY759" s="51"/>
      <c r="AZ759" s="51"/>
      <c r="BA759" s="51"/>
      <c r="BB759" s="51"/>
      <c r="BC759" s="51"/>
      <c r="BD759" s="51"/>
      <c r="BE759" s="51"/>
      <c r="BF759" s="51"/>
      <c r="BG759" s="51"/>
    </row>
    <row r="760" spans="1:59" s="3" customFormat="1" ht="14.25">
      <c r="A760" s="47"/>
      <c r="B760" s="47"/>
      <c r="C760" s="49"/>
      <c r="D760" s="49"/>
      <c r="E760" s="49"/>
      <c r="F760" s="49"/>
      <c r="G760" s="49"/>
      <c r="H760" s="49"/>
      <c r="I760" s="49"/>
      <c r="J760" s="49"/>
      <c r="K760" s="49"/>
      <c r="AY760" s="51"/>
      <c r="AZ760" s="51"/>
      <c r="BA760" s="51"/>
      <c r="BB760" s="51"/>
      <c r="BC760" s="51"/>
      <c r="BD760" s="51"/>
      <c r="BE760" s="51"/>
      <c r="BF760" s="51"/>
      <c r="BG760" s="51"/>
    </row>
    <row r="761" spans="1:59" s="3" customFormat="1" ht="14.25">
      <c r="A761" s="47"/>
      <c r="B761" s="47"/>
      <c r="C761" s="49"/>
      <c r="D761" s="49"/>
      <c r="E761" s="49"/>
      <c r="F761" s="49"/>
      <c r="G761" s="49"/>
      <c r="H761" s="49"/>
      <c r="I761" s="49"/>
      <c r="J761" s="49"/>
      <c r="K761" s="49"/>
      <c r="AY761" s="51"/>
      <c r="AZ761" s="51"/>
      <c r="BA761" s="51"/>
      <c r="BB761" s="51"/>
      <c r="BC761" s="51"/>
      <c r="BD761" s="51"/>
      <c r="BE761" s="51"/>
      <c r="BF761" s="51"/>
      <c r="BG761" s="51"/>
    </row>
    <row r="762" spans="1:59" s="3" customFormat="1" ht="14.25">
      <c r="A762" s="47"/>
      <c r="B762" s="47"/>
      <c r="C762" s="49"/>
      <c r="D762" s="49"/>
      <c r="E762" s="49"/>
      <c r="F762" s="49"/>
      <c r="G762" s="49"/>
      <c r="H762" s="49"/>
      <c r="I762" s="49"/>
      <c r="J762" s="49"/>
      <c r="K762" s="49"/>
      <c r="AY762" s="51"/>
      <c r="AZ762" s="51"/>
      <c r="BA762" s="51"/>
      <c r="BB762" s="51"/>
      <c r="BC762" s="51"/>
      <c r="BD762" s="51"/>
      <c r="BE762" s="51"/>
      <c r="BF762" s="51"/>
      <c r="BG762" s="51"/>
    </row>
    <row r="763" spans="1:59" s="3" customFormat="1" ht="14.25">
      <c r="A763" s="47"/>
      <c r="B763" s="47"/>
      <c r="C763" s="49"/>
      <c r="D763" s="49"/>
      <c r="E763" s="49"/>
      <c r="F763" s="49"/>
      <c r="G763" s="49"/>
      <c r="H763" s="49"/>
      <c r="I763" s="49"/>
      <c r="J763" s="49"/>
      <c r="K763" s="49"/>
      <c r="AY763" s="51"/>
      <c r="AZ763" s="51"/>
      <c r="BA763" s="51"/>
      <c r="BB763" s="51"/>
      <c r="BC763" s="51"/>
      <c r="BD763" s="51"/>
      <c r="BE763" s="51"/>
      <c r="BF763" s="51"/>
      <c r="BG763" s="51"/>
    </row>
    <row r="764" spans="1:59" s="3" customFormat="1" ht="14.25">
      <c r="A764" s="47"/>
      <c r="B764" s="47"/>
      <c r="C764" s="49"/>
      <c r="D764" s="49"/>
      <c r="E764" s="49"/>
      <c r="F764" s="49"/>
      <c r="G764" s="49"/>
      <c r="H764" s="49"/>
      <c r="I764" s="49"/>
      <c r="J764" s="49"/>
      <c r="K764" s="49"/>
      <c r="AY764" s="51"/>
      <c r="AZ764" s="51"/>
      <c r="BA764" s="51"/>
      <c r="BB764" s="51"/>
      <c r="BC764" s="51"/>
      <c r="BD764" s="51"/>
      <c r="BE764" s="51"/>
      <c r="BF764" s="51"/>
      <c r="BG764" s="51"/>
    </row>
    <row r="765" spans="1:59" s="3" customFormat="1" ht="14.25">
      <c r="A765" s="47"/>
      <c r="B765" s="47"/>
      <c r="C765" s="49"/>
      <c r="D765" s="49"/>
      <c r="E765" s="49"/>
      <c r="F765" s="49"/>
      <c r="G765" s="49"/>
      <c r="H765" s="49"/>
      <c r="I765" s="49"/>
      <c r="J765" s="49"/>
      <c r="K765" s="49"/>
      <c r="AY765" s="51"/>
      <c r="AZ765" s="51"/>
      <c r="BA765" s="51"/>
      <c r="BB765" s="51"/>
      <c r="BC765" s="51"/>
      <c r="BD765" s="51"/>
      <c r="BE765" s="51"/>
      <c r="BF765" s="51"/>
      <c r="BG765" s="51"/>
    </row>
    <row r="766" spans="1:59" s="3" customFormat="1" ht="14.25">
      <c r="A766" s="47"/>
      <c r="B766" s="47"/>
      <c r="C766" s="49"/>
      <c r="D766" s="49"/>
      <c r="E766" s="49"/>
      <c r="F766" s="49"/>
      <c r="G766" s="49"/>
      <c r="H766" s="49"/>
      <c r="I766" s="49"/>
      <c r="J766" s="49"/>
      <c r="K766" s="49"/>
      <c r="AY766" s="51"/>
      <c r="AZ766" s="51"/>
      <c r="BA766" s="51"/>
      <c r="BB766" s="51"/>
      <c r="BC766" s="51"/>
      <c r="BD766" s="51"/>
      <c r="BE766" s="51"/>
      <c r="BF766" s="51"/>
      <c r="BG766" s="51"/>
    </row>
    <row r="767" spans="1:59" s="3" customFormat="1" ht="14.25">
      <c r="A767" s="47"/>
      <c r="B767" s="47"/>
      <c r="C767" s="49"/>
      <c r="D767" s="49"/>
      <c r="E767" s="49"/>
      <c r="F767" s="49"/>
      <c r="G767" s="49"/>
      <c r="H767" s="49"/>
      <c r="I767" s="49"/>
      <c r="J767" s="49"/>
      <c r="K767" s="49"/>
      <c r="AY767" s="51"/>
      <c r="AZ767" s="51"/>
      <c r="BA767" s="51"/>
      <c r="BB767" s="51"/>
      <c r="BC767" s="51"/>
      <c r="BD767" s="51"/>
      <c r="BE767" s="51"/>
      <c r="BF767" s="51"/>
      <c r="BG767" s="51"/>
    </row>
    <row r="768" spans="1:59" s="3" customFormat="1" ht="14.25">
      <c r="A768" s="47"/>
      <c r="B768" s="47"/>
      <c r="C768" s="49"/>
      <c r="D768" s="49"/>
      <c r="E768" s="49"/>
      <c r="F768" s="49"/>
      <c r="G768" s="49"/>
      <c r="H768" s="49"/>
      <c r="I768" s="49"/>
      <c r="J768" s="49"/>
      <c r="K768" s="49"/>
      <c r="AY768" s="51"/>
      <c r="AZ768" s="51"/>
      <c r="BA768" s="51"/>
      <c r="BB768" s="51"/>
      <c r="BC768" s="51"/>
      <c r="BD768" s="51"/>
      <c r="BE768" s="51"/>
      <c r="BF768" s="51"/>
      <c r="BG768" s="51"/>
    </row>
    <row r="769" spans="1:59" s="3" customFormat="1" ht="14.25">
      <c r="A769" s="47"/>
      <c r="B769" s="47"/>
      <c r="C769" s="49"/>
      <c r="D769" s="49"/>
      <c r="E769" s="49"/>
      <c r="F769" s="49"/>
      <c r="G769" s="49"/>
      <c r="H769" s="49"/>
      <c r="I769" s="49"/>
      <c r="J769" s="49"/>
      <c r="K769" s="49"/>
      <c r="AY769" s="51"/>
      <c r="AZ769" s="51"/>
      <c r="BA769" s="51"/>
      <c r="BB769" s="51"/>
      <c r="BC769" s="51"/>
      <c r="BD769" s="51"/>
      <c r="BE769" s="51"/>
      <c r="BF769" s="51"/>
      <c r="BG769" s="51"/>
    </row>
    <row r="770" spans="1:59" s="3" customFormat="1" ht="14.25">
      <c r="A770" s="47"/>
      <c r="B770" s="47"/>
      <c r="C770" s="49"/>
      <c r="D770" s="49"/>
      <c r="E770" s="49"/>
      <c r="F770" s="49"/>
      <c r="G770" s="49"/>
      <c r="H770" s="49"/>
      <c r="I770" s="49"/>
      <c r="J770" s="49"/>
      <c r="K770" s="49"/>
      <c r="AY770" s="51"/>
      <c r="AZ770" s="51"/>
      <c r="BA770" s="51"/>
      <c r="BB770" s="51"/>
      <c r="BC770" s="51"/>
      <c r="BD770" s="51"/>
      <c r="BE770" s="51"/>
      <c r="BF770" s="51"/>
      <c r="BG770" s="51"/>
    </row>
    <row r="771" spans="1:59" s="3" customFormat="1" ht="14.25">
      <c r="A771" s="47"/>
      <c r="B771" s="47"/>
      <c r="C771" s="49"/>
      <c r="D771" s="49"/>
      <c r="E771" s="49"/>
      <c r="F771" s="49"/>
      <c r="G771" s="49"/>
      <c r="H771" s="49"/>
      <c r="I771" s="49"/>
      <c r="J771" s="49"/>
      <c r="K771" s="49"/>
      <c r="AY771" s="51"/>
      <c r="AZ771" s="51"/>
      <c r="BA771" s="51"/>
      <c r="BB771" s="51"/>
      <c r="BC771" s="51"/>
      <c r="BD771" s="51"/>
      <c r="BE771" s="51"/>
      <c r="BF771" s="51"/>
      <c r="BG771" s="51"/>
    </row>
    <row r="772" spans="1:59" s="3" customFormat="1" ht="14.25">
      <c r="A772" s="47"/>
      <c r="B772" s="47"/>
      <c r="C772" s="49"/>
      <c r="D772" s="49"/>
      <c r="E772" s="49"/>
      <c r="F772" s="49"/>
      <c r="G772" s="49"/>
      <c r="H772" s="49"/>
      <c r="I772" s="49"/>
      <c r="J772" s="49"/>
      <c r="K772" s="49"/>
      <c r="AY772" s="51"/>
      <c r="AZ772" s="51"/>
      <c r="BA772" s="51"/>
      <c r="BB772" s="51"/>
      <c r="BC772" s="51"/>
      <c r="BD772" s="51"/>
      <c r="BE772" s="51"/>
      <c r="BF772" s="51"/>
      <c r="BG772" s="51"/>
    </row>
    <row r="773" spans="1:59" s="3" customFormat="1" ht="14.25">
      <c r="A773" s="47"/>
      <c r="B773" s="47"/>
      <c r="C773" s="49"/>
      <c r="D773" s="49"/>
      <c r="E773" s="49"/>
      <c r="F773" s="49"/>
      <c r="G773" s="49"/>
      <c r="H773" s="49"/>
      <c r="I773" s="49"/>
      <c r="J773" s="49"/>
      <c r="K773" s="49"/>
      <c r="AY773" s="51"/>
      <c r="AZ773" s="51"/>
      <c r="BA773" s="51"/>
      <c r="BB773" s="51"/>
      <c r="BC773" s="51"/>
      <c r="BD773" s="51"/>
      <c r="BE773" s="51"/>
      <c r="BF773" s="51"/>
      <c r="BG773" s="51"/>
    </row>
    <row r="774" spans="1:59" s="3" customFormat="1" ht="14.25">
      <c r="A774" s="47"/>
      <c r="B774" s="47"/>
      <c r="C774" s="49"/>
      <c r="D774" s="49"/>
      <c r="E774" s="49"/>
      <c r="F774" s="49"/>
      <c r="G774" s="49"/>
      <c r="H774" s="49"/>
      <c r="I774" s="49"/>
      <c r="J774" s="49"/>
      <c r="K774" s="49"/>
      <c r="AY774" s="51"/>
      <c r="AZ774" s="51"/>
      <c r="BA774" s="51"/>
      <c r="BB774" s="51"/>
      <c r="BC774" s="51"/>
      <c r="BD774" s="51"/>
      <c r="BE774" s="51"/>
      <c r="BF774" s="51"/>
      <c r="BG774" s="51"/>
    </row>
    <row r="775" spans="1:59" s="3" customFormat="1" ht="14.25">
      <c r="A775" s="47"/>
      <c r="B775" s="47"/>
      <c r="C775" s="49"/>
      <c r="D775" s="49"/>
      <c r="E775" s="49"/>
      <c r="F775" s="49"/>
      <c r="G775" s="49"/>
      <c r="H775" s="49"/>
      <c r="I775" s="49"/>
      <c r="J775" s="49"/>
      <c r="K775" s="49"/>
      <c r="AY775" s="51"/>
      <c r="AZ775" s="51"/>
      <c r="BA775" s="51"/>
      <c r="BB775" s="51"/>
      <c r="BC775" s="51"/>
      <c r="BD775" s="51"/>
      <c r="BE775" s="51"/>
      <c r="BF775" s="51"/>
      <c r="BG775" s="51"/>
    </row>
    <row r="776" spans="1:59" s="3" customFormat="1" ht="14.25">
      <c r="A776" s="47"/>
      <c r="B776" s="47"/>
      <c r="C776" s="49"/>
      <c r="D776" s="49"/>
      <c r="E776" s="49"/>
      <c r="F776" s="49"/>
      <c r="G776" s="49"/>
      <c r="H776" s="49"/>
      <c r="I776" s="49"/>
      <c r="J776" s="49"/>
      <c r="K776" s="49"/>
      <c r="AY776" s="51"/>
      <c r="AZ776" s="51"/>
      <c r="BA776" s="51"/>
      <c r="BB776" s="51"/>
      <c r="BC776" s="51"/>
      <c r="BD776" s="51"/>
      <c r="BE776" s="51"/>
      <c r="BF776" s="51"/>
      <c r="BG776" s="51"/>
    </row>
    <row r="777" spans="1:59" s="3" customFormat="1" ht="14.25">
      <c r="A777" s="47"/>
      <c r="B777" s="47"/>
      <c r="C777" s="49"/>
      <c r="D777" s="49"/>
      <c r="E777" s="49"/>
      <c r="F777" s="49"/>
      <c r="G777" s="49"/>
      <c r="H777" s="49"/>
      <c r="I777" s="49"/>
      <c r="J777" s="49"/>
      <c r="K777" s="49"/>
      <c r="AY777" s="51"/>
      <c r="AZ777" s="51"/>
      <c r="BA777" s="51"/>
      <c r="BB777" s="51"/>
      <c r="BC777" s="51"/>
      <c r="BD777" s="51"/>
      <c r="BE777" s="51"/>
      <c r="BF777" s="51"/>
      <c r="BG777" s="51"/>
    </row>
    <row r="778" spans="1:59" s="3" customFormat="1" ht="14.25">
      <c r="A778" s="47"/>
      <c r="B778" s="47"/>
      <c r="C778" s="49"/>
      <c r="D778" s="49"/>
      <c r="E778" s="49"/>
      <c r="F778" s="49"/>
      <c r="G778" s="49"/>
      <c r="H778" s="49"/>
      <c r="I778" s="49"/>
      <c r="J778" s="49"/>
      <c r="K778" s="49"/>
      <c r="AY778" s="51"/>
      <c r="AZ778" s="51"/>
      <c r="BA778" s="51"/>
      <c r="BB778" s="51"/>
      <c r="BC778" s="51"/>
      <c r="BD778" s="51"/>
      <c r="BE778" s="51"/>
      <c r="BF778" s="51"/>
      <c r="BG778" s="51"/>
    </row>
    <row r="779" spans="1:59" s="3" customFormat="1" ht="14.25">
      <c r="A779" s="47"/>
      <c r="B779" s="47"/>
      <c r="C779" s="49"/>
      <c r="D779" s="49"/>
      <c r="E779" s="49"/>
      <c r="F779" s="49"/>
      <c r="G779" s="49"/>
      <c r="H779" s="49"/>
      <c r="I779" s="49"/>
      <c r="J779" s="49"/>
      <c r="K779" s="49"/>
      <c r="AY779" s="51"/>
      <c r="AZ779" s="51"/>
      <c r="BA779" s="51"/>
      <c r="BB779" s="51"/>
      <c r="BC779" s="51"/>
      <c r="BD779" s="51"/>
      <c r="BE779" s="51"/>
      <c r="BF779" s="51"/>
      <c r="BG779" s="51"/>
    </row>
    <row r="780" spans="1:59" s="3" customFormat="1" ht="14.25">
      <c r="A780" s="47"/>
      <c r="B780" s="47"/>
      <c r="C780" s="49"/>
      <c r="D780" s="49"/>
      <c r="E780" s="49"/>
      <c r="F780" s="49"/>
      <c r="G780" s="49"/>
      <c r="H780" s="49"/>
      <c r="I780" s="49"/>
      <c r="J780" s="49"/>
      <c r="K780" s="49"/>
      <c r="AY780" s="51"/>
      <c r="AZ780" s="51"/>
      <c r="BA780" s="51"/>
      <c r="BB780" s="51"/>
      <c r="BC780" s="51"/>
      <c r="BD780" s="51"/>
      <c r="BE780" s="51"/>
      <c r="BF780" s="51"/>
      <c r="BG780" s="51"/>
    </row>
    <row r="781" spans="1:59" s="3" customFormat="1" ht="14.25">
      <c r="A781" s="47"/>
      <c r="B781" s="47"/>
      <c r="C781" s="49"/>
      <c r="D781" s="49"/>
      <c r="E781" s="49"/>
      <c r="F781" s="49"/>
      <c r="G781" s="49"/>
      <c r="H781" s="49"/>
      <c r="I781" s="49"/>
      <c r="J781" s="49"/>
      <c r="K781" s="49"/>
      <c r="AY781" s="51"/>
      <c r="AZ781" s="51"/>
      <c r="BA781" s="51"/>
      <c r="BB781" s="51"/>
      <c r="BC781" s="51"/>
      <c r="BD781" s="51"/>
      <c r="BE781" s="51"/>
      <c r="BF781" s="51"/>
      <c r="BG781" s="51"/>
    </row>
    <row r="782" spans="1:59" s="3" customFormat="1" ht="14.25">
      <c r="A782" s="47"/>
      <c r="B782" s="47"/>
      <c r="C782" s="49"/>
      <c r="D782" s="49"/>
      <c r="E782" s="49"/>
      <c r="F782" s="49"/>
      <c r="G782" s="49"/>
      <c r="H782" s="49"/>
      <c r="I782" s="49"/>
      <c r="J782" s="49"/>
      <c r="K782" s="49"/>
      <c r="AY782" s="51"/>
      <c r="AZ782" s="51"/>
      <c r="BA782" s="51"/>
      <c r="BB782" s="51"/>
      <c r="BC782" s="51"/>
      <c r="BD782" s="51"/>
      <c r="BE782" s="51"/>
      <c r="BF782" s="51"/>
      <c r="BG782" s="51"/>
    </row>
    <row r="783" spans="1:59" s="3" customFormat="1" ht="14.25">
      <c r="A783" s="47"/>
      <c r="B783" s="47"/>
      <c r="C783" s="49"/>
      <c r="D783" s="49"/>
      <c r="E783" s="49"/>
      <c r="F783" s="49"/>
      <c r="G783" s="49"/>
      <c r="H783" s="49"/>
      <c r="I783" s="49"/>
      <c r="J783" s="49"/>
      <c r="K783" s="49"/>
      <c r="AY783" s="51"/>
      <c r="AZ783" s="51"/>
      <c r="BA783" s="51"/>
      <c r="BB783" s="51"/>
      <c r="BC783" s="51"/>
      <c r="BD783" s="51"/>
      <c r="BE783" s="51"/>
      <c r="BF783" s="51"/>
      <c r="BG783" s="51"/>
    </row>
    <row r="784" spans="1:59" s="3" customFormat="1" ht="14.25">
      <c r="A784" s="47"/>
      <c r="B784" s="47"/>
      <c r="C784" s="49"/>
      <c r="D784" s="49"/>
      <c r="E784" s="49"/>
      <c r="F784" s="49"/>
      <c r="G784" s="49"/>
      <c r="H784" s="49"/>
      <c r="I784" s="49"/>
      <c r="J784" s="49"/>
      <c r="K784" s="49"/>
      <c r="AY784" s="51"/>
      <c r="AZ784" s="51"/>
      <c r="BA784" s="51"/>
      <c r="BB784" s="51"/>
      <c r="BC784" s="51"/>
      <c r="BD784" s="51"/>
      <c r="BE784" s="51"/>
      <c r="BF784" s="51"/>
      <c r="BG784" s="51"/>
    </row>
    <row r="785" spans="1:59" s="3" customFormat="1" ht="14.25">
      <c r="A785" s="47"/>
      <c r="B785" s="47"/>
      <c r="C785" s="49"/>
      <c r="D785" s="49"/>
      <c r="E785" s="49"/>
      <c r="F785" s="49"/>
      <c r="G785" s="49"/>
      <c r="H785" s="49"/>
      <c r="I785" s="49"/>
      <c r="J785" s="49"/>
      <c r="K785" s="49"/>
      <c r="AY785" s="51"/>
      <c r="AZ785" s="51"/>
      <c r="BA785" s="51"/>
      <c r="BB785" s="51"/>
      <c r="BC785" s="51"/>
      <c r="BD785" s="51"/>
      <c r="BE785" s="51"/>
      <c r="BF785" s="51"/>
      <c r="BG785" s="51"/>
    </row>
    <row r="786" spans="1:59" s="3" customFormat="1" ht="14.25">
      <c r="A786" s="47"/>
      <c r="B786" s="47"/>
      <c r="C786" s="49"/>
      <c r="D786" s="49"/>
      <c r="E786" s="49"/>
      <c r="F786" s="49"/>
      <c r="G786" s="49"/>
      <c r="H786" s="49"/>
      <c r="I786" s="49"/>
      <c r="J786" s="49"/>
      <c r="K786" s="49"/>
      <c r="AY786" s="51"/>
      <c r="AZ786" s="51"/>
      <c r="BA786" s="51"/>
      <c r="BB786" s="51"/>
      <c r="BC786" s="51"/>
      <c r="BD786" s="51"/>
      <c r="BE786" s="51"/>
      <c r="BF786" s="51"/>
      <c r="BG786" s="51"/>
    </row>
    <row r="787" spans="1:59" s="3" customFormat="1" ht="14.25">
      <c r="A787" s="47"/>
      <c r="B787" s="47"/>
      <c r="C787" s="49"/>
      <c r="D787" s="49"/>
      <c r="E787" s="49"/>
      <c r="F787" s="49"/>
      <c r="G787" s="49"/>
      <c r="H787" s="49"/>
      <c r="I787" s="49"/>
      <c r="J787" s="49"/>
      <c r="K787" s="49"/>
      <c r="AY787" s="51"/>
      <c r="AZ787" s="51"/>
      <c r="BA787" s="51"/>
      <c r="BB787" s="51"/>
      <c r="BC787" s="51"/>
      <c r="BD787" s="51"/>
      <c r="BE787" s="51"/>
      <c r="BF787" s="51"/>
      <c r="BG787" s="51"/>
    </row>
    <row r="788" spans="1:59" s="3" customFormat="1" ht="14.25">
      <c r="A788" s="47"/>
      <c r="B788" s="47"/>
      <c r="C788" s="49"/>
      <c r="D788" s="49"/>
      <c r="E788" s="49"/>
      <c r="F788" s="49"/>
      <c r="G788" s="49"/>
      <c r="H788" s="49"/>
      <c r="I788" s="49"/>
      <c r="J788" s="49"/>
      <c r="K788" s="49"/>
      <c r="AY788" s="51"/>
      <c r="AZ788" s="51"/>
      <c r="BA788" s="51"/>
      <c r="BB788" s="51"/>
      <c r="BC788" s="51"/>
      <c r="BD788" s="51"/>
      <c r="BE788" s="51"/>
      <c r="BF788" s="51"/>
      <c r="BG788" s="51"/>
    </row>
    <row r="789" spans="1:59" s="3" customFormat="1" ht="14.25">
      <c r="A789" s="47"/>
      <c r="B789" s="47"/>
      <c r="C789" s="49"/>
      <c r="D789" s="49"/>
      <c r="E789" s="49"/>
      <c r="F789" s="49"/>
      <c r="G789" s="49"/>
      <c r="H789" s="49"/>
      <c r="I789" s="49"/>
      <c r="J789" s="49"/>
      <c r="K789" s="49"/>
      <c r="AY789" s="51"/>
      <c r="AZ789" s="51"/>
      <c r="BA789" s="51"/>
      <c r="BB789" s="51"/>
      <c r="BC789" s="51"/>
      <c r="BD789" s="51"/>
      <c r="BE789" s="51"/>
      <c r="BF789" s="51"/>
      <c r="BG789" s="51"/>
    </row>
    <row r="790" spans="1:59" s="3" customFormat="1" ht="14.25">
      <c r="A790" s="47"/>
      <c r="B790" s="47"/>
      <c r="C790" s="49"/>
      <c r="D790" s="49"/>
      <c r="E790" s="49"/>
      <c r="F790" s="49"/>
      <c r="G790" s="49"/>
      <c r="H790" s="49"/>
      <c r="I790" s="49"/>
      <c r="J790" s="49"/>
      <c r="K790" s="49"/>
      <c r="AY790" s="51"/>
      <c r="AZ790" s="51"/>
      <c r="BA790" s="51"/>
      <c r="BB790" s="51"/>
      <c r="BC790" s="51"/>
      <c r="BD790" s="51"/>
      <c r="BE790" s="51"/>
      <c r="BF790" s="51"/>
      <c r="BG790" s="51"/>
    </row>
    <row r="791" spans="1:59" s="3" customFormat="1" ht="14.25">
      <c r="A791" s="47"/>
      <c r="B791" s="47"/>
      <c r="C791" s="49"/>
      <c r="D791" s="49"/>
      <c r="E791" s="49"/>
      <c r="F791" s="49"/>
      <c r="G791" s="49"/>
      <c r="H791" s="49"/>
      <c r="I791" s="49"/>
      <c r="J791" s="49"/>
      <c r="K791" s="49"/>
      <c r="AY791" s="51"/>
      <c r="AZ791" s="51"/>
      <c r="BA791" s="51"/>
      <c r="BB791" s="51"/>
      <c r="BC791" s="51"/>
      <c r="BD791" s="51"/>
      <c r="BE791" s="51"/>
      <c r="BF791" s="51"/>
      <c r="BG791" s="51"/>
    </row>
    <row r="792" spans="1:59" s="3" customFormat="1" ht="14.25">
      <c r="A792" s="47"/>
      <c r="B792" s="47"/>
      <c r="C792" s="49"/>
      <c r="D792" s="49"/>
      <c r="E792" s="49"/>
      <c r="F792" s="49"/>
      <c r="G792" s="49"/>
      <c r="H792" s="49"/>
      <c r="I792" s="49"/>
      <c r="J792" s="49"/>
      <c r="K792" s="49"/>
      <c r="AY792" s="51"/>
      <c r="AZ792" s="51"/>
      <c r="BA792" s="51"/>
      <c r="BB792" s="51"/>
      <c r="BC792" s="51"/>
      <c r="BD792" s="51"/>
      <c r="BE792" s="51"/>
      <c r="BF792" s="51"/>
      <c r="BG792" s="51"/>
    </row>
    <row r="793" spans="1:59" s="3" customFormat="1" ht="14.25">
      <c r="A793" s="47"/>
      <c r="B793" s="47"/>
      <c r="C793" s="49"/>
      <c r="D793" s="49"/>
      <c r="E793" s="49"/>
      <c r="F793" s="49"/>
      <c r="G793" s="49"/>
      <c r="H793" s="49"/>
      <c r="I793" s="49"/>
      <c r="J793" s="49"/>
      <c r="K793" s="49"/>
      <c r="AY793" s="51"/>
      <c r="AZ793" s="51"/>
      <c r="BA793" s="51"/>
      <c r="BB793" s="51"/>
      <c r="BC793" s="51"/>
      <c r="BD793" s="51"/>
      <c r="BE793" s="51"/>
      <c r="BF793" s="51"/>
      <c r="BG793" s="51"/>
    </row>
    <row r="794" spans="1:59" s="3" customFormat="1" ht="14.25">
      <c r="A794" s="47"/>
      <c r="B794" s="47"/>
      <c r="C794" s="49"/>
      <c r="D794" s="49"/>
      <c r="E794" s="49"/>
      <c r="F794" s="49"/>
      <c r="G794" s="49"/>
      <c r="H794" s="49"/>
      <c r="I794" s="49"/>
      <c r="J794" s="49"/>
      <c r="K794" s="49"/>
      <c r="AY794" s="51"/>
      <c r="AZ794" s="51"/>
      <c r="BA794" s="51"/>
      <c r="BB794" s="51"/>
      <c r="BC794" s="51"/>
      <c r="BD794" s="51"/>
      <c r="BE794" s="51"/>
      <c r="BF794" s="51"/>
      <c r="BG794" s="51"/>
    </row>
    <row r="795" spans="1:59" s="3" customFormat="1" ht="14.25">
      <c r="A795" s="47"/>
      <c r="B795" s="47"/>
      <c r="C795" s="49"/>
      <c r="D795" s="49"/>
      <c r="E795" s="49"/>
      <c r="F795" s="49"/>
      <c r="G795" s="49"/>
      <c r="H795" s="49"/>
      <c r="I795" s="49"/>
      <c r="J795" s="49"/>
      <c r="K795" s="49"/>
      <c r="AY795" s="51"/>
      <c r="AZ795" s="51"/>
      <c r="BA795" s="51"/>
      <c r="BB795" s="51"/>
      <c r="BC795" s="51"/>
      <c r="BD795" s="51"/>
      <c r="BE795" s="51"/>
      <c r="BF795" s="51"/>
      <c r="BG795" s="51"/>
    </row>
    <row r="796" spans="1:59" s="3" customFormat="1" ht="14.25">
      <c r="A796" s="47"/>
      <c r="B796" s="47"/>
      <c r="C796" s="49"/>
      <c r="D796" s="49"/>
      <c r="E796" s="49"/>
      <c r="F796" s="49"/>
      <c r="G796" s="49"/>
      <c r="H796" s="49"/>
      <c r="I796" s="49"/>
      <c r="J796" s="49"/>
      <c r="K796" s="49"/>
      <c r="AY796" s="51"/>
      <c r="AZ796" s="51"/>
      <c r="BA796" s="51"/>
      <c r="BB796" s="51"/>
      <c r="BC796" s="51"/>
      <c r="BD796" s="51"/>
      <c r="BE796" s="51"/>
      <c r="BF796" s="51"/>
      <c r="BG796" s="51"/>
    </row>
    <row r="797" spans="1:59" s="3" customFormat="1" ht="14.25">
      <c r="A797" s="47"/>
      <c r="B797" s="47"/>
      <c r="C797" s="49"/>
      <c r="D797" s="49"/>
      <c r="E797" s="49"/>
      <c r="F797" s="49"/>
      <c r="G797" s="49"/>
      <c r="H797" s="49"/>
      <c r="I797" s="49"/>
      <c r="J797" s="49"/>
      <c r="K797" s="49"/>
      <c r="AY797" s="51"/>
      <c r="AZ797" s="51"/>
      <c r="BA797" s="51"/>
      <c r="BB797" s="51"/>
      <c r="BC797" s="51"/>
      <c r="BD797" s="51"/>
      <c r="BE797" s="51"/>
      <c r="BF797" s="51"/>
      <c r="BG797" s="51"/>
    </row>
    <row r="798" spans="1:59" s="3" customFormat="1" ht="14.25">
      <c r="A798" s="47"/>
      <c r="B798" s="47"/>
      <c r="C798" s="49"/>
      <c r="D798" s="49"/>
      <c r="E798" s="49"/>
      <c r="F798" s="49"/>
      <c r="G798" s="49"/>
      <c r="H798" s="49"/>
      <c r="I798" s="49"/>
      <c r="J798" s="49"/>
      <c r="K798" s="49"/>
      <c r="AY798" s="51"/>
      <c r="AZ798" s="51"/>
      <c r="BA798" s="51"/>
      <c r="BB798" s="51"/>
      <c r="BC798" s="51"/>
      <c r="BD798" s="51"/>
      <c r="BE798" s="51"/>
      <c r="BF798" s="51"/>
      <c r="BG798" s="51"/>
    </row>
    <row r="799" spans="1:59" s="3" customFormat="1" ht="14.25">
      <c r="A799" s="47"/>
      <c r="B799" s="47"/>
      <c r="C799" s="49"/>
      <c r="D799" s="49"/>
      <c r="E799" s="49"/>
      <c r="F799" s="49"/>
      <c r="G799" s="49"/>
      <c r="H799" s="49"/>
      <c r="I799" s="49"/>
      <c r="J799" s="49"/>
      <c r="K799" s="49"/>
      <c r="AY799" s="51"/>
      <c r="AZ799" s="51"/>
      <c r="BA799" s="51"/>
      <c r="BB799" s="51"/>
      <c r="BC799" s="51"/>
      <c r="BD799" s="51"/>
      <c r="BE799" s="51"/>
      <c r="BF799" s="51"/>
      <c r="BG799" s="51"/>
    </row>
    <row r="800" spans="1:59" s="3" customFormat="1" ht="14.25">
      <c r="A800" s="47"/>
      <c r="B800" s="47"/>
      <c r="C800" s="49"/>
      <c r="D800" s="49"/>
      <c r="E800" s="49"/>
      <c r="F800" s="49"/>
      <c r="G800" s="49"/>
      <c r="H800" s="49"/>
      <c r="I800" s="49"/>
      <c r="J800" s="49"/>
      <c r="K800" s="49"/>
      <c r="AY800" s="51"/>
      <c r="AZ800" s="51"/>
      <c r="BA800" s="51"/>
      <c r="BB800" s="51"/>
      <c r="BC800" s="51"/>
      <c r="BD800" s="51"/>
      <c r="BE800" s="51"/>
      <c r="BF800" s="51"/>
      <c r="BG800" s="51"/>
    </row>
    <row r="801" spans="1:59" s="3" customFormat="1" ht="14.25">
      <c r="A801" s="47"/>
      <c r="B801" s="47"/>
      <c r="C801" s="49"/>
      <c r="D801" s="49"/>
      <c r="E801" s="49"/>
      <c r="F801" s="49"/>
      <c r="G801" s="49"/>
      <c r="H801" s="49"/>
      <c r="I801" s="49"/>
      <c r="J801" s="49"/>
      <c r="K801" s="49"/>
      <c r="AY801" s="51"/>
      <c r="AZ801" s="51"/>
      <c r="BA801" s="51"/>
      <c r="BB801" s="51"/>
      <c r="BC801" s="51"/>
      <c r="BD801" s="51"/>
      <c r="BE801" s="51"/>
      <c r="BF801" s="51"/>
      <c r="BG801" s="51"/>
    </row>
    <row r="802" spans="1:59" s="3" customFormat="1" ht="14.25">
      <c r="A802" s="47"/>
      <c r="B802" s="47"/>
      <c r="C802" s="49"/>
      <c r="D802" s="49"/>
      <c r="E802" s="49"/>
      <c r="F802" s="49"/>
      <c r="G802" s="49"/>
      <c r="H802" s="49"/>
      <c r="I802" s="49"/>
      <c r="J802" s="49"/>
      <c r="K802" s="49"/>
      <c r="AY802" s="51"/>
      <c r="AZ802" s="51"/>
      <c r="BA802" s="51"/>
      <c r="BB802" s="51"/>
      <c r="BC802" s="51"/>
      <c r="BD802" s="51"/>
      <c r="BE802" s="51"/>
      <c r="BF802" s="51"/>
      <c r="BG802" s="51"/>
    </row>
    <row r="803" spans="1:59" s="3" customFormat="1" ht="14.25">
      <c r="A803" s="47"/>
      <c r="B803" s="47"/>
      <c r="C803" s="49"/>
      <c r="D803" s="49"/>
      <c r="E803" s="49"/>
      <c r="F803" s="49"/>
      <c r="G803" s="49"/>
      <c r="H803" s="49"/>
      <c r="I803" s="49"/>
      <c r="J803" s="49"/>
      <c r="K803" s="49"/>
      <c r="AY803" s="51"/>
      <c r="AZ803" s="51"/>
      <c r="BA803" s="51"/>
      <c r="BB803" s="51"/>
      <c r="BC803" s="51"/>
      <c r="BD803" s="51"/>
      <c r="BE803" s="51"/>
      <c r="BF803" s="51"/>
      <c r="BG803" s="51"/>
    </row>
    <row r="804" spans="1:59" s="3" customFormat="1" ht="14.25">
      <c r="A804" s="47"/>
      <c r="B804" s="47"/>
      <c r="C804" s="49"/>
      <c r="D804" s="49"/>
      <c r="E804" s="49"/>
      <c r="F804" s="49"/>
      <c r="G804" s="49"/>
      <c r="H804" s="49"/>
      <c r="I804" s="49"/>
      <c r="J804" s="49"/>
      <c r="K804" s="49"/>
      <c r="AY804" s="51"/>
      <c r="AZ804" s="51"/>
      <c r="BA804" s="51"/>
      <c r="BB804" s="51"/>
      <c r="BC804" s="51"/>
      <c r="BD804" s="51"/>
      <c r="BE804" s="51"/>
      <c r="BF804" s="51"/>
      <c r="BG804" s="51"/>
    </row>
    <row r="805" spans="1:59" s="3" customFormat="1" ht="14.25">
      <c r="A805" s="47"/>
      <c r="B805" s="47"/>
      <c r="C805" s="49"/>
      <c r="D805" s="49"/>
      <c r="E805" s="49"/>
      <c r="F805" s="49"/>
      <c r="G805" s="49"/>
      <c r="H805" s="49"/>
      <c r="I805" s="49"/>
      <c r="J805" s="49"/>
      <c r="K805" s="49"/>
      <c r="AY805" s="51"/>
      <c r="AZ805" s="51"/>
      <c r="BA805" s="51"/>
      <c r="BB805" s="51"/>
      <c r="BC805" s="51"/>
      <c r="BD805" s="51"/>
      <c r="BE805" s="51"/>
      <c r="BF805" s="51"/>
      <c r="BG805" s="51"/>
    </row>
    <row r="806" spans="1:59" s="3" customFormat="1" ht="14.25">
      <c r="A806" s="47"/>
      <c r="B806" s="47"/>
      <c r="C806" s="49"/>
      <c r="D806" s="49"/>
      <c r="E806" s="49"/>
      <c r="F806" s="49"/>
      <c r="G806" s="49"/>
      <c r="H806" s="49"/>
      <c r="I806" s="49"/>
      <c r="J806" s="49"/>
      <c r="K806" s="49"/>
      <c r="AY806" s="51"/>
      <c r="AZ806" s="51"/>
      <c r="BA806" s="51"/>
      <c r="BB806" s="51"/>
      <c r="BC806" s="51"/>
      <c r="BD806" s="51"/>
      <c r="BE806" s="51"/>
      <c r="BF806" s="51"/>
      <c r="BG806" s="51"/>
    </row>
    <row r="807" spans="1:59" s="3" customFormat="1" ht="14.25">
      <c r="A807" s="47"/>
      <c r="B807" s="47"/>
      <c r="C807" s="49"/>
      <c r="D807" s="49"/>
      <c r="E807" s="49"/>
      <c r="F807" s="49"/>
      <c r="G807" s="49"/>
      <c r="H807" s="49"/>
      <c r="I807" s="49"/>
      <c r="J807" s="49"/>
      <c r="K807" s="49"/>
      <c r="AY807" s="51"/>
      <c r="AZ807" s="51"/>
      <c r="BA807" s="51"/>
      <c r="BB807" s="51"/>
      <c r="BC807" s="51"/>
      <c r="BD807" s="51"/>
      <c r="BE807" s="51"/>
      <c r="BF807" s="51"/>
      <c r="BG807" s="51"/>
    </row>
    <row r="808" spans="1:59" s="3" customFormat="1" ht="14.25">
      <c r="A808" s="47"/>
      <c r="B808" s="47"/>
      <c r="C808" s="49"/>
      <c r="D808" s="49"/>
      <c r="E808" s="49"/>
      <c r="F808" s="49"/>
      <c r="G808" s="49"/>
      <c r="H808" s="49"/>
      <c r="I808" s="49"/>
      <c r="J808" s="49"/>
      <c r="K808" s="49"/>
      <c r="AY808" s="51"/>
      <c r="AZ808" s="51"/>
      <c r="BA808" s="51"/>
      <c r="BB808" s="51"/>
      <c r="BC808" s="51"/>
      <c r="BD808" s="51"/>
      <c r="BE808" s="51"/>
      <c r="BF808" s="51"/>
      <c r="BG808" s="51"/>
    </row>
    <row r="809" spans="1:59" s="3" customFormat="1" ht="14.25">
      <c r="A809" s="47"/>
      <c r="B809" s="47"/>
      <c r="C809" s="49"/>
      <c r="D809" s="49"/>
      <c r="E809" s="49"/>
      <c r="F809" s="49"/>
      <c r="G809" s="49"/>
      <c r="H809" s="49"/>
      <c r="I809" s="49"/>
      <c r="J809" s="49"/>
      <c r="K809" s="49"/>
      <c r="AY809" s="51"/>
      <c r="AZ809" s="51"/>
      <c r="BA809" s="51"/>
      <c r="BB809" s="51"/>
      <c r="BC809" s="51"/>
      <c r="BD809" s="51"/>
      <c r="BE809" s="51"/>
      <c r="BF809" s="51"/>
      <c r="BG809" s="51"/>
    </row>
    <row r="810" spans="1:59" s="3" customFormat="1" ht="14.25">
      <c r="A810" s="47"/>
      <c r="B810" s="47"/>
      <c r="C810" s="49"/>
      <c r="D810" s="49"/>
      <c r="E810" s="49"/>
      <c r="F810" s="49"/>
      <c r="G810" s="49"/>
      <c r="H810" s="49"/>
      <c r="I810" s="49"/>
      <c r="J810" s="49"/>
      <c r="K810" s="49"/>
      <c r="AY810" s="51"/>
      <c r="AZ810" s="51"/>
      <c r="BA810" s="51"/>
      <c r="BB810" s="51"/>
      <c r="BC810" s="51"/>
      <c r="BD810" s="51"/>
      <c r="BE810" s="51"/>
      <c r="BF810" s="51"/>
      <c r="BG810" s="51"/>
    </row>
    <row r="811" spans="1:59" s="3" customFormat="1" ht="14.25">
      <c r="A811" s="47"/>
      <c r="B811" s="47"/>
      <c r="C811" s="49"/>
      <c r="D811" s="49"/>
      <c r="E811" s="49"/>
      <c r="F811" s="49"/>
      <c r="G811" s="49"/>
      <c r="H811" s="49"/>
      <c r="I811" s="49"/>
      <c r="J811" s="49"/>
      <c r="K811" s="49"/>
      <c r="AY811" s="51"/>
      <c r="AZ811" s="51"/>
      <c r="BA811" s="51"/>
      <c r="BB811" s="51"/>
      <c r="BC811" s="51"/>
      <c r="BD811" s="51"/>
      <c r="BE811" s="51"/>
      <c r="BF811" s="51"/>
      <c r="BG811" s="51"/>
    </row>
    <row r="812" spans="1:59" s="3" customFormat="1" ht="14.25">
      <c r="A812" s="47"/>
      <c r="B812" s="47"/>
      <c r="C812" s="49"/>
      <c r="D812" s="49"/>
      <c r="E812" s="49"/>
      <c r="F812" s="49"/>
      <c r="G812" s="49"/>
      <c r="H812" s="49"/>
      <c r="I812" s="49"/>
      <c r="J812" s="49"/>
      <c r="K812" s="49"/>
      <c r="AY812" s="51"/>
      <c r="AZ812" s="51"/>
      <c r="BA812" s="51"/>
      <c r="BB812" s="51"/>
      <c r="BC812" s="51"/>
      <c r="BD812" s="51"/>
      <c r="BE812" s="51"/>
      <c r="BF812" s="51"/>
      <c r="BG812" s="51"/>
    </row>
    <row r="813" spans="1:59" s="3" customFormat="1" ht="14.25">
      <c r="A813" s="47"/>
      <c r="B813" s="47"/>
      <c r="C813" s="49"/>
      <c r="D813" s="49"/>
      <c r="E813" s="49"/>
      <c r="F813" s="49"/>
      <c r="G813" s="49"/>
      <c r="H813" s="49"/>
      <c r="I813" s="49"/>
      <c r="J813" s="49"/>
      <c r="K813" s="49"/>
      <c r="AY813" s="51"/>
      <c r="AZ813" s="51"/>
      <c r="BA813" s="51"/>
      <c r="BB813" s="51"/>
      <c r="BC813" s="51"/>
      <c r="BD813" s="51"/>
      <c r="BE813" s="51"/>
      <c r="BF813" s="51"/>
      <c r="BG813" s="51"/>
    </row>
    <row r="814" spans="1:59" s="3" customFormat="1" ht="14.25">
      <c r="A814" s="47"/>
      <c r="B814" s="47"/>
      <c r="C814" s="49"/>
      <c r="D814" s="49"/>
      <c r="E814" s="49"/>
      <c r="F814" s="49"/>
      <c r="G814" s="49"/>
      <c r="H814" s="49"/>
      <c r="I814" s="49"/>
      <c r="J814" s="49"/>
      <c r="K814" s="49"/>
      <c r="AY814" s="51"/>
      <c r="AZ814" s="51"/>
      <c r="BA814" s="51"/>
      <c r="BB814" s="51"/>
      <c r="BC814" s="51"/>
      <c r="BD814" s="51"/>
      <c r="BE814" s="51"/>
      <c r="BF814" s="51"/>
      <c r="BG814" s="51"/>
    </row>
    <row r="815" spans="1:59" s="3" customFormat="1" ht="14.25">
      <c r="A815" s="47"/>
      <c r="B815" s="47"/>
      <c r="C815" s="49"/>
      <c r="D815" s="49"/>
      <c r="E815" s="49"/>
      <c r="F815" s="49"/>
      <c r="G815" s="49"/>
      <c r="H815" s="49"/>
      <c r="I815" s="49"/>
      <c r="J815" s="49"/>
      <c r="K815" s="49"/>
      <c r="AY815" s="51"/>
      <c r="AZ815" s="51"/>
      <c r="BA815" s="51"/>
      <c r="BB815" s="51"/>
      <c r="BC815" s="51"/>
      <c r="BD815" s="51"/>
      <c r="BE815" s="51"/>
      <c r="BF815" s="51"/>
      <c r="BG815" s="51"/>
    </row>
    <row r="816" spans="1:59" s="3" customFormat="1" ht="14.25">
      <c r="A816" s="47"/>
      <c r="B816" s="47"/>
      <c r="C816" s="49"/>
      <c r="D816" s="49"/>
      <c r="E816" s="49"/>
      <c r="F816" s="49"/>
      <c r="G816" s="49"/>
      <c r="H816" s="49"/>
      <c r="I816" s="49"/>
      <c r="J816" s="49"/>
      <c r="K816" s="49"/>
      <c r="AY816" s="51"/>
      <c r="AZ816" s="51"/>
      <c r="BA816" s="51"/>
      <c r="BB816" s="51"/>
      <c r="BC816" s="51"/>
      <c r="BD816" s="51"/>
      <c r="BE816" s="51"/>
      <c r="BF816" s="51"/>
      <c r="BG816" s="51"/>
    </row>
    <row r="817" spans="1:59" s="3" customFormat="1" ht="14.25">
      <c r="A817" s="47"/>
      <c r="B817" s="47"/>
      <c r="C817" s="49"/>
      <c r="D817" s="49"/>
      <c r="E817" s="49"/>
      <c r="F817" s="49"/>
      <c r="G817" s="49"/>
      <c r="H817" s="49"/>
      <c r="I817" s="49"/>
      <c r="J817" s="49"/>
      <c r="K817" s="49"/>
      <c r="AY817" s="51"/>
      <c r="AZ817" s="51"/>
      <c r="BA817" s="51"/>
      <c r="BB817" s="51"/>
      <c r="BC817" s="51"/>
      <c r="BD817" s="51"/>
      <c r="BE817" s="51"/>
      <c r="BF817" s="51"/>
      <c r="BG817" s="51"/>
    </row>
    <row r="818" spans="1:59" s="3" customFormat="1" ht="14.25">
      <c r="A818" s="47"/>
      <c r="B818" s="47"/>
      <c r="C818" s="49"/>
      <c r="D818" s="49"/>
      <c r="E818" s="49"/>
      <c r="F818" s="49"/>
      <c r="G818" s="49"/>
      <c r="H818" s="49"/>
      <c r="I818" s="49"/>
      <c r="J818" s="49"/>
      <c r="K818" s="49"/>
      <c r="AY818" s="51"/>
      <c r="AZ818" s="51"/>
      <c r="BA818" s="51"/>
      <c r="BB818" s="51"/>
      <c r="BC818" s="51"/>
      <c r="BD818" s="51"/>
      <c r="BE818" s="51"/>
      <c r="BF818" s="51"/>
      <c r="BG818" s="51"/>
    </row>
    <row r="819" spans="1:59" s="3" customFormat="1" ht="14.25">
      <c r="A819" s="47"/>
      <c r="B819" s="47"/>
      <c r="C819" s="49"/>
      <c r="D819" s="49"/>
      <c r="E819" s="49"/>
      <c r="F819" s="49"/>
      <c r="G819" s="49"/>
      <c r="H819" s="49"/>
      <c r="I819" s="49"/>
      <c r="J819" s="49"/>
      <c r="K819" s="49"/>
      <c r="AY819" s="51"/>
      <c r="AZ819" s="51"/>
      <c r="BA819" s="51"/>
      <c r="BB819" s="51"/>
      <c r="BC819" s="51"/>
      <c r="BD819" s="51"/>
      <c r="BE819" s="51"/>
      <c r="BF819" s="51"/>
      <c r="BG819" s="51"/>
    </row>
    <row r="820" spans="1:59" s="3" customFormat="1" ht="14.25">
      <c r="A820" s="47"/>
      <c r="B820" s="47"/>
      <c r="C820" s="49"/>
      <c r="D820" s="49"/>
      <c r="E820" s="49"/>
      <c r="F820" s="49"/>
      <c r="G820" s="49"/>
      <c r="H820" s="49"/>
      <c r="I820" s="49"/>
      <c r="J820" s="49"/>
      <c r="K820" s="49"/>
      <c r="AY820" s="51"/>
      <c r="AZ820" s="51"/>
      <c r="BA820" s="51"/>
      <c r="BB820" s="51"/>
      <c r="BC820" s="51"/>
      <c r="BD820" s="51"/>
      <c r="BE820" s="51"/>
      <c r="BF820" s="51"/>
      <c r="BG820" s="51"/>
    </row>
    <row r="821" spans="1:59" s="3" customFormat="1" ht="14.25">
      <c r="A821" s="47"/>
      <c r="B821" s="47"/>
      <c r="C821" s="49"/>
      <c r="D821" s="49"/>
      <c r="E821" s="49"/>
      <c r="F821" s="49"/>
      <c r="G821" s="49"/>
      <c r="H821" s="49"/>
      <c r="I821" s="49"/>
      <c r="J821" s="49"/>
      <c r="K821" s="49"/>
      <c r="AY821" s="51"/>
      <c r="AZ821" s="51"/>
      <c r="BA821" s="51"/>
      <c r="BB821" s="51"/>
      <c r="BC821" s="51"/>
      <c r="BD821" s="51"/>
      <c r="BE821" s="51"/>
      <c r="BF821" s="51"/>
      <c r="BG821" s="51"/>
    </row>
    <row r="822" spans="1:59" s="3" customFormat="1" ht="14.25">
      <c r="A822" s="47"/>
      <c r="B822" s="47"/>
      <c r="C822" s="49"/>
      <c r="D822" s="49"/>
      <c r="E822" s="49"/>
      <c r="F822" s="49"/>
      <c r="G822" s="49"/>
      <c r="H822" s="49"/>
      <c r="I822" s="49"/>
      <c r="J822" s="49"/>
      <c r="K822" s="49"/>
      <c r="AY822" s="51"/>
      <c r="AZ822" s="51"/>
      <c r="BA822" s="51"/>
      <c r="BB822" s="51"/>
      <c r="BC822" s="51"/>
      <c r="BD822" s="51"/>
      <c r="BE822" s="51"/>
      <c r="BF822" s="51"/>
      <c r="BG822" s="51"/>
    </row>
    <row r="823" spans="1:59" s="3" customFormat="1" ht="14.25">
      <c r="A823" s="47"/>
      <c r="B823" s="47"/>
      <c r="C823" s="49"/>
      <c r="D823" s="49"/>
      <c r="E823" s="49"/>
      <c r="F823" s="49"/>
      <c r="G823" s="49"/>
      <c r="H823" s="49"/>
      <c r="I823" s="49"/>
      <c r="J823" s="49"/>
      <c r="K823" s="49"/>
      <c r="AY823" s="51"/>
      <c r="AZ823" s="51"/>
      <c r="BA823" s="51"/>
      <c r="BB823" s="51"/>
      <c r="BC823" s="51"/>
      <c r="BD823" s="51"/>
      <c r="BE823" s="51"/>
      <c r="BF823" s="51"/>
      <c r="BG823" s="51"/>
    </row>
    <row r="824" spans="1:59" s="3" customFormat="1" ht="14.25">
      <c r="A824" s="47"/>
      <c r="B824" s="47"/>
      <c r="C824" s="49"/>
      <c r="D824" s="49"/>
      <c r="E824" s="49"/>
      <c r="F824" s="49"/>
      <c r="G824" s="49"/>
      <c r="H824" s="49"/>
      <c r="I824" s="49"/>
      <c r="J824" s="49"/>
      <c r="K824" s="49"/>
      <c r="AY824" s="51"/>
      <c r="AZ824" s="51"/>
      <c r="BA824" s="51"/>
      <c r="BB824" s="51"/>
      <c r="BC824" s="51"/>
      <c r="BD824" s="51"/>
      <c r="BE824" s="51"/>
      <c r="BF824" s="51"/>
      <c r="BG824" s="51"/>
    </row>
    <row r="825" spans="1:59" s="3" customFormat="1" ht="14.25">
      <c r="A825" s="47"/>
      <c r="B825" s="47"/>
      <c r="C825" s="49"/>
      <c r="D825" s="49"/>
      <c r="E825" s="49"/>
      <c r="F825" s="49"/>
      <c r="G825" s="49"/>
      <c r="H825" s="49"/>
      <c r="I825" s="49"/>
      <c r="J825" s="49"/>
      <c r="K825" s="49"/>
      <c r="AY825" s="51"/>
      <c r="AZ825" s="51"/>
      <c r="BA825" s="51"/>
      <c r="BB825" s="51"/>
      <c r="BC825" s="51"/>
      <c r="BD825" s="51"/>
      <c r="BE825" s="51"/>
      <c r="BF825" s="51"/>
      <c r="BG825" s="51"/>
    </row>
    <row r="826" spans="1:59" s="3" customFormat="1" ht="14.25">
      <c r="A826" s="47"/>
      <c r="B826" s="47"/>
      <c r="C826" s="49"/>
      <c r="D826" s="49"/>
      <c r="E826" s="49"/>
      <c r="F826" s="49"/>
      <c r="G826" s="49"/>
      <c r="H826" s="49"/>
      <c r="I826" s="49"/>
      <c r="J826" s="49"/>
      <c r="K826" s="49"/>
      <c r="AY826" s="51"/>
      <c r="AZ826" s="51"/>
      <c r="BA826" s="51"/>
      <c r="BB826" s="51"/>
      <c r="BC826" s="51"/>
      <c r="BD826" s="51"/>
      <c r="BE826" s="51"/>
      <c r="BF826" s="51"/>
      <c r="BG826" s="51"/>
    </row>
    <row r="827" spans="1:59" s="3" customFormat="1" ht="14.25">
      <c r="A827" s="47"/>
      <c r="B827" s="47"/>
      <c r="C827" s="49"/>
      <c r="D827" s="49"/>
      <c r="E827" s="49"/>
      <c r="F827" s="49"/>
      <c r="G827" s="49"/>
      <c r="H827" s="49"/>
      <c r="I827" s="49"/>
      <c r="J827" s="49"/>
      <c r="K827" s="49"/>
      <c r="AY827" s="51"/>
      <c r="AZ827" s="51"/>
      <c r="BA827" s="51"/>
      <c r="BB827" s="51"/>
      <c r="BC827" s="51"/>
      <c r="BD827" s="51"/>
      <c r="BE827" s="51"/>
      <c r="BF827" s="51"/>
      <c r="BG827" s="51"/>
    </row>
    <row r="828" spans="1:59" s="3" customFormat="1" ht="14.25">
      <c r="A828" s="47"/>
      <c r="B828" s="47"/>
      <c r="C828" s="49"/>
      <c r="D828" s="49"/>
      <c r="E828" s="49"/>
      <c r="F828" s="49"/>
      <c r="G828" s="49"/>
      <c r="H828" s="49"/>
      <c r="I828" s="49"/>
      <c r="J828" s="49"/>
      <c r="K828" s="49"/>
      <c r="AY828" s="51"/>
      <c r="AZ828" s="51"/>
      <c r="BA828" s="51"/>
      <c r="BB828" s="51"/>
      <c r="BC828" s="51"/>
      <c r="BD828" s="51"/>
      <c r="BE828" s="51"/>
      <c r="BF828" s="51"/>
      <c r="BG828" s="51"/>
    </row>
    <row r="829" spans="1:59" s="3" customFormat="1" ht="14.25">
      <c r="A829" s="47"/>
      <c r="B829" s="47"/>
      <c r="C829" s="49"/>
      <c r="D829" s="49"/>
      <c r="E829" s="49"/>
      <c r="F829" s="49"/>
      <c r="G829" s="49"/>
      <c r="H829" s="49"/>
      <c r="I829" s="49"/>
      <c r="J829" s="49"/>
      <c r="K829" s="49"/>
      <c r="AY829" s="51"/>
      <c r="AZ829" s="51"/>
      <c r="BA829" s="51"/>
      <c r="BB829" s="51"/>
      <c r="BC829" s="51"/>
      <c r="BD829" s="51"/>
      <c r="BE829" s="51"/>
      <c r="BF829" s="51"/>
      <c r="BG829" s="51"/>
    </row>
    <row r="830" spans="1:59" s="3" customFormat="1" ht="14.25">
      <c r="A830" s="47"/>
      <c r="B830" s="47"/>
      <c r="C830" s="49"/>
      <c r="D830" s="49"/>
      <c r="E830" s="49"/>
      <c r="F830" s="49"/>
      <c r="G830" s="49"/>
      <c r="H830" s="49"/>
      <c r="I830" s="49"/>
      <c r="J830" s="49"/>
      <c r="K830" s="49"/>
      <c r="AY830" s="51"/>
      <c r="AZ830" s="51"/>
      <c r="BA830" s="51"/>
      <c r="BB830" s="51"/>
      <c r="BC830" s="51"/>
      <c r="BD830" s="51"/>
      <c r="BE830" s="51"/>
      <c r="BF830" s="51"/>
      <c r="BG830" s="51"/>
    </row>
    <row r="831" spans="1:59" s="3" customFormat="1" ht="14.25">
      <c r="A831" s="47"/>
      <c r="B831" s="47"/>
      <c r="C831" s="49"/>
      <c r="D831" s="49"/>
      <c r="E831" s="49"/>
      <c r="F831" s="49"/>
      <c r="G831" s="49"/>
      <c r="H831" s="49"/>
      <c r="I831" s="49"/>
      <c r="J831" s="49"/>
      <c r="K831" s="49"/>
      <c r="AY831" s="51"/>
      <c r="AZ831" s="51"/>
      <c r="BA831" s="51"/>
      <c r="BB831" s="51"/>
      <c r="BC831" s="51"/>
      <c r="BD831" s="51"/>
      <c r="BE831" s="51"/>
      <c r="BF831" s="51"/>
      <c r="BG831" s="51"/>
    </row>
    <row r="832" spans="1:59" s="3" customFormat="1" ht="14.25">
      <c r="A832" s="47"/>
      <c r="B832" s="47"/>
      <c r="C832" s="49"/>
      <c r="D832" s="49"/>
      <c r="E832" s="49"/>
      <c r="F832" s="49"/>
      <c r="G832" s="49"/>
      <c r="H832" s="49"/>
      <c r="I832" s="49"/>
      <c r="J832" s="49"/>
      <c r="K832" s="49"/>
      <c r="AY832" s="51"/>
      <c r="AZ832" s="51"/>
      <c r="BA832" s="51"/>
      <c r="BB832" s="51"/>
      <c r="BC832" s="51"/>
      <c r="BD832" s="51"/>
      <c r="BE832" s="51"/>
      <c r="BF832" s="51"/>
      <c r="BG832" s="51"/>
    </row>
    <row r="833" spans="1:59" s="3" customFormat="1" ht="14.25">
      <c r="A833" s="47"/>
      <c r="B833" s="47"/>
      <c r="C833" s="49"/>
      <c r="D833" s="49"/>
      <c r="E833" s="49"/>
      <c r="F833" s="49"/>
      <c r="G833" s="49"/>
      <c r="H833" s="49"/>
      <c r="I833" s="49"/>
      <c r="J833" s="49"/>
      <c r="K833" s="49"/>
      <c r="AY833" s="51"/>
      <c r="AZ833" s="51"/>
      <c r="BA833" s="51"/>
      <c r="BB833" s="51"/>
      <c r="BC833" s="51"/>
      <c r="BD833" s="51"/>
      <c r="BE833" s="51"/>
      <c r="BF833" s="51"/>
      <c r="BG833" s="51"/>
    </row>
    <row r="834" spans="1:59" s="3" customFormat="1" ht="14.25">
      <c r="A834" s="47"/>
      <c r="B834" s="47"/>
      <c r="C834" s="49"/>
      <c r="D834" s="49"/>
      <c r="E834" s="49"/>
      <c r="F834" s="49"/>
      <c r="G834" s="49"/>
      <c r="H834" s="49"/>
      <c r="I834" s="49"/>
      <c r="J834" s="49"/>
      <c r="K834" s="49"/>
      <c r="AY834" s="51"/>
      <c r="AZ834" s="51"/>
      <c r="BA834" s="51"/>
      <c r="BB834" s="51"/>
      <c r="BC834" s="51"/>
      <c r="BD834" s="51"/>
      <c r="BE834" s="51"/>
      <c r="BF834" s="51"/>
      <c r="BG834" s="51"/>
    </row>
    <row r="835" spans="1:59" s="3" customFormat="1" ht="14.25">
      <c r="A835" s="47"/>
      <c r="B835" s="47"/>
      <c r="C835" s="49"/>
      <c r="D835" s="49"/>
      <c r="E835" s="49"/>
      <c r="F835" s="49"/>
      <c r="G835" s="49"/>
      <c r="H835" s="49"/>
      <c r="I835" s="49"/>
      <c r="J835" s="49"/>
      <c r="K835" s="49"/>
      <c r="AY835" s="51"/>
      <c r="AZ835" s="51"/>
      <c r="BA835" s="51"/>
      <c r="BB835" s="51"/>
      <c r="BC835" s="51"/>
      <c r="BD835" s="51"/>
      <c r="BE835" s="51"/>
      <c r="BF835" s="51"/>
      <c r="BG835" s="51"/>
    </row>
    <row r="836" spans="1:59" s="3" customFormat="1" ht="14.25">
      <c r="A836" s="47"/>
      <c r="B836" s="47"/>
      <c r="C836" s="49"/>
      <c r="D836" s="49"/>
      <c r="E836" s="49"/>
      <c r="F836" s="49"/>
      <c r="G836" s="49"/>
      <c r="H836" s="49"/>
      <c r="I836" s="49"/>
      <c r="J836" s="49"/>
      <c r="K836" s="49"/>
      <c r="AY836" s="51"/>
      <c r="AZ836" s="51"/>
      <c r="BA836" s="51"/>
      <c r="BB836" s="51"/>
      <c r="BC836" s="51"/>
      <c r="BD836" s="51"/>
      <c r="BE836" s="51"/>
      <c r="BF836" s="51"/>
      <c r="BG836" s="51"/>
    </row>
    <row r="837" spans="1:59" s="3" customFormat="1" ht="14.25">
      <c r="A837" s="47"/>
      <c r="B837" s="47"/>
      <c r="C837" s="49"/>
      <c r="D837" s="49"/>
      <c r="E837" s="49"/>
      <c r="F837" s="49"/>
      <c r="G837" s="49"/>
      <c r="H837" s="49"/>
      <c r="I837" s="49"/>
      <c r="J837" s="49"/>
      <c r="K837" s="49"/>
      <c r="AY837" s="51"/>
      <c r="AZ837" s="51"/>
      <c r="BA837" s="51"/>
      <c r="BB837" s="51"/>
      <c r="BC837" s="51"/>
      <c r="BD837" s="51"/>
      <c r="BE837" s="51"/>
      <c r="BF837" s="51"/>
      <c r="BG837" s="51"/>
    </row>
    <row r="838" spans="1:59" s="3" customFormat="1" ht="14.25">
      <c r="A838" s="47"/>
      <c r="B838" s="47"/>
      <c r="C838" s="49"/>
      <c r="D838" s="49"/>
      <c r="E838" s="49"/>
      <c r="F838" s="49"/>
      <c r="G838" s="49"/>
      <c r="H838" s="49"/>
      <c r="I838" s="49"/>
      <c r="J838" s="49"/>
      <c r="K838" s="49"/>
      <c r="AY838" s="51"/>
      <c r="AZ838" s="51"/>
      <c r="BA838" s="51"/>
      <c r="BB838" s="51"/>
      <c r="BC838" s="51"/>
      <c r="BD838" s="51"/>
      <c r="BE838" s="51"/>
      <c r="BF838" s="51"/>
      <c r="BG838" s="51"/>
    </row>
    <row r="839" spans="1:59" s="3" customFormat="1" ht="14.25">
      <c r="A839" s="47"/>
      <c r="B839" s="47"/>
      <c r="C839" s="49"/>
      <c r="D839" s="49"/>
      <c r="E839" s="49"/>
      <c r="F839" s="49"/>
      <c r="G839" s="49"/>
      <c r="H839" s="49"/>
      <c r="I839" s="49"/>
      <c r="J839" s="49"/>
      <c r="K839" s="49"/>
      <c r="AY839" s="51"/>
      <c r="AZ839" s="51"/>
      <c r="BA839" s="51"/>
      <c r="BB839" s="51"/>
      <c r="BC839" s="51"/>
      <c r="BD839" s="51"/>
      <c r="BE839" s="51"/>
      <c r="BF839" s="51"/>
      <c r="BG839" s="51"/>
    </row>
    <row r="840" spans="1:59" s="3" customFormat="1" ht="14.25">
      <c r="A840" s="47"/>
      <c r="B840" s="47"/>
      <c r="C840" s="49"/>
      <c r="D840" s="49"/>
      <c r="E840" s="49"/>
      <c r="F840" s="49"/>
      <c r="G840" s="49"/>
      <c r="H840" s="49"/>
      <c r="I840" s="49"/>
      <c r="J840" s="49"/>
      <c r="K840" s="49"/>
      <c r="AY840" s="51"/>
      <c r="AZ840" s="51"/>
      <c r="BA840" s="51"/>
      <c r="BB840" s="51"/>
      <c r="BC840" s="51"/>
      <c r="BD840" s="51"/>
      <c r="BE840" s="51"/>
      <c r="BF840" s="51"/>
      <c r="BG840" s="51"/>
    </row>
    <row r="841" spans="1:59" s="3" customFormat="1" ht="14.25">
      <c r="A841" s="47"/>
      <c r="B841" s="47"/>
      <c r="C841" s="49"/>
      <c r="D841" s="49"/>
      <c r="E841" s="49"/>
      <c r="F841" s="49"/>
      <c r="G841" s="49"/>
      <c r="H841" s="49"/>
      <c r="I841" s="49"/>
      <c r="J841" s="49"/>
      <c r="K841" s="49"/>
      <c r="AY841" s="51"/>
      <c r="AZ841" s="51"/>
      <c r="BA841" s="51"/>
      <c r="BB841" s="51"/>
      <c r="BC841" s="51"/>
      <c r="BD841" s="51"/>
      <c r="BE841" s="51"/>
      <c r="BF841" s="51"/>
      <c r="BG841" s="51"/>
    </row>
    <row r="842" spans="1:59" s="3" customFormat="1" ht="14.25">
      <c r="A842" s="47"/>
      <c r="B842" s="47"/>
      <c r="C842" s="49"/>
      <c r="D842" s="49"/>
      <c r="E842" s="49"/>
      <c r="F842" s="49"/>
      <c r="G842" s="49"/>
      <c r="H842" s="49"/>
      <c r="I842" s="49"/>
      <c r="J842" s="49"/>
      <c r="K842" s="49"/>
      <c r="AY842" s="51"/>
      <c r="AZ842" s="51"/>
      <c r="BA842" s="51"/>
      <c r="BB842" s="51"/>
      <c r="BC842" s="51"/>
      <c r="BD842" s="51"/>
      <c r="BE842" s="51"/>
      <c r="BF842" s="51"/>
      <c r="BG842" s="51"/>
    </row>
    <row r="843" spans="1:59" s="3" customFormat="1" ht="14.25">
      <c r="A843" s="47"/>
      <c r="B843" s="47"/>
      <c r="C843" s="49"/>
      <c r="D843" s="49"/>
      <c r="E843" s="49"/>
      <c r="F843" s="49"/>
      <c r="G843" s="49"/>
      <c r="H843" s="49"/>
      <c r="I843" s="49"/>
      <c r="J843" s="49"/>
      <c r="K843" s="49"/>
      <c r="AY843" s="51"/>
      <c r="AZ843" s="51"/>
      <c r="BA843" s="51"/>
      <c r="BB843" s="51"/>
      <c r="BC843" s="51"/>
      <c r="BD843" s="51"/>
      <c r="BE843" s="51"/>
      <c r="BF843" s="51"/>
      <c r="BG843" s="51"/>
    </row>
    <row r="844" spans="1:59" s="3" customFormat="1" ht="14.25">
      <c r="A844" s="47"/>
      <c r="B844" s="47"/>
      <c r="C844" s="49"/>
      <c r="D844" s="49"/>
      <c r="E844" s="49"/>
      <c r="F844" s="49"/>
      <c r="G844" s="49"/>
      <c r="H844" s="49"/>
      <c r="I844" s="49"/>
      <c r="J844" s="49"/>
      <c r="K844" s="49"/>
      <c r="AY844" s="51"/>
      <c r="AZ844" s="51"/>
      <c r="BA844" s="51"/>
      <c r="BB844" s="51"/>
      <c r="BC844" s="51"/>
      <c r="BD844" s="51"/>
      <c r="BE844" s="51"/>
      <c r="BF844" s="51"/>
      <c r="BG844" s="51"/>
    </row>
    <row r="845" spans="1:59" s="3" customFormat="1" ht="14.25">
      <c r="A845" s="47"/>
      <c r="B845" s="47"/>
      <c r="C845" s="49"/>
      <c r="D845" s="49"/>
      <c r="E845" s="49"/>
      <c r="F845" s="49"/>
      <c r="G845" s="49"/>
      <c r="H845" s="49"/>
      <c r="I845" s="49"/>
      <c r="J845" s="49"/>
      <c r="K845" s="49"/>
      <c r="AY845" s="51"/>
      <c r="AZ845" s="51"/>
      <c r="BA845" s="51"/>
      <c r="BB845" s="51"/>
      <c r="BC845" s="51"/>
      <c r="BD845" s="51"/>
      <c r="BE845" s="51"/>
      <c r="BF845" s="51"/>
      <c r="BG845" s="51"/>
    </row>
    <row r="846" spans="1:59" s="3" customFormat="1" ht="14.25">
      <c r="A846" s="47"/>
      <c r="B846" s="47"/>
      <c r="C846" s="49"/>
      <c r="D846" s="49"/>
      <c r="E846" s="49"/>
      <c r="F846" s="49"/>
      <c r="G846" s="49"/>
      <c r="H846" s="49"/>
      <c r="I846" s="49"/>
      <c r="J846" s="49"/>
      <c r="K846" s="49"/>
      <c r="AY846" s="51"/>
      <c r="AZ846" s="51"/>
      <c r="BA846" s="51"/>
      <c r="BB846" s="51"/>
      <c r="BC846" s="51"/>
      <c r="BD846" s="51"/>
      <c r="BE846" s="51"/>
      <c r="BF846" s="51"/>
      <c r="BG846" s="51"/>
    </row>
    <row r="847" spans="1:59" s="3" customFormat="1" ht="14.25">
      <c r="A847" s="47"/>
      <c r="B847" s="47"/>
      <c r="C847" s="49"/>
      <c r="D847" s="49"/>
      <c r="E847" s="49"/>
      <c r="F847" s="49"/>
      <c r="G847" s="49"/>
      <c r="H847" s="49"/>
      <c r="I847" s="49"/>
      <c r="J847" s="49"/>
      <c r="K847" s="49"/>
      <c r="AY847" s="51"/>
      <c r="AZ847" s="51"/>
      <c r="BA847" s="51"/>
      <c r="BB847" s="51"/>
      <c r="BC847" s="51"/>
      <c r="BD847" s="51"/>
      <c r="BE847" s="51"/>
      <c r="BF847" s="51"/>
      <c r="BG847" s="51"/>
    </row>
    <row r="848" spans="1:59" s="3" customFormat="1" ht="14.25">
      <c r="A848" s="47"/>
      <c r="B848" s="47"/>
      <c r="C848" s="49"/>
      <c r="D848" s="49"/>
      <c r="E848" s="49"/>
      <c r="F848" s="49"/>
      <c r="G848" s="49"/>
      <c r="H848" s="49"/>
      <c r="I848" s="49"/>
      <c r="J848" s="49"/>
      <c r="K848" s="49"/>
      <c r="AY848" s="51"/>
      <c r="AZ848" s="51"/>
      <c r="BA848" s="51"/>
      <c r="BB848" s="51"/>
      <c r="BC848" s="51"/>
      <c r="BD848" s="51"/>
      <c r="BE848" s="51"/>
      <c r="BF848" s="51"/>
      <c r="BG848" s="51"/>
    </row>
    <row r="849" spans="1:59" s="3" customFormat="1" ht="14.25">
      <c r="A849" s="47"/>
      <c r="B849" s="47"/>
      <c r="C849" s="49"/>
      <c r="D849" s="49"/>
      <c r="E849" s="49"/>
      <c r="F849" s="49"/>
      <c r="G849" s="49"/>
      <c r="H849" s="49"/>
      <c r="I849" s="49"/>
      <c r="J849" s="49"/>
      <c r="K849" s="49"/>
      <c r="AY849" s="51"/>
      <c r="AZ849" s="51"/>
      <c r="BA849" s="51"/>
      <c r="BB849" s="51"/>
      <c r="BC849" s="51"/>
      <c r="BD849" s="51"/>
      <c r="BE849" s="51"/>
      <c r="BF849" s="51"/>
      <c r="BG849" s="51"/>
    </row>
    <row r="850" spans="12:59" ht="14.25"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51"/>
      <c r="AZ850" s="51"/>
      <c r="BA850" s="51"/>
      <c r="BB850" s="51"/>
      <c r="BC850" s="51"/>
      <c r="BD850" s="51"/>
      <c r="BE850" s="51"/>
      <c r="BF850" s="51"/>
      <c r="BG850" s="51"/>
    </row>
    <row r="851" spans="12:59" ht="14.25"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51"/>
      <c r="AZ851" s="51"/>
      <c r="BA851" s="51"/>
      <c r="BB851" s="51"/>
      <c r="BC851" s="51"/>
      <c r="BD851" s="51"/>
      <c r="BE851" s="51"/>
      <c r="BF851" s="51"/>
      <c r="BG851" s="51"/>
    </row>
    <row r="852" spans="12:59" ht="14.25"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51"/>
      <c r="AZ852" s="51"/>
      <c r="BA852" s="51"/>
      <c r="BB852" s="51"/>
      <c r="BC852" s="51"/>
      <c r="BD852" s="51"/>
      <c r="BE852" s="51"/>
      <c r="BF852" s="51"/>
      <c r="BG852" s="51"/>
    </row>
    <row r="853" spans="12:59" ht="14.25"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51"/>
      <c r="AZ853" s="51"/>
      <c r="BA853" s="51"/>
      <c r="BB853" s="51"/>
      <c r="BC853" s="51"/>
      <c r="BD853" s="51"/>
      <c r="BE853" s="51"/>
      <c r="BF853" s="51"/>
      <c r="BG853" s="51"/>
    </row>
    <row r="854" spans="12:59" ht="14.25"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51"/>
      <c r="AZ854" s="51"/>
      <c r="BA854" s="51"/>
      <c r="BB854" s="51"/>
      <c r="BC854" s="51"/>
      <c r="BD854" s="51"/>
      <c r="BE854" s="51"/>
      <c r="BF854" s="51"/>
      <c r="BG854" s="51"/>
    </row>
    <row r="855" spans="12:59" ht="14.25"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51"/>
      <c r="AZ855" s="51"/>
      <c r="BA855" s="51"/>
      <c r="BB855" s="51"/>
      <c r="BC855" s="51"/>
      <c r="BD855" s="51"/>
      <c r="BE855" s="51"/>
      <c r="BF855" s="51"/>
      <c r="BG855" s="51"/>
    </row>
    <row r="856" spans="12:59" ht="14.25"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51"/>
      <c r="AZ856" s="51"/>
      <c r="BA856" s="51"/>
      <c r="BB856" s="51"/>
      <c r="BC856" s="51"/>
      <c r="BD856" s="51"/>
      <c r="BE856" s="51"/>
      <c r="BF856" s="51"/>
      <c r="BG856" s="51"/>
    </row>
    <row r="857" spans="12:59" ht="14.25"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51"/>
      <c r="AZ857" s="51"/>
      <c r="BA857" s="51"/>
      <c r="BB857" s="51"/>
      <c r="BC857" s="51"/>
      <c r="BD857" s="51"/>
      <c r="BE857" s="51"/>
      <c r="BF857" s="51"/>
      <c r="BG857" s="51"/>
    </row>
    <row r="858" spans="12:59" ht="14.25"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51"/>
      <c r="AZ858" s="51"/>
      <c r="BA858" s="51"/>
      <c r="BB858" s="51"/>
      <c r="BC858" s="51"/>
      <c r="BD858" s="51"/>
      <c r="BE858" s="51"/>
      <c r="BF858" s="51"/>
      <c r="BG858" s="51"/>
    </row>
    <row r="859" spans="12:59" ht="14.25"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51"/>
      <c r="AZ859" s="51"/>
      <c r="BA859" s="51"/>
      <c r="BB859" s="51"/>
      <c r="BC859" s="51"/>
      <c r="BD859" s="51"/>
      <c r="BE859" s="51"/>
      <c r="BF859" s="51"/>
      <c r="BG859" s="51"/>
    </row>
    <row r="860" spans="12:59" ht="14.25"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51"/>
      <c r="AZ860" s="51"/>
      <c r="BA860" s="51"/>
      <c r="BB860" s="51"/>
      <c r="BC860" s="51"/>
      <c r="BD860" s="51"/>
      <c r="BE860" s="51"/>
      <c r="BF860" s="51"/>
      <c r="BG860" s="51"/>
    </row>
    <row r="861" spans="12:59" ht="14.25"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51"/>
      <c r="AZ861" s="51"/>
      <c r="BA861" s="51"/>
      <c r="BB861" s="51"/>
      <c r="BC861" s="51"/>
      <c r="BD861" s="51"/>
      <c r="BE861" s="51"/>
      <c r="BF861" s="51"/>
      <c r="BG861" s="51"/>
    </row>
    <row r="862" spans="12:59" ht="14.25"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51"/>
      <c r="AZ862" s="51"/>
      <c r="BA862" s="51"/>
      <c r="BB862" s="51"/>
      <c r="BC862" s="51"/>
      <c r="BD862" s="51"/>
      <c r="BE862" s="51"/>
      <c r="BF862" s="51"/>
      <c r="BG862" s="51"/>
    </row>
    <row r="863" spans="12:59" ht="14.25"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51"/>
      <c r="AZ863" s="51"/>
      <c r="BA863" s="51"/>
      <c r="BB863" s="51"/>
      <c r="BC863" s="51"/>
      <c r="BD863" s="51"/>
      <c r="BE863" s="51"/>
      <c r="BF863" s="51"/>
      <c r="BG863" s="51"/>
    </row>
    <row r="864" spans="12:59" ht="14.25"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51"/>
      <c r="AZ864" s="51"/>
      <c r="BA864" s="51"/>
      <c r="BB864" s="51"/>
      <c r="BC864" s="51"/>
      <c r="BD864" s="51"/>
      <c r="BE864" s="51"/>
      <c r="BF864" s="51"/>
      <c r="BG864" s="51"/>
    </row>
    <row r="865" spans="12:59" ht="14.25"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51"/>
      <c r="AZ865" s="51"/>
      <c r="BA865" s="51"/>
      <c r="BB865" s="51"/>
      <c r="BC865" s="51"/>
      <c r="BD865" s="51"/>
      <c r="BE865" s="51"/>
      <c r="BF865" s="51"/>
      <c r="BG865" s="51"/>
    </row>
    <row r="866" spans="12:59" ht="14.25"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51"/>
      <c r="AZ866" s="51"/>
      <c r="BA866" s="51"/>
      <c r="BB866" s="51"/>
      <c r="BC866" s="51"/>
      <c r="BD866" s="51"/>
      <c r="BE866" s="51"/>
      <c r="BF866" s="51"/>
      <c r="BG866" s="51"/>
    </row>
    <row r="867" spans="12:59" ht="14.25"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51"/>
      <c r="AZ867" s="51"/>
      <c r="BA867" s="51"/>
      <c r="BB867" s="51"/>
      <c r="BC867" s="51"/>
      <c r="BD867" s="51"/>
      <c r="BE867" s="51"/>
      <c r="BF867" s="51"/>
      <c r="BG867" s="51"/>
    </row>
    <row r="868" spans="12:59" ht="14.25"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51"/>
      <c r="AZ868" s="51"/>
      <c r="BA868" s="51"/>
      <c r="BB868" s="51"/>
      <c r="BC868" s="51"/>
      <c r="BD868" s="51"/>
      <c r="BE868" s="51"/>
      <c r="BF868" s="51"/>
      <c r="BG868" s="51"/>
    </row>
    <row r="869" spans="12:59" ht="14.25"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51"/>
      <c r="AZ869" s="51"/>
      <c r="BA869" s="51"/>
      <c r="BB869" s="51"/>
      <c r="BC869" s="51"/>
      <c r="BD869" s="51"/>
      <c r="BE869" s="51"/>
      <c r="BF869" s="51"/>
      <c r="BG869" s="51"/>
    </row>
    <row r="870" spans="12:59" ht="14.25"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51"/>
      <c r="AZ870" s="51"/>
      <c r="BA870" s="51"/>
      <c r="BB870" s="51"/>
      <c r="BC870" s="51"/>
      <c r="BD870" s="51"/>
      <c r="BE870" s="51"/>
      <c r="BF870" s="51"/>
      <c r="BG870" s="51"/>
    </row>
    <row r="871" spans="12:59" ht="14.25"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51"/>
      <c r="AZ871" s="51"/>
      <c r="BA871" s="51"/>
      <c r="BB871" s="51"/>
      <c r="BC871" s="51"/>
      <c r="BD871" s="51"/>
      <c r="BE871" s="51"/>
      <c r="BF871" s="51"/>
      <c r="BG871" s="51"/>
    </row>
    <row r="872" spans="12:59" ht="14.25"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51"/>
      <c r="AZ872" s="51"/>
      <c r="BA872" s="51"/>
      <c r="BB872" s="51"/>
      <c r="BC872" s="51"/>
      <c r="BD872" s="51"/>
      <c r="BE872" s="51"/>
      <c r="BF872" s="51"/>
      <c r="BG872" s="51"/>
    </row>
    <row r="873" spans="12:59" ht="14.25"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51"/>
      <c r="AZ873" s="51"/>
      <c r="BA873" s="51"/>
      <c r="BB873" s="51"/>
      <c r="BC873" s="51"/>
      <c r="BD873" s="51"/>
      <c r="BE873" s="51"/>
      <c r="BF873" s="51"/>
      <c r="BG873" s="51"/>
    </row>
    <row r="874" spans="12:59" ht="14.25"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51"/>
      <c r="AZ874" s="51"/>
      <c r="BA874" s="51"/>
      <c r="BB874" s="51"/>
      <c r="BC874" s="51"/>
      <c r="BD874" s="51"/>
      <c r="BE874" s="51"/>
      <c r="BF874" s="51"/>
      <c r="BG874" s="51"/>
    </row>
    <row r="875" spans="12:59" ht="14.25"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51"/>
      <c r="AZ875" s="51"/>
      <c r="BA875" s="51"/>
      <c r="BB875" s="51"/>
      <c r="BC875" s="51"/>
      <c r="BD875" s="51"/>
      <c r="BE875" s="51"/>
      <c r="BF875" s="51"/>
      <c r="BG875" s="51"/>
    </row>
    <row r="876" spans="12:59" ht="14.25"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51"/>
      <c r="AZ876" s="51"/>
      <c r="BA876" s="51"/>
      <c r="BB876" s="51"/>
      <c r="BC876" s="51"/>
      <c r="BD876" s="51"/>
      <c r="BE876" s="51"/>
      <c r="BF876" s="51"/>
      <c r="BG876" s="51"/>
    </row>
    <row r="877" spans="12:59" ht="14.25"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51"/>
      <c r="AZ877" s="51"/>
      <c r="BA877" s="51"/>
      <c r="BB877" s="51"/>
      <c r="BC877" s="51"/>
      <c r="BD877" s="51"/>
      <c r="BE877" s="51"/>
      <c r="BF877" s="51"/>
      <c r="BG877" s="51"/>
    </row>
    <row r="878" spans="12:59" ht="14.25"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51"/>
      <c r="AZ878" s="51"/>
      <c r="BA878" s="51"/>
      <c r="BB878" s="51"/>
      <c r="BC878" s="51"/>
      <c r="BD878" s="51"/>
      <c r="BE878" s="51"/>
      <c r="BF878" s="51"/>
      <c r="BG878" s="51"/>
    </row>
    <row r="879" spans="12:59" ht="14.25"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51"/>
      <c r="AZ879" s="51"/>
      <c r="BA879" s="51"/>
      <c r="BB879" s="51"/>
      <c r="BC879" s="51"/>
      <c r="BD879" s="51"/>
      <c r="BE879" s="51"/>
      <c r="BF879" s="51"/>
      <c r="BG879" s="51"/>
    </row>
    <row r="880" spans="12:59" ht="14.25"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51"/>
      <c r="AZ880" s="51"/>
      <c r="BA880" s="51"/>
      <c r="BB880" s="51"/>
      <c r="BC880" s="51"/>
      <c r="BD880" s="51"/>
      <c r="BE880" s="51"/>
      <c r="BF880" s="51"/>
      <c r="BG880" s="51"/>
    </row>
    <row r="881" spans="12:59" ht="14.25"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51"/>
      <c r="AZ881" s="51"/>
      <c r="BA881" s="51"/>
      <c r="BB881" s="51"/>
      <c r="BC881" s="51"/>
      <c r="BD881" s="51"/>
      <c r="BE881" s="51"/>
      <c r="BF881" s="51"/>
      <c r="BG881" s="51"/>
    </row>
    <row r="882" spans="12:59" ht="14.25"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51"/>
      <c r="AZ882" s="51"/>
      <c r="BA882" s="51"/>
      <c r="BB882" s="51"/>
      <c r="BC882" s="51"/>
      <c r="BD882" s="51"/>
      <c r="BE882" s="51"/>
      <c r="BF882" s="51"/>
      <c r="BG882" s="51"/>
    </row>
    <row r="883" spans="12:59" ht="14.25"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51"/>
      <c r="AZ883" s="51"/>
      <c r="BA883" s="51"/>
      <c r="BB883" s="51"/>
      <c r="BC883" s="51"/>
      <c r="BD883" s="51"/>
      <c r="BE883" s="51"/>
      <c r="BF883" s="51"/>
      <c r="BG883" s="51"/>
    </row>
    <row r="884" spans="12:59" ht="14.25"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51"/>
      <c r="AZ884" s="51"/>
      <c r="BA884" s="51"/>
      <c r="BB884" s="51"/>
      <c r="BC884" s="51"/>
      <c r="BD884" s="51"/>
      <c r="BE884" s="51"/>
      <c r="BF884" s="51"/>
      <c r="BG884" s="51"/>
    </row>
    <row r="885" spans="12:59" ht="14.25"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51"/>
      <c r="AZ885" s="51"/>
      <c r="BA885" s="51"/>
      <c r="BB885" s="51"/>
      <c r="BC885" s="51"/>
      <c r="BD885" s="51"/>
      <c r="BE885" s="51"/>
      <c r="BF885" s="51"/>
      <c r="BG885" s="51"/>
    </row>
    <row r="886" spans="12:59" ht="14.25"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51"/>
      <c r="AZ886" s="51"/>
      <c r="BA886" s="51"/>
      <c r="BB886" s="51"/>
      <c r="BC886" s="51"/>
      <c r="BD886" s="51"/>
      <c r="BE886" s="51"/>
      <c r="BF886" s="51"/>
      <c r="BG886" s="51"/>
    </row>
    <row r="887" spans="12:59" ht="14.25"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51"/>
      <c r="AZ887" s="51"/>
      <c r="BA887" s="51"/>
      <c r="BB887" s="51"/>
      <c r="BC887" s="51"/>
      <c r="BD887" s="51"/>
      <c r="BE887" s="51"/>
      <c r="BF887" s="51"/>
      <c r="BG887" s="51"/>
    </row>
    <row r="888" spans="12:59" ht="14.25"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51"/>
      <c r="AZ888" s="51"/>
      <c r="BA888" s="51"/>
      <c r="BB888" s="51"/>
      <c r="BC888" s="51"/>
      <c r="BD888" s="51"/>
      <c r="BE888" s="51"/>
      <c r="BF888" s="51"/>
      <c r="BG888" s="51"/>
    </row>
    <row r="889" spans="12:59" ht="14.25"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51"/>
      <c r="AZ889" s="51"/>
      <c r="BA889" s="51"/>
      <c r="BB889" s="51"/>
      <c r="BC889" s="51"/>
      <c r="BD889" s="51"/>
      <c r="BE889" s="51"/>
      <c r="BF889" s="51"/>
      <c r="BG889" s="51"/>
    </row>
  </sheetData>
  <sheetProtection/>
  <mergeCells count="135">
    <mergeCell ref="C48:K49"/>
    <mergeCell ref="L48:L49"/>
    <mergeCell ref="Z48:AA48"/>
    <mergeCell ref="AF48:AJ48"/>
    <mergeCell ref="AF46:AJ46"/>
    <mergeCell ref="AX46:AX47"/>
    <mergeCell ref="AY46:BG47"/>
    <mergeCell ref="Z47:AA47"/>
    <mergeCell ref="AB47:AE48"/>
    <mergeCell ref="AF47:AJ47"/>
    <mergeCell ref="AX48:AX49"/>
    <mergeCell ref="AY48:BG49"/>
    <mergeCell ref="C44:K45"/>
    <mergeCell ref="L44:L45"/>
    <mergeCell ref="Z44:AA44"/>
    <mergeCell ref="AF44:AJ44"/>
    <mergeCell ref="Z45:AA45"/>
    <mergeCell ref="AB45:AE46"/>
    <mergeCell ref="AF45:AJ45"/>
    <mergeCell ref="C46:K47"/>
    <mergeCell ref="L46:L47"/>
    <mergeCell ref="Z46:AA46"/>
    <mergeCell ref="AY42:BG43"/>
    <mergeCell ref="Z43:AA43"/>
    <mergeCell ref="AB43:AE44"/>
    <mergeCell ref="AF43:AJ43"/>
    <mergeCell ref="AX44:AX45"/>
    <mergeCell ref="AY44:BG45"/>
    <mergeCell ref="AF40:AJ40"/>
    <mergeCell ref="AX40:AX41"/>
    <mergeCell ref="AY40:BG41"/>
    <mergeCell ref="Z41:AA41"/>
    <mergeCell ref="AF41:AJ41"/>
    <mergeCell ref="C42:K43"/>
    <mergeCell ref="L42:L43"/>
    <mergeCell ref="Z42:AA42"/>
    <mergeCell ref="AF42:AJ42"/>
    <mergeCell ref="AX42:AX43"/>
    <mergeCell ref="C38:K39"/>
    <mergeCell ref="L38:L39"/>
    <mergeCell ref="Z38:AA38"/>
    <mergeCell ref="AF38:AJ38"/>
    <mergeCell ref="Z39:AA39"/>
    <mergeCell ref="AB39:AE42"/>
    <mergeCell ref="AF39:AJ39"/>
    <mergeCell ref="C40:K41"/>
    <mergeCell ref="L40:L41"/>
    <mergeCell ref="Z40:AA40"/>
    <mergeCell ref="AY36:BG37"/>
    <mergeCell ref="Z37:AA37"/>
    <mergeCell ref="AB37:AE38"/>
    <mergeCell ref="AF37:AJ37"/>
    <mergeCell ref="AX38:AX39"/>
    <mergeCell ref="AY38:BG39"/>
    <mergeCell ref="C36:K37"/>
    <mergeCell ref="L36:L37"/>
    <mergeCell ref="Z36:AA36"/>
    <mergeCell ref="AB36:AE36"/>
    <mergeCell ref="AF36:AJ36"/>
    <mergeCell ref="AX36:AX37"/>
    <mergeCell ref="C32:K33"/>
    <mergeCell ref="L32:L33"/>
    <mergeCell ref="AX32:AX33"/>
    <mergeCell ref="AY32:BG33"/>
    <mergeCell ref="C34:K35"/>
    <mergeCell ref="L34:L35"/>
    <mergeCell ref="AX34:AX35"/>
    <mergeCell ref="AY34:BG35"/>
    <mergeCell ref="C28:K29"/>
    <mergeCell ref="L28:L29"/>
    <mergeCell ref="AX28:AX29"/>
    <mergeCell ref="AY28:BG29"/>
    <mergeCell ref="C30:K31"/>
    <mergeCell ref="L30:L31"/>
    <mergeCell ref="AX30:AX31"/>
    <mergeCell ref="AY30:BG31"/>
    <mergeCell ref="AD25:AE25"/>
    <mergeCell ref="C26:K27"/>
    <mergeCell ref="L26:L27"/>
    <mergeCell ref="AX26:AX27"/>
    <mergeCell ref="AY26:BG27"/>
    <mergeCell ref="AD27:AE27"/>
    <mergeCell ref="AY20:BG21"/>
    <mergeCell ref="C22:K23"/>
    <mergeCell ref="L22:L23"/>
    <mergeCell ref="AX22:AX23"/>
    <mergeCell ref="AY22:BG23"/>
    <mergeCell ref="C24:K25"/>
    <mergeCell ref="L24:L25"/>
    <mergeCell ref="AX24:AX25"/>
    <mergeCell ref="AY24:BG25"/>
    <mergeCell ref="Z25:AA25"/>
    <mergeCell ref="L16:L17"/>
    <mergeCell ref="AC16:AG16"/>
    <mergeCell ref="AX16:AX17"/>
    <mergeCell ref="C20:K21"/>
    <mergeCell ref="L20:L21"/>
    <mergeCell ref="AX20:AX21"/>
    <mergeCell ref="C14:K15"/>
    <mergeCell ref="L14:L15"/>
    <mergeCell ref="AX14:AX15"/>
    <mergeCell ref="AY14:BG15"/>
    <mergeCell ref="AY16:BG17"/>
    <mergeCell ref="C18:K19"/>
    <mergeCell ref="L18:L19"/>
    <mergeCell ref="AX18:AX19"/>
    <mergeCell ref="AY18:BG19"/>
    <mergeCell ref="C16:K17"/>
    <mergeCell ref="C10:K11"/>
    <mergeCell ref="L10:L11"/>
    <mergeCell ref="AX10:AX11"/>
    <mergeCell ref="AY10:BG11"/>
    <mergeCell ref="C12:K13"/>
    <mergeCell ref="L12:L13"/>
    <mergeCell ref="AX12:AX13"/>
    <mergeCell ref="AY12:BG13"/>
    <mergeCell ref="C8:K9"/>
    <mergeCell ref="L8:L9"/>
    <mergeCell ref="AX8:AX9"/>
    <mergeCell ref="AY8:BG9"/>
    <mergeCell ref="C6:K7"/>
    <mergeCell ref="L6:L7"/>
    <mergeCell ref="Z6:AB6"/>
    <mergeCell ref="AC6:AM6"/>
    <mergeCell ref="AX6:AX7"/>
    <mergeCell ref="AY6:BG7"/>
    <mergeCell ref="C1:BG1"/>
    <mergeCell ref="C2:BG2"/>
    <mergeCell ref="C4:K5"/>
    <mergeCell ref="L4:L5"/>
    <mergeCell ref="AX4:AX5"/>
    <mergeCell ref="AY4:BG5"/>
    <mergeCell ref="Z5:AB5"/>
    <mergeCell ref="AC5:AM5"/>
    <mergeCell ref="Z7:AB7"/>
  </mergeCells>
  <printOptions horizontalCentered="1" verticalCentered="1"/>
  <pageMargins left="0.1968503937007874" right="0.15748031496062992" top="0.12" bottom="0.12" header="0.16" footer="0.16"/>
  <pageSetup horizontalDpi="600" verticalDpi="6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889"/>
  <sheetViews>
    <sheetView view="pageBreakPreview" zoomScale="80" zoomScaleSheetLayoutView="80" zoomScalePageLayoutView="0" workbookViewId="0" topLeftCell="C1">
      <selection activeCell="AF11" sqref="AF11"/>
    </sheetView>
  </sheetViews>
  <sheetFormatPr defaultColWidth="9.00390625" defaultRowHeight="13.5"/>
  <cols>
    <col min="1" max="2" width="5.625" style="48" hidden="1" customWidth="1"/>
    <col min="3" max="11" width="2.625" style="49" customWidth="1"/>
    <col min="12" max="17" width="2.625" style="1" customWidth="1"/>
    <col min="18" max="18" width="3.00390625" style="1" customWidth="1"/>
    <col min="19" max="23" width="2.625" style="1" customWidth="1"/>
    <col min="24" max="24" width="3.00390625" style="1" customWidth="1"/>
    <col min="25" max="30" width="2.625" style="1" customWidth="1"/>
    <col min="31" max="31" width="3.375" style="1" customWidth="1"/>
    <col min="32" max="50" width="2.625" style="1" customWidth="1"/>
    <col min="51" max="59" width="2.625" style="50" customWidth="1"/>
    <col min="60" max="61" width="5.625" style="1" hidden="1" customWidth="1"/>
    <col min="62" max="85" width="2.75390625" style="1" customWidth="1"/>
    <col min="86" max="123" width="2.625" style="1" customWidth="1"/>
    <col min="124" max="16384" width="9.00390625" style="1" customWidth="1"/>
  </cols>
  <sheetData>
    <row r="1" spans="1:59" s="2" customFormat="1" ht="24" customHeight="1">
      <c r="A1" s="46"/>
      <c r="B1" s="46"/>
      <c r="C1" s="387" t="str">
        <f>'抽選'!A1</f>
        <v>第２０回フレッシュジュニア秋季大会</v>
      </c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</row>
    <row r="2" spans="1:59" s="3" customFormat="1" ht="12">
      <c r="A2" s="47"/>
      <c r="B2" s="47"/>
      <c r="C2" s="389" t="s">
        <v>84</v>
      </c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</row>
    <row r="3" spans="3:59" ht="7.5" customHeight="1">
      <c r="C3" s="52"/>
      <c r="D3" s="53"/>
      <c r="E3" s="53"/>
      <c r="F3" s="53"/>
      <c r="G3" s="53"/>
      <c r="H3" s="53"/>
      <c r="I3" s="53"/>
      <c r="J3" s="53"/>
      <c r="K3" s="53"/>
      <c r="L3" s="67"/>
      <c r="M3" s="67"/>
      <c r="N3" s="67"/>
      <c r="O3" s="67"/>
      <c r="P3" s="67"/>
      <c r="Q3" s="8"/>
      <c r="R3" s="8"/>
      <c r="S3" s="8"/>
      <c r="T3" s="8"/>
      <c r="U3" s="8"/>
      <c r="V3" s="8"/>
      <c r="W3" s="8"/>
      <c r="X3" s="8"/>
      <c r="Y3" s="67"/>
      <c r="Z3" s="68"/>
      <c r="AA3" s="68"/>
      <c r="AB3" s="68"/>
      <c r="AC3" s="67"/>
      <c r="AD3" s="67"/>
      <c r="AE3" s="67"/>
      <c r="AF3" s="67"/>
      <c r="AG3" s="67"/>
      <c r="AH3" s="67"/>
      <c r="AI3" s="67"/>
      <c r="AJ3" s="67"/>
      <c r="AK3" s="67"/>
      <c r="AL3" s="8"/>
      <c r="AM3" s="67"/>
      <c r="AN3" s="67"/>
      <c r="AO3" s="8"/>
      <c r="AP3" s="67"/>
      <c r="AQ3" s="67"/>
      <c r="AR3" s="4"/>
      <c r="AS3" s="54"/>
      <c r="AT3" s="54"/>
      <c r="AU3" s="54"/>
      <c r="AV3" s="54"/>
      <c r="AW3" s="54"/>
      <c r="AX3" s="53"/>
      <c r="AY3" s="79"/>
      <c r="AZ3" s="79"/>
      <c r="BA3" s="79"/>
      <c r="BB3" s="79"/>
      <c r="BC3" s="79"/>
      <c r="BD3" s="79"/>
      <c r="BE3" s="79"/>
      <c r="BF3" s="79"/>
      <c r="BG3" s="79"/>
    </row>
    <row r="4" spans="1:61" ht="12" customHeight="1">
      <c r="A4" s="45">
        <f>IF(ISERROR(VLOOKUP(L4,'抽選'!$A$3:$F$45,5,0)),"",VLOOKUP(L4,'抽選'!$A$3:$F$45,5,0))</f>
        <v>0</v>
      </c>
      <c r="B4" s="45">
        <f>IF(ISERROR(VLOOKUP(L4,'抽選'!$A$3:$F$45,3,0)),"",VLOOKUP(L4,'抽選'!$A$3:$F$45,3,0))</f>
        <v>0</v>
      </c>
      <c r="C4" s="318" t="str">
        <f>IF(ISERROR(VLOOKUP(L4,'抽選'!$A$3:$F$45,2,0)),"",VLOOKUP(L4,'抽選'!$A$3:$F$45,2,0))</f>
        <v>金沢城東メッツ</v>
      </c>
      <c r="D4" s="318"/>
      <c r="E4" s="318"/>
      <c r="F4" s="318"/>
      <c r="G4" s="318"/>
      <c r="H4" s="318"/>
      <c r="I4" s="318"/>
      <c r="J4" s="318"/>
      <c r="K4" s="318"/>
      <c r="L4" s="320">
        <v>1</v>
      </c>
      <c r="M4" s="165"/>
      <c r="N4" s="166"/>
      <c r="O4" s="166"/>
      <c r="P4" s="166"/>
      <c r="Q4" s="166"/>
      <c r="R4" s="166"/>
      <c r="S4" s="167"/>
      <c r="T4" s="167"/>
      <c r="U4" s="167"/>
      <c r="V4" s="167"/>
      <c r="W4" s="167"/>
      <c r="X4" s="167"/>
      <c r="Y4" s="85"/>
      <c r="Z4" s="85"/>
      <c r="AA4" s="85"/>
      <c r="AB4" s="85"/>
      <c r="AC4" s="86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4"/>
      <c r="AO4" s="84"/>
      <c r="AP4" s="84"/>
      <c r="AQ4" s="84"/>
      <c r="AR4" s="97"/>
      <c r="AS4" s="97"/>
      <c r="AT4" s="97"/>
      <c r="AU4" s="97"/>
      <c r="AV4" s="97"/>
      <c r="AW4" s="97"/>
      <c r="AX4" s="320">
        <v>20</v>
      </c>
      <c r="AY4" s="391" t="str">
        <f>IF(ISERROR(VLOOKUP(AX4,'抽選'!$A$3:$F$45,2,0)),"",VLOOKUP(AX4,'抽選'!$A$3:$F$45,2,0))</f>
        <v>三馬クラブ</v>
      </c>
      <c r="AZ4" s="391"/>
      <c r="BA4" s="391"/>
      <c r="BB4" s="391"/>
      <c r="BC4" s="391"/>
      <c r="BD4" s="391"/>
      <c r="BE4" s="391"/>
      <c r="BF4" s="391"/>
      <c r="BG4" s="391"/>
      <c r="BH4" s="45">
        <f>IF(ISERROR(VLOOKUP(AX4,'抽選'!$A$3:$F$45,3,0)),"",VLOOKUP(AX4,'抽選'!$A$3:$F$45,3,0))</f>
        <v>0</v>
      </c>
      <c r="BI4" s="45">
        <f>IF(ISERROR(VLOOKUP(AX4,'抽選'!$A$3:$F$45,5,0)),"",VLOOKUP(AX4,'抽選'!$A$3:$F$45,5,0))</f>
        <v>0</v>
      </c>
    </row>
    <row r="5" spans="1:61" ht="12" customHeight="1">
      <c r="A5" s="45">
        <f>IF(ISERROR(VLOOKUP(L4,'抽選'!$A$3:$F$45,6,0)),"",VLOOKUP(L4,'抽選'!$A$3:$F$45,6,0))</f>
        <v>0</v>
      </c>
      <c r="B5" s="45">
        <f>IF(ISERROR(VLOOKUP(L4,'抽選'!$A$3:$F$45,4,0)),"",VLOOKUP(L4,'抽選'!$A$3:$F$45,4,0))</f>
        <v>0</v>
      </c>
      <c r="C5" s="319"/>
      <c r="D5" s="319"/>
      <c r="E5" s="319"/>
      <c r="F5" s="319"/>
      <c r="G5" s="319"/>
      <c r="H5" s="319"/>
      <c r="I5" s="319"/>
      <c r="J5" s="319"/>
      <c r="K5" s="319"/>
      <c r="L5" s="283"/>
      <c r="M5" s="167"/>
      <c r="N5" s="167"/>
      <c r="O5" s="167"/>
      <c r="P5" s="167"/>
      <c r="Q5" s="187" t="s">
        <v>157</v>
      </c>
      <c r="R5" s="188"/>
      <c r="S5" s="170"/>
      <c r="T5" s="166"/>
      <c r="U5" s="166"/>
      <c r="V5" s="167"/>
      <c r="W5" s="167"/>
      <c r="X5" s="167"/>
      <c r="Y5" s="85"/>
      <c r="Z5" s="323" t="s">
        <v>35</v>
      </c>
      <c r="AA5" s="323"/>
      <c r="AB5" s="323"/>
      <c r="AC5" s="324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84"/>
      <c r="AO5" s="83"/>
      <c r="AP5" s="83"/>
      <c r="AQ5" s="83"/>
      <c r="AR5" s="99" t="s">
        <v>164</v>
      </c>
      <c r="AS5" s="92"/>
      <c r="AT5" s="92"/>
      <c r="AU5" s="92"/>
      <c r="AV5" s="92"/>
      <c r="AW5" s="92"/>
      <c r="AX5" s="283"/>
      <c r="AY5" s="325"/>
      <c r="AZ5" s="325"/>
      <c r="BA5" s="325"/>
      <c r="BB5" s="325"/>
      <c r="BC5" s="325"/>
      <c r="BD5" s="325"/>
      <c r="BE5" s="325"/>
      <c r="BF5" s="325"/>
      <c r="BG5" s="325"/>
      <c r="BH5" s="45">
        <f>IF(ISERROR(VLOOKUP(AX4,'抽選'!$A$3:$F$45,4,0)),"",VLOOKUP(AX4,'抽選'!$A$3:$F$45,4,0))</f>
        <v>0</v>
      </c>
      <c r="BI5" s="45">
        <f>IF(ISERROR(VLOOKUP(AX4,'抽選'!$A$3:$F$45,6,0)),"",VLOOKUP(AX4,'抽選'!$A$3:$F$45,6,0))</f>
        <v>0</v>
      </c>
    </row>
    <row r="6" spans="1:61" ht="12" customHeight="1">
      <c r="A6" s="45">
        <f>IF(ISERROR(VLOOKUP(L6,'抽選'!$A$3:$F$45,5,0)),"",VLOOKUP(L6,'抽選'!$A$3:$F$45,5,0))</f>
        <v>0</v>
      </c>
      <c r="B6" s="45">
        <f>IF(ISERROR(VLOOKUP(L6,'抽選'!$A$3:$F$45,3,0)),"",VLOOKUP(L6,'抽選'!$A$3:$F$45,3,0))</f>
        <v>0</v>
      </c>
      <c r="C6" s="319" t="str">
        <f>IF(ISERROR(VLOOKUP(L6,'抽選'!$A$3:$F$45,2,0)),"",VLOOKUP(L6,'抽選'!$A$3:$F$45,2,0))</f>
        <v>小坂イーグルス</v>
      </c>
      <c r="D6" s="319"/>
      <c r="E6" s="319"/>
      <c r="F6" s="319"/>
      <c r="G6" s="319"/>
      <c r="H6" s="319"/>
      <c r="I6" s="319"/>
      <c r="J6" s="319"/>
      <c r="K6" s="319"/>
      <c r="L6" s="283">
        <v>2</v>
      </c>
      <c r="M6" s="166"/>
      <c r="N6" s="166"/>
      <c r="O6" s="166"/>
      <c r="P6" s="166"/>
      <c r="Q6" s="166"/>
      <c r="R6" s="166"/>
      <c r="S6" s="168"/>
      <c r="T6" s="167"/>
      <c r="U6" s="167"/>
      <c r="V6" s="168"/>
      <c r="W6" s="167"/>
      <c r="X6" s="167"/>
      <c r="Y6" s="85"/>
      <c r="Z6" s="323" t="s">
        <v>36</v>
      </c>
      <c r="AA6" s="323"/>
      <c r="AB6" s="323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84"/>
      <c r="AO6" s="93"/>
      <c r="AP6" s="84"/>
      <c r="AQ6" s="84"/>
      <c r="AR6" s="194"/>
      <c r="AS6" s="195"/>
      <c r="AT6" s="97"/>
      <c r="AU6" s="97"/>
      <c r="AV6" s="97"/>
      <c r="AW6" s="97"/>
      <c r="AX6" s="283">
        <v>21</v>
      </c>
      <c r="AY6" s="325" t="str">
        <f>IF(ISERROR(VLOOKUP(AX6,'抽選'!$A$3:$F$45,2,0)),"",VLOOKUP(AX6,'抽選'!$A$3:$F$45,2,0))</f>
        <v>中央スターズ</v>
      </c>
      <c r="AZ6" s="325"/>
      <c r="BA6" s="325"/>
      <c r="BB6" s="325"/>
      <c r="BC6" s="325"/>
      <c r="BD6" s="325"/>
      <c r="BE6" s="325"/>
      <c r="BF6" s="325"/>
      <c r="BG6" s="325"/>
      <c r="BH6" s="45">
        <f>IF(ISERROR(VLOOKUP(AX6,'抽選'!$A$3:$F$45,3,0)),"",VLOOKUP(AX6,'抽選'!$A$3:$F$45,3,0))</f>
        <v>0</v>
      </c>
      <c r="BI6" s="45">
        <f>IF(ISERROR(VLOOKUP(AX6,'抽選'!$A$3:$F$45,5,0)),"",VLOOKUP(AX6,'抽選'!$A$3:$F$45,5,0))</f>
        <v>0</v>
      </c>
    </row>
    <row r="7" spans="1:61" ht="12" customHeight="1">
      <c r="A7" s="45">
        <f>IF(ISERROR(VLOOKUP(L6,'抽選'!$A$3:$F$45,6,0)),"",VLOOKUP(L6,'抽選'!$A$3:$F$45,6,0))</f>
        <v>0</v>
      </c>
      <c r="B7" s="45">
        <f>IF(ISERROR(VLOOKUP(L6,'抽選'!$A$3:$F$45,4,0)),"",VLOOKUP(L6,'抽選'!$A$3:$F$45,4,0))</f>
        <v>0</v>
      </c>
      <c r="C7" s="319"/>
      <c r="D7" s="319"/>
      <c r="E7" s="319"/>
      <c r="F7" s="319"/>
      <c r="G7" s="319"/>
      <c r="H7" s="319"/>
      <c r="I7" s="319"/>
      <c r="J7" s="319"/>
      <c r="K7" s="319"/>
      <c r="L7" s="283"/>
      <c r="M7" s="167"/>
      <c r="N7" s="167"/>
      <c r="O7" s="167"/>
      <c r="P7" s="167"/>
      <c r="Q7" s="167"/>
      <c r="R7" s="167"/>
      <c r="S7" s="167"/>
      <c r="T7" s="167"/>
      <c r="U7" s="167"/>
      <c r="V7" s="168"/>
      <c r="W7" s="167"/>
      <c r="X7" s="167"/>
      <c r="Y7" s="85"/>
      <c r="Z7" s="323" t="s">
        <v>42</v>
      </c>
      <c r="AA7" s="323"/>
      <c r="AB7" s="323"/>
      <c r="AC7" s="94"/>
      <c r="AD7" s="95"/>
      <c r="AE7" s="95"/>
      <c r="AF7" s="94"/>
      <c r="AG7" s="96"/>
      <c r="AH7" s="95"/>
      <c r="AI7" s="95"/>
      <c r="AJ7" s="95"/>
      <c r="AK7" s="95"/>
      <c r="AL7" s="95"/>
      <c r="AM7" s="95"/>
      <c r="AN7" s="84"/>
      <c r="AO7" s="93"/>
      <c r="AP7" s="84"/>
      <c r="AQ7" s="84"/>
      <c r="AR7" s="92"/>
      <c r="AS7" s="92"/>
      <c r="AT7" s="92"/>
      <c r="AU7" s="92"/>
      <c r="AV7" s="92"/>
      <c r="AW7" s="92"/>
      <c r="AX7" s="283"/>
      <c r="AY7" s="325"/>
      <c r="AZ7" s="325"/>
      <c r="BA7" s="325"/>
      <c r="BB7" s="325"/>
      <c r="BC7" s="325"/>
      <c r="BD7" s="325"/>
      <c r="BE7" s="325"/>
      <c r="BF7" s="325"/>
      <c r="BG7" s="325"/>
      <c r="BH7" s="45">
        <f>IF(ISERROR(VLOOKUP(AX6,'抽選'!$A$3:$F$45,4,0)),"",VLOOKUP(AX6,'抽選'!$A$3:$F$45,4,0))</f>
        <v>0</v>
      </c>
      <c r="BI7" s="45">
        <f>IF(ISERROR(VLOOKUP(AX6,'抽選'!$A$3:$F$45,6,0)),"",VLOOKUP(AX6,'抽選'!$A$3:$F$45,6,0))</f>
        <v>0</v>
      </c>
    </row>
    <row r="8" spans="1:61" ht="12" customHeight="1">
      <c r="A8" s="45">
        <f>IF(ISERROR(VLOOKUP(L8,'抽選'!$A$3:$F$45,5,0)),"",VLOOKUP(L8,'抽選'!$A$3:$F$45,5,0))</f>
        <v>0</v>
      </c>
      <c r="B8" s="45">
        <f>IF(ISERROR(VLOOKUP(L8,'抽選'!$A$3:$F$45,3,0)),"",VLOOKUP(L8,'抽選'!$A$3:$F$45,3,0))</f>
        <v>0</v>
      </c>
      <c r="C8" s="319" t="str">
        <f>IF(ISERROR(VLOOKUP(L8,'抽選'!$A$3:$F$45,2,0)),"",VLOOKUP(L8,'抽選'!$A$3:$F$45,2,0))</f>
        <v>十一屋ファイターズ</v>
      </c>
      <c r="D8" s="319"/>
      <c r="E8" s="319"/>
      <c r="F8" s="319"/>
      <c r="G8" s="319"/>
      <c r="H8" s="319"/>
      <c r="I8" s="319"/>
      <c r="J8" s="319"/>
      <c r="K8" s="319"/>
      <c r="L8" s="283">
        <v>3</v>
      </c>
      <c r="M8" s="166"/>
      <c r="N8" s="166"/>
      <c r="O8" s="166"/>
      <c r="P8" s="167"/>
      <c r="Q8" s="167"/>
      <c r="R8" s="167"/>
      <c r="S8" s="167"/>
      <c r="T8" s="169" t="s">
        <v>59</v>
      </c>
      <c r="U8" s="167"/>
      <c r="V8" s="170"/>
      <c r="W8" s="166"/>
      <c r="X8" s="166"/>
      <c r="Y8" s="85"/>
      <c r="Z8" s="85" t="s">
        <v>37</v>
      </c>
      <c r="AA8" s="85"/>
      <c r="AB8" s="85"/>
      <c r="AC8" s="87"/>
      <c r="AD8" s="87"/>
      <c r="AE8" s="87" t="s">
        <v>49</v>
      </c>
      <c r="AF8" s="85"/>
      <c r="AG8" s="87"/>
      <c r="AH8" s="87"/>
      <c r="AI8" s="87"/>
      <c r="AJ8" s="87"/>
      <c r="AK8" s="92"/>
      <c r="AL8" s="97"/>
      <c r="AM8" s="97"/>
      <c r="AN8" s="83"/>
      <c r="AO8" s="99" t="s">
        <v>63</v>
      </c>
      <c r="AP8" s="84"/>
      <c r="AQ8" s="84"/>
      <c r="AR8" s="92"/>
      <c r="AS8" s="92"/>
      <c r="AT8" s="92"/>
      <c r="AU8" s="97"/>
      <c r="AV8" s="97"/>
      <c r="AW8" s="97"/>
      <c r="AX8" s="283">
        <v>22</v>
      </c>
      <c r="AY8" s="325" t="str">
        <f>IF(ISERROR(VLOOKUP(AX8,'抽選'!$A$3:$F$45,2,0)),"",VLOOKUP(AX8,'抽選'!$A$3:$F$45,2,0))</f>
        <v>大野クラブ</v>
      </c>
      <c r="AZ8" s="325"/>
      <c r="BA8" s="325"/>
      <c r="BB8" s="325"/>
      <c r="BC8" s="325"/>
      <c r="BD8" s="325"/>
      <c r="BE8" s="325"/>
      <c r="BF8" s="325"/>
      <c r="BG8" s="325"/>
      <c r="BH8" s="45">
        <f>IF(ISERROR(VLOOKUP(AX8,'抽選'!$A$3:$F$45,3,0)),"",VLOOKUP(AX8,'抽選'!$A$3:$F$45,3,0))</f>
        <v>0</v>
      </c>
      <c r="BI8" s="45">
        <f>IF(ISERROR(VLOOKUP(AX8,'抽選'!$A$3:$F$45,5,0)),"",VLOOKUP(AX8,'抽選'!$A$3:$F$45,5,0))</f>
        <v>0</v>
      </c>
    </row>
    <row r="9" spans="1:61" ht="12" customHeight="1">
      <c r="A9" s="45">
        <f>IF(ISERROR(VLOOKUP(L8,'抽選'!$A$3:$F$45,6,0)),"",VLOOKUP(L8,'抽選'!$A$3:$F$45,6,0))</f>
        <v>0</v>
      </c>
      <c r="B9" s="45">
        <f>IF(ISERROR(VLOOKUP(L8,'抽選'!$A$3:$F$45,4,0)),"",VLOOKUP(L8,'抽選'!$A$3:$F$45,4,0))</f>
        <v>0</v>
      </c>
      <c r="C9" s="319"/>
      <c r="D9" s="319"/>
      <c r="E9" s="319"/>
      <c r="F9" s="319"/>
      <c r="G9" s="319"/>
      <c r="H9" s="319"/>
      <c r="I9" s="319"/>
      <c r="J9" s="319"/>
      <c r="K9" s="319"/>
      <c r="L9" s="283"/>
      <c r="M9" s="167"/>
      <c r="N9" s="169" t="s">
        <v>56</v>
      </c>
      <c r="O9" s="167"/>
      <c r="P9" s="170"/>
      <c r="Q9" s="166"/>
      <c r="R9" s="166"/>
      <c r="S9" s="167"/>
      <c r="T9" s="167"/>
      <c r="U9" s="167"/>
      <c r="V9" s="168"/>
      <c r="W9" s="167"/>
      <c r="X9" s="171"/>
      <c r="Y9" s="85"/>
      <c r="Z9" s="85" t="s">
        <v>38</v>
      </c>
      <c r="AA9" s="85"/>
      <c r="AB9" s="85"/>
      <c r="AC9" s="87"/>
      <c r="AD9" s="87"/>
      <c r="AE9" s="87" t="s">
        <v>52</v>
      </c>
      <c r="AF9" s="85"/>
      <c r="AG9" s="87"/>
      <c r="AH9" s="87"/>
      <c r="AI9" s="87"/>
      <c r="AJ9" s="87"/>
      <c r="AK9" s="92"/>
      <c r="AL9" s="99"/>
      <c r="AM9" s="92"/>
      <c r="AN9" s="84"/>
      <c r="AO9" s="186"/>
      <c r="AP9" s="193"/>
      <c r="AQ9" s="193"/>
      <c r="AR9" s="195"/>
      <c r="AS9" s="195"/>
      <c r="AT9" s="97"/>
      <c r="AU9" s="99" t="s">
        <v>159</v>
      </c>
      <c r="AV9" s="92"/>
      <c r="AW9" s="92"/>
      <c r="AX9" s="283"/>
      <c r="AY9" s="325"/>
      <c r="AZ9" s="325"/>
      <c r="BA9" s="325"/>
      <c r="BB9" s="325"/>
      <c r="BC9" s="325"/>
      <c r="BD9" s="325"/>
      <c r="BE9" s="325"/>
      <c r="BF9" s="325"/>
      <c r="BG9" s="325"/>
      <c r="BH9" s="45">
        <f>IF(ISERROR(VLOOKUP(AX8,'抽選'!$A$3:$F$45,4,0)),"",VLOOKUP(AX8,'抽選'!$A$3:$F$45,4,0))</f>
        <v>0</v>
      </c>
      <c r="BI9" s="45">
        <f>IF(ISERROR(VLOOKUP(AX8,'抽選'!$A$3:$F$45,6,0)),"",VLOOKUP(AX8,'抽選'!$A$3:$F$45,6,0))</f>
        <v>0</v>
      </c>
    </row>
    <row r="10" spans="1:61" ht="12" customHeight="1">
      <c r="A10" s="45">
        <f>IF(ISERROR(VLOOKUP(L10,'抽選'!$A$3:$F$45,5,0)),"",VLOOKUP(L10,'抽選'!$A$3:$F$45,5,0))</f>
        <v>0</v>
      </c>
      <c r="B10" s="45">
        <f>IF(ISERROR(VLOOKUP(L10,'抽選'!$A$3:$F$45,3,0)),"",VLOOKUP(L10,'抽選'!$A$3:$F$45,3,0))</f>
        <v>0</v>
      </c>
      <c r="C10" s="319" t="str">
        <f>IF(ISERROR(VLOOKUP(L10,'抽選'!$A$3:$F$45,2,0)),"",VLOOKUP(L10,'抽選'!$A$3:$F$45,2,0))</f>
        <v>鞍月ブラザーズ</v>
      </c>
      <c r="D10" s="319"/>
      <c r="E10" s="319"/>
      <c r="F10" s="319"/>
      <c r="G10" s="319"/>
      <c r="H10" s="319"/>
      <c r="I10" s="319"/>
      <c r="J10" s="319"/>
      <c r="K10" s="319"/>
      <c r="L10" s="283">
        <v>4</v>
      </c>
      <c r="M10" s="166"/>
      <c r="N10" s="166"/>
      <c r="O10" s="172"/>
      <c r="P10" s="168"/>
      <c r="Q10" s="167"/>
      <c r="R10" s="167"/>
      <c r="S10" s="168"/>
      <c r="T10" s="167"/>
      <c r="U10" s="167"/>
      <c r="V10" s="168"/>
      <c r="W10" s="167"/>
      <c r="X10" s="171"/>
      <c r="Y10" s="85"/>
      <c r="Z10" s="85" t="s">
        <v>46</v>
      </c>
      <c r="AA10" s="85"/>
      <c r="AB10" s="85"/>
      <c r="AC10" s="87"/>
      <c r="AD10" s="87"/>
      <c r="AE10" s="87" t="s">
        <v>51</v>
      </c>
      <c r="AF10" s="85"/>
      <c r="AG10" s="87"/>
      <c r="AH10" s="87"/>
      <c r="AI10" s="87"/>
      <c r="AJ10" s="87"/>
      <c r="AK10" s="92"/>
      <c r="AL10" s="99"/>
      <c r="AM10" s="92"/>
      <c r="AN10" s="84"/>
      <c r="AO10" s="93"/>
      <c r="AP10" s="84"/>
      <c r="AQ10" s="84"/>
      <c r="AR10" s="99"/>
      <c r="AS10" s="92"/>
      <c r="AT10" s="92"/>
      <c r="AU10" s="196"/>
      <c r="AV10" s="197"/>
      <c r="AW10" s="97"/>
      <c r="AX10" s="283">
        <v>23</v>
      </c>
      <c r="AY10" s="325" t="str">
        <f>IF(ISERROR(VLOOKUP(AX10,'抽選'!$A$3:$F$45,2,0)),"",VLOOKUP(AX10,'抽選'!$A$3:$F$45,2,0))</f>
        <v>西南部サンボーイズ</v>
      </c>
      <c r="AZ10" s="325"/>
      <c r="BA10" s="325"/>
      <c r="BB10" s="325"/>
      <c r="BC10" s="325"/>
      <c r="BD10" s="325"/>
      <c r="BE10" s="325"/>
      <c r="BF10" s="325"/>
      <c r="BG10" s="325"/>
      <c r="BH10" s="45">
        <f>IF(ISERROR(VLOOKUP(AX10,'抽選'!$A$3:$F$45,3,0)),"",VLOOKUP(AX10,'抽選'!$A$3:$F$45,3,0))</f>
        <v>0</v>
      </c>
      <c r="BI10" s="45">
        <f>IF(ISERROR(VLOOKUP(AX10,'抽選'!$A$3:$F$45,5,0)),"",VLOOKUP(AX10,'抽選'!$A$3:$F$45,5,0))</f>
        <v>0</v>
      </c>
    </row>
    <row r="11" spans="1:61" ht="12" customHeight="1">
      <c r="A11" s="45">
        <f>IF(ISERROR(VLOOKUP(L10,'抽選'!$A$3:$F$45,6,0)),"",VLOOKUP(L10,'抽選'!$A$3:$F$45,6,0))</f>
        <v>0</v>
      </c>
      <c r="B11" s="45">
        <f>IF(ISERROR(VLOOKUP(L10,'抽選'!$A$3:$F$45,4,0)),"",VLOOKUP(L10,'抽選'!$A$3:$F$45,4,0))</f>
        <v>0</v>
      </c>
      <c r="C11" s="319"/>
      <c r="D11" s="319"/>
      <c r="E11" s="319"/>
      <c r="F11" s="319"/>
      <c r="G11" s="319"/>
      <c r="H11" s="319"/>
      <c r="I11" s="319"/>
      <c r="J11" s="319"/>
      <c r="K11" s="319"/>
      <c r="L11" s="283"/>
      <c r="M11" s="167"/>
      <c r="N11" s="167"/>
      <c r="O11" s="167"/>
      <c r="P11" s="167"/>
      <c r="Q11" s="169" t="s">
        <v>57</v>
      </c>
      <c r="R11" s="169"/>
      <c r="S11" s="170"/>
      <c r="T11" s="166"/>
      <c r="U11" s="166"/>
      <c r="V11" s="168"/>
      <c r="W11" s="167"/>
      <c r="X11" s="171"/>
      <c r="Y11" s="85"/>
      <c r="Z11" s="85" t="s">
        <v>39</v>
      </c>
      <c r="AA11" s="85"/>
      <c r="AB11" s="85"/>
      <c r="AC11" s="87"/>
      <c r="AD11" s="87"/>
      <c r="AE11" s="87"/>
      <c r="AF11" s="85"/>
      <c r="AG11" s="87"/>
      <c r="AH11" s="87"/>
      <c r="AI11" s="87"/>
      <c r="AJ11" s="87"/>
      <c r="AK11" s="92"/>
      <c r="AL11" s="99"/>
      <c r="AM11" s="92"/>
      <c r="AN11" s="84"/>
      <c r="AO11" s="90"/>
      <c r="AP11" s="83"/>
      <c r="AQ11" s="83"/>
      <c r="AR11" s="99" t="s">
        <v>156</v>
      </c>
      <c r="AS11" s="92"/>
      <c r="AT11" s="92"/>
      <c r="AU11" s="92"/>
      <c r="AV11" s="92"/>
      <c r="AW11" s="92"/>
      <c r="AX11" s="283"/>
      <c r="AY11" s="325"/>
      <c r="AZ11" s="325"/>
      <c r="BA11" s="325"/>
      <c r="BB11" s="325"/>
      <c r="BC11" s="325"/>
      <c r="BD11" s="325"/>
      <c r="BE11" s="325"/>
      <c r="BF11" s="325"/>
      <c r="BG11" s="325"/>
      <c r="BH11" s="45">
        <f>IF(ISERROR(VLOOKUP(AX10,'抽選'!$A$3:$F$45,4,0)),"",VLOOKUP(AX10,'抽選'!$A$3:$F$45,4,0))</f>
        <v>0</v>
      </c>
      <c r="BI11" s="45">
        <f>IF(ISERROR(VLOOKUP(AX10,'抽選'!$A$3:$F$45,6,0)),"",VLOOKUP(AX10,'抽選'!$A$3:$F$45,6,0))</f>
        <v>0</v>
      </c>
    </row>
    <row r="12" spans="1:61" ht="12" customHeight="1">
      <c r="A12" s="45">
        <f>IF(ISERROR(VLOOKUP(L12,'抽選'!$A$3:$F$45,5,0)),"",VLOOKUP(L12,'抽選'!$A$3:$F$45,5,0))</f>
        <v>0</v>
      </c>
      <c r="B12" s="45">
        <f>IF(ISERROR(VLOOKUP(L12,'抽選'!$A$3:$F$45,3,0)),"",VLOOKUP(L12,'抽選'!$A$3:$F$45,3,0))</f>
        <v>0</v>
      </c>
      <c r="C12" s="319" t="str">
        <f>IF(ISERROR(VLOOKUP(L12,'抽選'!$A$3:$F$45,2,0)),"",VLOOKUP(L12,'抽選'!$A$3:$F$45,2,0))</f>
        <v>安原野球クラブ</v>
      </c>
      <c r="D12" s="319"/>
      <c r="E12" s="319"/>
      <c r="F12" s="319"/>
      <c r="G12" s="319"/>
      <c r="H12" s="319"/>
      <c r="I12" s="319"/>
      <c r="J12" s="319"/>
      <c r="K12" s="319"/>
      <c r="L12" s="283">
        <v>5</v>
      </c>
      <c r="M12" s="173"/>
      <c r="N12" s="174"/>
      <c r="O12" s="174"/>
      <c r="P12" s="174"/>
      <c r="Q12" s="174"/>
      <c r="R12" s="175"/>
      <c r="S12" s="168"/>
      <c r="T12" s="167"/>
      <c r="U12" s="167"/>
      <c r="V12" s="167"/>
      <c r="W12" s="167"/>
      <c r="X12" s="171"/>
      <c r="Y12" s="85"/>
      <c r="Z12" s="85" t="s">
        <v>40</v>
      </c>
      <c r="AA12" s="85"/>
      <c r="AB12" s="85"/>
      <c r="AC12" s="87"/>
      <c r="AD12" s="87"/>
      <c r="AE12" s="87"/>
      <c r="AF12" s="85"/>
      <c r="AG12" s="87"/>
      <c r="AH12" s="87"/>
      <c r="AI12" s="87"/>
      <c r="AJ12" s="87"/>
      <c r="AK12" s="92"/>
      <c r="AL12" s="99"/>
      <c r="AM12" s="92"/>
      <c r="AN12" s="84"/>
      <c r="AO12" s="84"/>
      <c r="AP12" s="84"/>
      <c r="AQ12" s="84"/>
      <c r="AR12" s="194"/>
      <c r="AS12" s="195"/>
      <c r="AT12" s="97"/>
      <c r="AU12" s="97"/>
      <c r="AV12" s="97"/>
      <c r="AW12" s="97"/>
      <c r="AX12" s="283">
        <v>24</v>
      </c>
      <c r="AY12" s="325" t="str">
        <f>IF(ISERROR(VLOOKUP(AX12,'抽選'!$A$3:$F$45,2,0)),"",VLOOKUP(AX12,'抽選'!$A$3:$F$45,2,0))</f>
        <v>米丸クラブ</v>
      </c>
      <c r="AZ12" s="325"/>
      <c r="BA12" s="325"/>
      <c r="BB12" s="325"/>
      <c r="BC12" s="325"/>
      <c r="BD12" s="325"/>
      <c r="BE12" s="325"/>
      <c r="BF12" s="325"/>
      <c r="BG12" s="325"/>
      <c r="BH12" s="45">
        <f>IF(ISERROR(VLOOKUP(AX12,'抽選'!$A$3:$F$45,3,0)),"",VLOOKUP(AX12,'抽選'!$A$3:$F$45,3,0))</f>
        <v>0</v>
      </c>
      <c r="BI12" s="45">
        <f>IF(ISERROR(VLOOKUP(AX12,'抽選'!$A$3:$F$45,5,0)),"",VLOOKUP(AX12,'抽選'!$A$3:$F$45,5,0))</f>
        <v>0</v>
      </c>
    </row>
    <row r="13" spans="1:61" ht="12" customHeight="1">
      <c r="A13" s="45">
        <f>IF(ISERROR(VLOOKUP(L12,'抽選'!$A$3:$F$45,6,0)),"",VLOOKUP(L12,'抽選'!$A$3:$F$45,6,0))</f>
        <v>0</v>
      </c>
      <c r="B13" s="45">
        <f>IF(ISERROR(VLOOKUP(L12,'抽選'!$A$3:$F$45,4,0)),"",VLOOKUP(L12,'抽選'!$A$3:$F$45,4,0))</f>
        <v>0</v>
      </c>
      <c r="C13" s="319"/>
      <c r="D13" s="319"/>
      <c r="E13" s="319"/>
      <c r="F13" s="319"/>
      <c r="G13" s="319"/>
      <c r="H13" s="319"/>
      <c r="I13" s="319"/>
      <c r="J13" s="319"/>
      <c r="K13" s="319"/>
      <c r="L13" s="283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71"/>
      <c r="Y13" s="85"/>
      <c r="Z13" s="85" t="s">
        <v>41</v>
      </c>
      <c r="AA13" s="85"/>
      <c r="AB13" s="85"/>
      <c r="AC13" s="87"/>
      <c r="AD13" s="87"/>
      <c r="AE13" s="87" t="s">
        <v>47</v>
      </c>
      <c r="AF13" s="87"/>
      <c r="AG13" s="87"/>
      <c r="AH13" s="87"/>
      <c r="AI13" s="87"/>
      <c r="AJ13" s="87"/>
      <c r="AK13" s="92"/>
      <c r="AL13" s="99"/>
      <c r="AM13" s="92"/>
      <c r="AN13" s="84"/>
      <c r="AO13" s="84"/>
      <c r="AP13" s="84"/>
      <c r="AQ13" s="84"/>
      <c r="AR13" s="92"/>
      <c r="AS13" s="92"/>
      <c r="AT13" s="92"/>
      <c r="AU13" s="92"/>
      <c r="AV13" s="92"/>
      <c r="AW13" s="92"/>
      <c r="AX13" s="283"/>
      <c r="AY13" s="325"/>
      <c r="AZ13" s="325"/>
      <c r="BA13" s="325"/>
      <c r="BB13" s="325"/>
      <c r="BC13" s="325"/>
      <c r="BD13" s="325"/>
      <c r="BE13" s="325"/>
      <c r="BF13" s="325"/>
      <c r="BG13" s="325"/>
      <c r="BH13" s="45">
        <f>IF(ISERROR(VLOOKUP(AX12,'抽選'!$A$3:$F$45,4,0)),"",VLOOKUP(AX12,'抽選'!$A$3:$F$45,4,0))</f>
        <v>0</v>
      </c>
      <c r="BI13" s="45">
        <f>IF(ISERROR(VLOOKUP(AX12,'抽選'!$A$3:$F$45,6,0)),"",VLOOKUP(AX12,'抽選'!$A$3:$F$45,6,0))</f>
        <v>0</v>
      </c>
    </row>
    <row r="14" spans="1:61" ht="12" customHeight="1">
      <c r="A14" s="45">
        <f>IF(ISERROR(VLOOKUP(L14,'抽選'!$A$3:$F$45,5,0)),"",VLOOKUP(L14,'抽選'!$A$3:$F$45,5,0))</f>
        <v>0</v>
      </c>
      <c r="B14" s="45">
        <f>IF(ISERROR(VLOOKUP(L14,'抽選'!$A$3:$F$45,3,0)),"",VLOOKUP(L14,'抽選'!$A$3:$F$45,3,0))</f>
        <v>0</v>
      </c>
      <c r="C14" s="319" t="str">
        <f>IF(ISERROR(VLOOKUP(L14,'抽選'!$A$3:$F$45,2,0)),"",VLOOKUP(L14,'抽選'!$A$3:$F$45,2,0))</f>
        <v>金石ブルースターズ</v>
      </c>
      <c r="D14" s="319"/>
      <c r="E14" s="319"/>
      <c r="F14" s="319"/>
      <c r="G14" s="319"/>
      <c r="H14" s="319"/>
      <c r="I14" s="319"/>
      <c r="J14" s="319"/>
      <c r="K14" s="319"/>
      <c r="L14" s="283">
        <v>6</v>
      </c>
      <c r="M14" s="166"/>
      <c r="N14" s="166"/>
      <c r="O14" s="166"/>
      <c r="P14" s="166"/>
      <c r="Q14" s="166"/>
      <c r="R14" s="166"/>
      <c r="S14" s="167"/>
      <c r="T14" s="167"/>
      <c r="U14" s="167"/>
      <c r="V14" s="167"/>
      <c r="W14" s="176" t="s">
        <v>66</v>
      </c>
      <c r="X14" s="171"/>
      <c r="Y14" s="102"/>
      <c r="Z14" s="102"/>
      <c r="AA14" s="102"/>
      <c r="AB14" s="85"/>
      <c r="AC14" s="85"/>
      <c r="AD14" s="85"/>
      <c r="AE14" s="85"/>
      <c r="AF14" s="85"/>
      <c r="AG14" s="85"/>
      <c r="AH14" s="85"/>
      <c r="AI14" s="97"/>
      <c r="AJ14" s="97"/>
      <c r="AK14" s="97"/>
      <c r="AL14" s="99" t="s">
        <v>68</v>
      </c>
      <c r="AM14" s="92"/>
      <c r="AN14" s="84"/>
      <c r="AO14" s="84"/>
      <c r="AP14" s="84"/>
      <c r="AQ14" s="84"/>
      <c r="AR14" s="97"/>
      <c r="AS14" s="97"/>
      <c r="AT14" s="97"/>
      <c r="AU14" s="97"/>
      <c r="AV14" s="97"/>
      <c r="AW14" s="97"/>
      <c r="AX14" s="283">
        <v>25</v>
      </c>
      <c r="AY14" s="325" t="str">
        <f>IF(ISERROR(VLOOKUP(AX14,'抽選'!$A$3:$F$45,2,0)),"",VLOOKUP(AX14,'抽選'!$A$3:$F$45,2,0))</f>
        <v>長坂台クラブ</v>
      </c>
      <c r="AZ14" s="325"/>
      <c r="BA14" s="325"/>
      <c r="BB14" s="325"/>
      <c r="BC14" s="325"/>
      <c r="BD14" s="325"/>
      <c r="BE14" s="325"/>
      <c r="BF14" s="325"/>
      <c r="BG14" s="325"/>
      <c r="BH14" s="45">
        <f>IF(ISERROR(VLOOKUP(AX14,'抽選'!$A$3:$F$45,3,0)),"",VLOOKUP(AX14,'抽選'!$A$3:$F$45,3,0))</f>
        <v>0</v>
      </c>
      <c r="BI14" s="45">
        <f>IF(ISERROR(VLOOKUP(AX14,'抽選'!$A$3:$F$45,5,0)),"",VLOOKUP(AX14,'抽選'!$A$3:$F$45,5,0))</f>
        <v>0</v>
      </c>
    </row>
    <row r="15" spans="1:61" ht="12" customHeight="1">
      <c r="A15" s="45">
        <f>IF(ISERROR(VLOOKUP(L14,'抽選'!$A$3:$F$45,6,0)),"",VLOOKUP(L14,'抽選'!$A$3:$F$45,6,0))</f>
        <v>0</v>
      </c>
      <c r="B15" s="45">
        <f>IF(ISERROR(VLOOKUP(L14,'抽選'!$A$3:$F$45,4,0)),"",VLOOKUP(L14,'抽選'!$A$3:$F$45,4,0))</f>
        <v>0</v>
      </c>
      <c r="C15" s="319"/>
      <c r="D15" s="319"/>
      <c r="E15" s="319"/>
      <c r="F15" s="319"/>
      <c r="G15" s="319"/>
      <c r="H15" s="319"/>
      <c r="I15" s="319"/>
      <c r="J15" s="319"/>
      <c r="K15" s="319"/>
      <c r="L15" s="283"/>
      <c r="M15" s="167"/>
      <c r="N15" s="167"/>
      <c r="O15" s="167"/>
      <c r="P15" s="167"/>
      <c r="Q15" s="167" t="s">
        <v>80</v>
      </c>
      <c r="R15" s="167" t="s">
        <v>81</v>
      </c>
      <c r="S15" s="170"/>
      <c r="T15" s="166"/>
      <c r="U15" s="166"/>
      <c r="V15" s="177"/>
      <c r="W15" s="167"/>
      <c r="X15" s="167"/>
      <c r="Y15" s="98"/>
      <c r="Z15" s="85"/>
      <c r="AA15" s="104"/>
      <c r="AB15" s="98"/>
      <c r="AC15" s="85"/>
      <c r="AD15" s="85"/>
      <c r="AE15" s="85"/>
      <c r="AF15" s="85"/>
      <c r="AG15" s="85"/>
      <c r="AH15" s="85"/>
      <c r="AI15" s="99"/>
      <c r="AJ15" s="92"/>
      <c r="AK15" s="92"/>
      <c r="AL15" s="99"/>
      <c r="AM15" s="92"/>
      <c r="AN15" s="84"/>
      <c r="AO15" s="83"/>
      <c r="AP15" s="83"/>
      <c r="AQ15" s="83"/>
      <c r="AR15" s="99" t="s">
        <v>83</v>
      </c>
      <c r="AS15" s="92"/>
      <c r="AT15" s="92"/>
      <c r="AU15" s="92"/>
      <c r="AV15" s="92"/>
      <c r="AW15" s="92"/>
      <c r="AX15" s="283"/>
      <c r="AY15" s="325"/>
      <c r="AZ15" s="325"/>
      <c r="BA15" s="325"/>
      <c r="BB15" s="325"/>
      <c r="BC15" s="325"/>
      <c r="BD15" s="325"/>
      <c r="BE15" s="325"/>
      <c r="BF15" s="325"/>
      <c r="BG15" s="325"/>
      <c r="BH15" s="45">
        <f>IF(ISERROR(VLOOKUP(AX14,'抽選'!$A$3:$F$45,4,0)),"",VLOOKUP(AX14,'抽選'!$A$3:$F$45,4,0))</f>
        <v>0</v>
      </c>
      <c r="BI15" s="45">
        <f>IF(ISERROR(VLOOKUP(AX14,'抽選'!$A$3:$F$45,6,0)),"",VLOOKUP(AX14,'抽選'!$A$3:$F$45,6,0))</f>
        <v>0</v>
      </c>
    </row>
    <row r="16" spans="1:61" ht="12" customHeight="1">
      <c r="A16" s="45">
        <f>IF(ISERROR(VLOOKUP(L16,'抽選'!$A$3:$F$45,5,0)),"",VLOOKUP(L16,'抽選'!$A$3:$F$45,5,0))</f>
        <v>0</v>
      </c>
      <c r="B16" s="45">
        <f>IF(ISERROR(VLOOKUP(L16,'抽選'!$A$3:$F$45,3,0)),"",VLOOKUP(L16,'抽選'!$A$3:$F$45,3,0))</f>
        <v>0</v>
      </c>
      <c r="C16" s="319" t="str">
        <f>IF(ISERROR(VLOOKUP(L16,'抽選'!$A$3:$F$45,2,0)),"",VLOOKUP(L16,'抽選'!$A$3:$F$45,2,0))</f>
        <v>諸江プリンス</v>
      </c>
      <c r="D16" s="319"/>
      <c r="E16" s="319"/>
      <c r="F16" s="319"/>
      <c r="G16" s="319"/>
      <c r="H16" s="319"/>
      <c r="I16" s="319"/>
      <c r="J16" s="319"/>
      <c r="K16" s="319"/>
      <c r="L16" s="283">
        <v>7</v>
      </c>
      <c r="M16" s="166"/>
      <c r="N16" s="166"/>
      <c r="O16" s="166"/>
      <c r="P16" s="167"/>
      <c r="Q16" s="167" t="s">
        <v>158</v>
      </c>
      <c r="R16" s="171"/>
      <c r="S16" s="168"/>
      <c r="T16" s="167"/>
      <c r="U16" s="167"/>
      <c r="V16" s="168"/>
      <c r="W16" s="167"/>
      <c r="X16" s="167"/>
      <c r="Y16" s="98"/>
      <c r="Z16" s="85"/>
      <c r="AA16" s="104"/>
      <c r="AB16" s="98"/>
      <c r="AC16" s="328" t="s">
        <v>103</v>
      </c>
      <c r="AD16" s="328"/>
      <c r="AE16" s="328"/>
      <c r="AF16" s="328"/>
      <c r="AG16" s="328"/>
      <c r="AH16" s="85"/>
      <c r="AI16" s="99"/>
      <c r="AJ16" s="92"/>
      <c r="AK16" s="92"/>
      <c r="AL16" s="99"/>
      <c r="AM16" s="92"/>
      <c r="AN16" s="84"/>
      <c r="AO16" s="93"/>
      <c r="AP16" s="84"/>
      <c r="AQ16" s="84"/>
      <c r="AR16" s="198"/>
      <c r="AS16" s="199"/>
      <c r="AT16" s="92"/>
      <c r="AU16" s="97"/>
      <c r="AV16" s="97"/>
      <c r="AW16" s="97"/>
      <c r="AX16" s="283">
        <v>26</v>
      </c>
      <c r="AY16" s="325" t="str">
        <f>IF(ISERROR(VLOOKUP(AX16,'抽選'!$A$3:$F$45,2,0)),"",VLOOKUP(AX16,'抽選'!$A$3:$F$45,2,0))</f>
        <v>木曳野ブレーブス</v>
      </c>
      <c r="AZ16" s="325"/>
      <c r="BA16" s="325"/>
      <c r="BB16" s="325"/>
      <c r="BC16" s="325"/>
      <c r="BD16" s="325"/>
      <c r="BE16" s="325"/>
      <c r="BF16" s="325"/>
      <c r="BG16" s="325"/>
      <c r="BH16" s="45">
        <f>IF(ISERROR(VLOOKUP(AX16,'抽選'!$A$3:$F$45,3,0)),"",VLOOKUP(AX16,'抽選'!$A$3:$F$45,3,0))</f>
        <v>0</v>
      </c>
      <c r="BI16" s="45">
        <f>IF(ISERROR(VLOOKUP(AX16,'抽選'!$A$3:$F$45,5,0)),"",VLOOKUP(AX16,'抽選'!$A$3:$F$45,5,0))</f>
        <v>0</v>
      </c>
    </row>
    <row r="17" spans="1:61" ht="12" customHeight="1">
      <c r="A17" s="45">
        <f>IF(ISERROR(VLOOKUP(L16,'抽選'!$A$3:$F$45,6,0)),"",VLOOKUP(L16,'抽選'!$A$3:$F$45,6,0))</f>
        <v>0</v>
      </c>
      <c r="B17" s="45">
        <f>IF(ISERROR(VLOOKUP(L16,'抽選'!$A$3:$F$45,4,0)),"",VLOOKUP(L16,'抽選'!$A$3:$F$45,4,0))</f>
        <v>0</v>
      </c>
      <c r="C17" s="319"/>
      <c r="D17" s="319"/>
      <c r="E17" s="319"/>
      <c r="F17" s="319"/>
      <c r="G17" s="319"/>
      <c r="H17" s="319"/>
      <c r="I17" s="319"/>
      <c r="J17" s="319"/>
      <c r="K17" s="319"/>
      <c r="L17" s="283"/>
      <c r="M17" s="167"/>
      <c r="N17" s="169" t="s">
        <v>57</v>
      </c>
      <c r="O17" s="167"/>
      <c r="P17" s="211"/>
      <c r="Q17" s="165"/>
      <c r="R17" s="208"/>
      <c r="S17" s="168"/>
      <c r="T17" s="167"/>
      <c r="U17" s="167"/>
      <c r="V17" s="168"/>
      <c r="W17" s="167"/>
      <c r="X17" s="167"/>
      <c r="Y17" s="98"/>
      <c r="Z17" s="85"/>
      <c r="AA17" s="104"/>
      <c r="AB17" s="98"/>
      <c r="AC17" s="85"/>
      <c r="AD17" s="85"/>
      <c r="AE17" s="85"/>
      <c r="AF17" s="85"/>
      <c r="AG17" s="85"/>
      <c r="AH17" s="85"/>
      <c r="AI17" s="99"/>
      <c r="AJ17" s="92"/>
      <c r="AK17" s="92"/>
      <c r="AL17" s="99"/>
      <c r="AM17" s="92"/>
      <c r="AN17" s="84"/>
      <c r="AO17" s="93"/>
      <c r="AP17" s="84"/>
      <c r="AQ17" s="84"/>
      <c r="AR17" s="110"/>
      <c r="AS17" s="97"/>
      <c r="AT17" s="97"/>
      <c r="AU17" s="99" t="s">
        <v>160</v>
      </c>
      <c r="AV17" s="92"/>
      <c r="AW17" s="92"/>
      <c r="AX17" s="283"/>
      <c r="AY17" s="325"/>
      <c r="AZ17" s="325"/>
      <c r="BA17" s="325"/>
      <c r="BB17" s="325"/>
      <c r="BC17" s="325"/>
      <c r="BD17" s="325"/>
      <c r="BE17" s="325"/>
      <c r="BF17" s="325"/>
      <c r="BG17" s="325"/>
      <c r="BH17" s="45">
        <f>IF(ISERROR(VLOOKUP(AX16,'抽選'!$A$3:$F$45,4,0)),"",VLOOKUP(AX16,'抽選'!$A$3:$F$45,4,0))</f>
        <v>0</v>
      </c>
      <c r="BI17" s="45">
        <f>IF(ISERROR(VLOOKUP(AX16,'抽選'!$A$3:$F$45,6,0)),"",VLOOKUP(AX16,'抽選'!$A$3:$F$45,6,0))</f>
        <v>0</v>
      </c>
    </row>
    <row r="18" spans="1:61" ht="12" customHeight="1">
      <c r="A18" s="45">
        <f>IF(ISERROR(VLOOKUP(L18,'抽選'!$A$3:$F$45,5,0)),"",VLOOKUP(L18,'抽選'!$A$3:$F$45,5,0))</f>
        <v>0</v>
      </c>
      <c r="B18" s="45">
        <f>IF(ISERROR(VLOOKUP(L18,'抽選'!$A$3:$F$45,3,0)),"",VLOOKUP(L18,'抽選'!$A$3:$F$45,3,0))</f>
        <v>0</v>
      </c>
      <c r="C18" s="319" t="str">
        <f>IF(ISERROR(VLOOKUP(L18,'抽選'!$A$3:$F$45,2,0)),"",VLOOKUP(L18,'抽選'!$A$3:$F$45,2,0))</f>
        <v>粟崎クラブ</v>
      </c>
      <c r="D18" s="319"/>
      <c r="E18" s="319"/>
      <c r="F18" s="319"/>
      <c r="G18" s="319"/>
      <c r="H18" s="319"/>
      <c r="I18" s="319"/>
      <c r="J18" s="319"/>
      <c r="K18" s="319"/>
      <c r="L18" s="283">
        <v>8</v>
      </c>
      <c r="M18" s="174"/>
      <c r="N18" s="166"/>
      <c r="O18" s="172"/>
      <c r="P18" s="182"/>
      <c r="Q18" s="167"/>
      <c r="R18" s="167"/>
      <c r="S18" s="167"/>
      <c r="T18" s="169" t="s">
        <v>60</v>
      </c>
      <c r="U18" s="167"/>
      <c r="V18" s="170"/>
      <c r="W18" s="166"/>
      <c r="X18" s="172"/>
      <c r="Y18" s="98"/>
      <c r="Z18" s="85"/>
      <c r="AA18" s="104"/>
      <c r="AB18" s="98"/>
      <c r="AC18" s="85"/>
      <c r="AD18" s="85"/>
      <c r="AE18" s="85"/>
      <c r="AF18" s="85"/>
      <c r="AG18" s="85"/>
      <c r="AH18" s="85"/>
      <c r="AI18" s="99"/>
      <c r="AJ18" s="92"/>
      <c r="AK18" s="92"/>
      <c r="AL18" s="99"/>
      <c r="AM18" s="92"/>
      <c r="AN18" s="84"/>
      <c r="AO18" s="99" t="s">
        <v>64</v>
      </c>
      <c r="AP18" s="84"/>
      <c r="AQ18" s="84"/>
      <c r="AR18" s="92"/>
      <c r="AS18" s="92"/>
      <c r="AT18" s="92"/>
      <c r="AU18" s="196"/>
      <c r="AV18" s="197"/>
      <c r="AW18" s="200"/>
      <c r="AX18" s="283">
        <v>27</v>
      </c>
      <c r="AY18" s="325" t="str">
        <f>IF(ISERROR(VLOOKUP(AX18,'抽選'!$A$3:$F$45,2,0)),"",VLOOKUP(AX18,'抽選'!$A$3:$F$45,2,0))</f>
        <v>千坂ファイターズ</v>
      </c>
      <c r="AZ18" s="325"/>
      <c r="BA18" s="325"/>
      <c r="BB18" s="325"/>
      <c r="BC18" s="325"/>
      <c r="BD18" s="325"/>
      <c r="BE18" s="325"/>
      <c r="BF18" s="325"/>
      <c r="BG18" s="325"/>
      <c r="BH18" s="45">
        <f>IF(ISERROR(VLOOKUP(AX18,'抽選'!$A$3:$F$45,3,0)),"",VLOOKUP(AX18,'抽選'!$A$3:$F$45,3,0))</f>
        <v>0</v>
      </c>
      <c r="BI18" s="45">
        <f>IF(ISERROR(VLOOKUP(AX18,'抽選'!$A$3:$F$45,5,0)),"",VLOOKUP(AX18,'抽選'!$A$3:$F$45,5,0))</f>
        <v>0</v>
      </c>
    </row>
    <row r="19" spans="1:61" ht="12" customHeight="1">
      <c r="A19" s="45">
        <f>IF(ISERROR(VLOOKUP(L18,'抽選'!$A$3:$F$45,6,0)),"",VLOOKUP(L18,'抽選'!$A$3:$F$45,6,0))</f>
        <v>0</v>
      </c>
      <c r="B19" s="45">
        <f>IF(ISERROR(VLOOKUP(L18,'抽選'!$A$3:$F$45,4,0)),"",VLOOKUP(L18,'抽選'!$A$3:$F$45,4,0))</f>
        <v>0</v>
      </c>
      <c r="C19" s="319"/>
      <c r="D19" s="319"/>
      <c r="E19" s="319"/>
      <c r="F19" s="319"/>
      <c r="G19" s="319"/>
      <c r="H19" s="319"/>
      <c r="I19" s="319"/>
      <c r="J19" s="319"/>
      <c r="K19" s="319"/>
      <c r="L19" s="283"/>
      <c r="M19" s="178"/>
      <c r="N19" s="178"/>
      <c r="O19" s="178"/>
      <c r="P19" s="178"/>
      <c r="Q19" s="179"/>
      <c r="R19" s="179"/>
      <c r="S19" s="178"/>
      <c r="T19" s="179"/>
      <c r="U19" s="179"/>
      <c r="V19" s="168"/>
      <c r="W19" s="167"/>
      <c r="X19" s="167"/>
      <c r="Y19" s="85"/>
      <c r="Z19" s="85"/>
      <c r="AA19" s="104"/>
      <c r="AB19" s="98"/>
      <c r="AC19" s="85"/>
      <c r="AD19" s="85"/>
      <c r="AE19" s="85"/>
      <c r="AF19" s="85"/>
      <c r="AG19" s="85"/>
      <c r="AH19" s="85"/>
      <c r="AI19" s="99"/>
      <c r="AJ19" s="92"/>
      <c r="AK19" s="92"/>
      <c r="AL19" s="180"/>
      <c r="AM19" s="180"/>
      <c r="AN19" s="181"/>
      <c r="AO19" s="186"/>
      <c r="AP19" s="193"/>
      <c r="AQ19" s="193"/>
      <c r="AR19" s="199"/>
      <c r="AS19" s="199"/>
      <c r="AT19" s="92"/>
      <c r="AU19" s="92"/>
      <c r="AV19" s="92"/>
      <c r="AW19" s="92"/>
      <c r="AX19" s="283"/>
      <c r="AY19" s="325"/>
      <c r="AZ19" s="325"/>
      <c r="BA19" s="325"/>
      <c r="BB19" s="325"/>
      <c r="BC19" s="325"/>
      <c r="BD19" s="325"/>
      <c r="BE19" s="325"/>
      <c r="BF19" s="325"/>
      <c r="BG19" s="325"/>
      <c r="BH19" s="45">
        <f>IF(ISERROR(VLOOKUP(AX18,'抽選'!$A$3:$F$45,4,0)),"",VLOOKUP(AX18,'抽選'!$A$3:$F$45,4,0))</f>
        <v>0</v>
      </c>
      <c r="BI19" s="45">
        <f>IF(ISERROR(VLOOKUP(AX18,'抽選'!$A$3:$F$45,6,0)),"",VLOOKUP(AX18,'抽選'!$A$3:$F$45,6,0))</f>
        <v>0</v>
      </c>
    </row>
    <row r="20" spans="1:61" ht="12" customHeight="1">
      <c r="A20" s="45">
        <f>IF(ISERROR(VLOOKUP(L20,'抽選'!$A$3:$F$45,5,0)),"",VLOOKUP(L20,'抽選'!$A$3:$F$45,5,0))</f>
        <v>0</v>
      </c>
      <c r="B20" s="45">
        <f>IF(ISERROR(VLOOKUP(L20,'抽選'!$A$3:$F$45,3,0)),"",VLOOKUP(L20,'抽選'!$A$3:$F$45,3,0))</f>
        <v>0</v>
      </c>
      <c r="C20" s="319" t="str">
        <f>IF(ISERROR(VLOOKUP(L20,'抽選'!$A$3:$F$45,2,0)),"",VLOOKUP(L20,'抽選'!$A$3:$F$45,2,0))</f>
        <v>四十万サンデーズ</v>
      </c>
      <c r="D20" s="319"/>
      <c r="E20" s="319"/>
      <c r="F20" s="319"/>
      <c r="G20" s="319"/>
      <c r="H20" s="319"/>
      <c r="I20" s="319"/>
      <c r="J20" s="319"/>
      <c r="K20" s="319"/>
      <c r="L20" s="283">
        <v>9</v>
      </c>
      <c r="M20" s="166"/>
      <c r="N20" s="166"/>
      <c r="O20" s="166"/>
      <c r="P20" s="166"/>
      <c r="Q20" s="166"/>
      <c r="R20" s="166"/>
      <c r="S20" s="167"/>
      <c r="T20" s="167"/>
      <c r="U20" s="167"/>
      <c r="V20" s="168"/>
      <c r="W20" s="167"/>
      <c r="X20" s="167"/>
      <c r="Y20" s="85"/>
      <c r="Z20" s="85"/>
      <c r="AA20" s="104"/>
      <c r="AB20" s="98"/>
      <c r="AC20" s="85"/>
      <c r="AD20" s="85"/>
      <c r="AE20" s="85"/>
      <c r="AF20" s="85"/>
      <c r="AG20" s="85"/>
      <c r="AH20" s="85"/>
      <c r="AI20" s="99"/>
      <c r="AJ20" s="92"/>
      <c r="AK20" s="92"/>
      <c r="AL20" s="92"/>
      <c r="AM20" s="92"/>
      <c r="AN20" s="84"/>
      <c r="AO20" s="93"/>
      <c r="AP20" s="84"/>
      <c r="AQ20" s="84"/>
      <c r="AR20" s="97"/>
      <c r="AS20" s="97"/>
      <c r="AT20" s="97"/>
      <c r="AU20" s="97"/>
      <c r="AV20" s="97"/>
      <c r="AW20" s="97"/>
      <c r="AX20" s="283">
        <v>28</v>
      </c>
      <c r="AY20" s="325" t="str">
        <f>IF(ISERROR(VLOOKUP(AX20,'抽選'!$A$3:$F$45,2,0)),"",VLOOKUP(AX20,'抽選'!$A$3:$F$45,2,0))</f>
        <v>三和ファイターズ</v>
      </c>
      <c r="AZ20" s="325"/>
      <c r="BA20" s="325"/>
      <c r="BB20" s="325"/>
      <c r="BC20" s="325"/>
      <c r="BD20" s="325"/>
      <c r="BE20" s="325"/>
      <c r="BF20" s="325"/>
      <c r="BG20" s="325"/>
      <c r="BH20" s="45">
        <f>IF(ISERROR(VLOOKUP(AX20,'抽選'!$A$3:$F$45,3,0)),"",VLOOKUP(AX20,'抽選'!$A$3:$F$45,3,0))</f>
        <v>0</v>
      </c>
      <c r="BI20" s="45">
        <f>IF(ISERROR(VLOOKUP(AX20,'抽選'!$A$3:$F$45,5,0)),"",VLOOKUP(AX20,'抽選'!$A$3:$F$45,5,0))</f>
        <v>0</v>
      </c>
    </row>
    <row r="21" spans="1:61" ht="12" customHeight="1">
      <c r="A21" s="45">
        <f>IF(ISERROR(VLOOKUP(L20,'抽選'!$A$3:$F$45,6,0)),"",VLOOKUP(L20,'抽選'!$A$3:$F$45,6,0))</f>
        <v>0</v>
      </c>
      <c r="B21" s="45">
        <f>IF(ISERROR(VLOOKUP(L20,'抽選'!$A$3:$F$45,4,0)),"",VLOOKUP(L20,'抽選'!$A$3:$F$45,4,0))</f>
        <v>0</v>
      </c>
      <c r="C21" s="319"/>
      <c r="D21" s="319"/>
      <c r="E21" s="319"/>
      <c r="F21" s="319"/>
      <c r="G21" s="319"/>
      <c r="H21" s="319"/>
      <c r="I21" s="319"/>
      <c r="J21" s="319"/>
      <c r="K21" s="319"/>
      <c r="L21" s="283"/>
      <c r="M21" s="167"/>
      <c r="N21" s="167"/>
      <c r="O21" s="167"/>
      <c r="P21" s="167"/>
      <c r="Q21" s="167" t="s">
        <v>82</v>
      </c>
      <c r="R21" s="167"/>
      <c r="S21" s="211"/>
      <c r="T21" s="209"/>
      <c r="U21" s="210"/>
      <c r="V21" s="168"/>
      <c r="W21" s="167"/>
      <c r="X21" s="167"/>
      <c r="Y21" s="85"/>
      <c r="Z21" s="85"/>
      <c r="AA21" s="104"/>
      <c r="AB21" s="98"/>
      <c r="AC21" s="85"/>
      <c r="AD21" s="85"/>
      <c r="AE21" s="85"/>
      <c r="AF21" s="85"/>
      <c r="AG21" s="85"/>
      <c r="AH21" s="85"/>
      <c r="AI21" s="99"/>
      <c r="AJ21" s="92"/>
      <c r="AK21" s="92"/>
      <c r="AL21" s="92"/>
      <c r="AM21" s="92"/>
      <c r="AN21" s="84"/>
      <c r="AO21" s="90"/>
      <c r="AP21" s="83"/>
      <c r="AQ21" s="83"/>
      <c r="AR21" s="201" t="s">
        <v>163</v>
      </c>
      <c r="AS21" s="180"/>
      <c r="AT21" s="92"/>
      <c r="AU21" s="92"/>
      <c r="AV21" s="92"/>
      <c r="AW21" s="92"/>
      <c r="AX21" s="283"/>
      <c r="AY21" s="325"/>
      <c r="AZ21" s="325"/>
      <c r="BA21" s="325"/>
      <c r="BB21" s="325"/>
      <c r="BC21" s="325"/>
      <c r="BD21" s="325"/>
      <c r="BE21" s="325"/>
      <c r="BF21" s="325"/>
      <c r="BG21" s="325"/>
      <c r="BH21" s="45">
        <f>IF(ISERROR(VLOOKUP(AX20,'抽選'!$A$3:$F$45,4,0)),"",VLOOKUP(AX20,'抽選'!$A$3:$F$45,4,0))</f>
        <v>0</v>
      </c>
      <c r="BI21" s="45">
        <f>IF(ISERROR(VLOOKUP(AX20,'抽選'!$A$3:$F$45,6,0)),"",VLOOKUP(AX20,'抽選'!$A$3:$F$45,6,0))</f>
        <v>0</v>
      </c>
    </row>
    <row r="22" spans="1:61" ht="12" customHeight="1">
      <c r="A22" s="45">
        <f>IF(ISERROR(VLOOKUP(L22,'抽選'!$A$3:$F$45,5,0)),"",VLOOKUP(L22,'抽選'!$A$3:$F$45,5,0))</f>
        <v>0</v>
      </c>
      <c r="B22" s="45">
        <f>IF(ISERROR(VLOOKUP(L22,'抽選'!$A$3:$F$45,3,0)),"",VLOOKUP(L22,'抽選'!$A$3:$F$45,3,0))</f>
        <v>0</v>
      </c>
      <c r="C22" s="319" t="str">
        <f>IF(ISERROR(VLOOKUP(L22,'抽選'!$A$3:$F$45,2,0)),"",VLOOKUP(L22,'抽選'!$A$3:$F$45,2,0))</f>
        <v>大浦木越ワカバ</v>
      </c>
      <c r="D22" s="319"/>
      <c r="E22" s="319"/>
      <c r="F22" s="319"/>
      <c r="G22" s="319"/>
      <c r="H22" s="319"/>
      <c r="I22" s="319"/>
      <c r="J22" s="319"/>
      <c r="K22" s="319"/>
      <c r="L22" s="283">
        <v>10</v>
      </c>
      <c r="M22" s="166"/>
      <c r="N22" s="166"/>
      <c r="O22" s="166"/>
      <c r="P22" s="166"/>
      <c r="Q22" s="166"/>
      <c r="R22" s="172"/>
      <c r="S22" s="182"/>
      <c r="T22" s="167"/>
      <c r="U22" s="167"/>
      <c r="V22" s="167"/>
      <c r="W22" s="167"/>
      <c r="X22" s="167"/>
      <c r="Y22" s="85"/>
      <c r="Z22" s="85"/>
      <c r="AA22" s="85"/>
      <c r="AB22" s="98"/>
      <c r="AC22" s="87"/>
      <c r="AD22" s="87"/>
      <c r="AE22" s="84"/>
      <c r="AF22" s="85"/>
      <c r="AG22" s="85"/>
      <c r="AH22" s="85"/>
      <c r="AI22" s="99"/>
      <c r="AJ22" s="92"/>
      <c r="AK22" s="92"/>
      <c r="AL22" s="92"/>
      <c r="AM22" s="92"/>
      <c r="AN22" s="84"/>
      <c r="AO22" s="84"/>
      <c r="AP22" s="84"/>
      <c r="AQ22" s="84"/>
      <c r="AR22" s="194"/>
      <c r="AS22" s="195"/>
      <c r="AT22" s="97"/>
      <c r="AU22" s="97"/>
      <c r="AV22" s="97"/>
      <c r="AW22" s="97"/>
      <c r="AX22" s="283">
        <v>29</v>
      </c>
      <c r="AY22" s="325" t="str">
        <f>IF(ISERROR(VLOOKUP(AX22,'抽選'!$A$3:$F$45,2,0)),"",VLOOKUP(AX22,'抽選'!$A$3:$F$45,2,0))</f>
        <v>田上ライナーズ</v>
      </c>
      <c r="AZ22" s="325"/>
      <c r="BA22" s="325"/>
      <c r="BB22" s="325"/>
      <c r="BC22" s="325"/>
      <c r="BD22" s="325"/>
      <c r="BE22" s="325"/>
      <c r="BF22" s="325"/>
      <c r="BG22" s="325"/>
      <c r="BH22" s="45">
        <f>IF(ISERROR(VLOOKUP(AX22,'抽選'!$A$3:$F$45,3,0)),"",VLOOKUP(AX22,'抽選'!$A$3:$F$45,3,0))</f>
        <v>0</v>
      </c>
      <c r="BI22" s="45">
        <f>IF(ISERROR(VLOOKUP(AX22,'抽選'!$A$3:$F$45,5,0)),"",VLOOKUP(AX22,'抽選'!$A$3:$F$45,5,0))</f>
        <v>0</v>
      </c>
    </row>
    <row r="23" spans="1:61" ht="12" customHeight="1">
      <c r="A23" s="45">
        <f>IF(ISERROR(VLOOKUP(L22,'抽選'!$A$3:$F$45,6,0)),"",VLOOKUP(L22,'抽選'!$A$3:$F$45,6,0))</f>
        <v>0</v>
      </c>
      <c r="B23" s="45">
        <f>IF(ISERROR(VLOOKUP(L22,'抽選'!$A$3:$F$45,4,0)),"",VLOOKUP(L22,'抽選'!$A$3:$F$45,4,0))</f>
        <v>0</v>
      </c>
      <c r="C23" s="319"/>
      <c r="D23" s="319"/>
      <c r="E23" s="319"/>
      <c r="F23" s="319"/>
      <c r="G23" s="319"/>
      <c r="H23" s="319"/>
      <c r="I23" s="319"/>
      <c r="J23" s="319"/>
      <c r="K23" s="319"/>
      <c r="L23" s="283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85"/>
      <c r="Z23" s="85"/>
      <c r="AA23" s="85"/>
      <c r="AB23" s="98"/>
      <c r="AC23" s="85"/>
      <c r="AD23" s="85"/>
      <c r="AE23" s="85"/>
      <c r="AF23" s="85"/>
      <c r="AG23" s="85"/>
      <c r="AH23" s="85"/>
      <c r="AI23" s="99"/>
      <c r="AJ23" s="92"/>
      <c r="AK23" s="92"/>
      <c r="AL23" s="92"/>
      <c r="AM23" s="92"/>
      <c r="AN23" s="84"/>
      <c r="AO23" s="84"/>
      <c r="AP23" s="84"/>
      <c r="AQ23" s="84"/>
      <c r="AR23" s="92"/>
      <c r="AS23" s="92"/>
      <c r="AT23" s="92"/>
      <c r="AU23" s="92"/>
      <c r="AV23" s="92"/>
      <c r="AW23" s="92"/>
      <c r="AX23" s="283"/>
      <c r="AY23" s="325"/>
      <c r="AZ23" s="325"/>
      <c r="BA23" s="325"/>
      <c r="BB23" s="325"/>
      <c r="BC23" s="325"/>
      <c r="BD23" s="325"/>
      <c r="BE23" s="325"/>
      <c r="BF23" s="325"/>
      <c r="BG23" s="325"/>
      <c r="BH23" s="45">
        <f>IF(ISERROR(VLOOKUP(AX22,'抽選'!$A$3:$F$45,4,0)),"",VLOOKUP(AX22,'抽選'!$A$3:$F$45,4,0))</f>
        <v>0</v>
      </c>
      <c r="BI23" s="45">
        <f>IF(ISERROR(VLOOKUP(AX22,'抽選'!$A$3:$F$45,6,0)),"",VLOOKUP(AX22,'抽選'!$A$3:$F$45,6,0))</f>
        <v>0</v>
      </c>
    </row>
    <row r="24" spans="1:61" ht="12" customHeight="1">
      <c r="A24" s="45">
        <f>IF(ISERROR(VLOOKUP(L24,'抽選'!$A$3:$F$45,5,0)),"",VLOOKUP(L24,'抽選'!$A$3:$F$45,5,0))</f>
        <v>0</v>
      </c>
      <c r="B24" s="45">
        <f>IF(ISERROR(VLOOKUP(L24,'抽選'!$A$3:$F$45,3,0)),"",VLOOKUP(L24,'抽選'!$A$3:$F$45,3,0))</f>
        <v>0</v>
      </c>
      <c r="C24" s="319" t="str">
        <f>IF(ISERROR(VLOOKUP(L24,'抽選'!$A$3:$F$45,2,0)),"",VLOOKUP(L24,'抽選'!$A$3:$F$45,2,0))</f>
        <v>菊川クラブ</v>
      </c>
      <c r="D24" s="319"/>
      <c r="E24" s="319"/>
      <c r="F24" s="319"/>
      <c r="G24" s="319"/>
      <c r="H24" s="319"/>
      <c r="I24" s="319"/>
      <c r="J24" s="319"/>
      <c r="K24" s="319"/>
      <c r="L24" s="283">
        <v>11</v>
      </c>
      <c r="M24" s="166"/>
      <c r="N24" s="166"/>
      <c r="O24" s="166"/>
      <c r="P24" s="166"/>
      <c r="Q24" s="166"/>
      <c r="R24" s="166"/>
      <c r="S24" s="167"/>
      <c r="T24" s="167"/>
      <c r="U24" s="167"/>
      <c r="V24" s="167"/>
      <c r="W24" s="167"/>
      <c r="X24" s="167"/>
      <c r="Y24" s="85"/>
      <c r="Z24" s="85"/>
      <c r="AA24" s="85"/>
      <c r="AB24" s="98"/>
      <c r="AC24" s="85"/>
      <c r="AD24" s="85"/>
      <c r="AE24" s="85"/>
      <c r="AF24" s="85"/>
      <c r="AG24" s="85"/>
      <c r="AH24" s="85"/>
      <c r="AI24" s="99"/>
      <c r="AJ24" s="92"/>
      <c r="AK24" s="92"/>
      <c r="AL24" s="92"/>
      <c r="AM24" s="92"/>
      <c r="AN24" s="84"/>
      <c r="AO24" s="84"/>
      <c r="AP24" s="84"/>
      <c r="AQ24" s="84"/>
      <c r="AR24" s="97"/>
      <c r="AS24" s="97"/>
      <c r="AT24" s="97"/>
      <c r="AU24" s="97"/>
      <c r="AV24" s="97"/>
      <c r="AW24" s="97"/>
      <c r="AX24" s="283">
        <v>30</v>
      </c>
      <c r="AY24" s="325" t="str">
        <f>IF(ISERROR(VLOOKUP(AX24,'抽選'!$A$3:$F$45,2,0)),"",VLOOKUP(AX24,'抽選'!$A$3:$F$45,2,0))</f>
        <v>額レッドライオンズ</v>
      </c>
      <c r="AZ24" s="325"/>
      <c r="BA24" s="325"/>
      <c r="BB24" s="325"/>
      <c r="BC24" s="325"/>
      <c r="BD24" s="325"/>
      <c r="BE24" s="325"/>
      <c r="BF24" s="325"/>
      <c r="BG24" s="325"/>
      <c r="BH24" s="45">
        <f>IF(ISERROR(VLOOKUP(AX24,'抽選'!$A$3:$F$45,3,0)),"",VLOOKUP(AX24,'抽選'!$A$3:$F$45,3,0))</f>
        <v>0</v>
      </c>
      <c r="BI24" s="45">
        <f>IF(ISERROR(VLOOKUP(AX24,'抽選'!$A$3:$F$45,5,0)),"",VLOOKUP(AX24,'抽選'!$A$3:$F$45,5,0))</f>
        <v>0</v>
      </c>
    </row>
    <row r="25" spans="1:61" ht="12" customHeight="1">
      <c r="A25" s="45">
        <f>IF(ISERROR(VLOOKUP(L24,'抽選'!$A$3:$F$45,6,0)),"",VLOOKUP(L24,'抽選'!$A$3:$F$45,6,0))</f>
        <v>0</v>
      </c>
      <c r="B25" s="45">
        <f>IF(ISERROR(VLOOKUP(L24,'抽選'!$A$3:$F$45,4,0)),"",VLOOKUP(L24,'抽選'!$A$3:$F$45,4,0))</f>
        <v>0</v>
      </c>
      <c r="C25" s="319"/>
      <c r="D25" s="319"/>
      <c r="E25" s="319"/>
      <c r="F25" s="319"/>
      <c r="G25" s="319"/>
      <c r="H25" s="319"/>
      <c r="I25" s="319"/>
      <c r="J25" s="319"/>
      <c r="K25" s="319"/>
      <c r="L25" s="283"/>
      <c r="M25" s="167"/>
      <c r="N25" s="167"/>
      <c r="O25" s="167"/>
      <c r="P25" s="167"/>
      <c r="Q25" s="167" t="s">
        <v>167</v>
      </c>
      <c r="R25" s="167"/>
      <c r="S25" s="170"/>
      <c r="T25" s="166"/>
      <c r="U25" s="166"/>
      <c r="V25" s="167"/>
      <c r="W25" s="167"/>
      <c r="X25" s="167"/>
      <c r="Y25" s="85"/>
      <c r="Z25" s="328" t="s">
        <v>173</v>
      </c>
      <c r="AA25" s="329"/>
      <c r="AB25" s="101"/>
      <c r="AC25" s="102"/>
      <c r="AD25" s="330" t="s">
        <v>174</v>
      </c>
      <c r="AE25" s="330"/>
      <c r="AF25" s="102"/>
      <c r="AG25" s="102"/>
      <c r="AH25" s="97"/>
      <c r="AI25" s="99" t="s">
        <v>175</v>
      </c>
      <c r="AJ25" s="92"/>
      <c r="AK25" s="92"/>
      <c r="AL25" s="92"/>
      <c r="AM25" s="92"/>
      <c r="AN25" s="84"/>
      <c r="AO25" s="83"/>
      <c r="AP25" s="83"/>
      <c r="AQ25" s="83"/>
      <c r="AR25" s="201" t="s">
        <v>169</v>
      </c>
      <c r="AS25" s="180"/>
      <c r="AT25" s="114"/>
      <c r="AU25" s="92"/>
      <c r="AV25" s="92"/>
      <c r="AW25" s="92"/>
      <c r="AX25" s="283"/>
      <c r="AY25" s="325"/>
      <c r="AZ25" s="325"/>
      <c r="BA25" s="325"/>
      <c r="BB25" s="325"/>
      <c r="BC25" s="325"/>
      <c r="BD25" s="325"/>
      <c r="BE25" s="325"/>
      <c r="BF25" s="325"/>
      <c r="BG25" s="325"/>
      <c r="BH25" s="45">
        <f>IF(ISERROR(VLOOKUP(AX24,'抽選'!$A$3:$F$45,4,0)),"",VLOOKUP(AX24,'抽選'!$A$3:$F$45,4,0))</f>
        <v>0</v>
      </c>
      <c r="BI25" s="45">
        <f>IF(ISERROR(VLOOKUP(AX24,'抽選'!$A$3:$F$45,6,0)),"",VLOOKUP(AX24,'抽選'!$A$3:$F$45,6,0))</f>
        <v>0</v>
      </c>
    </row>
    <row r="26" spans="1:61" ht="12" customHeight="1">
      <c r="A26" s="45">
        <f>IF(ISERROR(VLOOKUP(L26,'抽選'!$A$3:$F$45,5,0)),"",VLOOKUP(L26,'抽選'!$A$3:$F$45,5,0))</f>
        <v>0</v>
      </c>
      <c r="B26" s="45">
        <f>IF(ISERROR(VLOOKUP(L26,'抽選'!$A$3:$F$45,3,0)),"",VLOOKUP(L26,'抽選'!$A$3:$F$45,3,0))</f>
        <v>0</v>
      </c>
      <c r="C26" s="319" t="str">
        <f>IF(ISERROR(VLOOKUP(L26,'抽選'!$A$3:$F$45,2,0)),"",VLOOKUP(L26,'抽選'!$A$3:$F$45,2,0))</f>
        <v>緑少年野球クラブ</v>
      </c>
      <c r="D26" s="319"/>
      <c r="E26" s="319"/>
      <c r="F26" s="319"/>
      <c r="G26" s="319"/>
      <c r="H26" s="319"/>
      <c r="I26" s="319"/>
      <c r="J26" s="319"/>
      <c r="K26" s="319"/>
      <c r="L26" s="283">
        <v>12</v>
      </c>
      <c r="M26" s="166"/>
      <c r="N26" s="207"/>
      <c r="O26" s="207"/>
      <c r="P26" s="207"/>
      <c r="Q26" s="189"/>
      <c r="R26" s="190"/>
      <c r="S26" s="168"/>
      <c r="T26" s="167"/>
      <c r="U26" s="167"/>
      <c r="V26" s="168"/>
      <c r="W26" s="167"/>
      <c r="X26" s="167"/>
      <c r="Y26" s="85"/>
      <c r="Z26" s="85"/>
      <c r="AA26" s="85"/>
      <c r="AB26" s="98"/>
      <c r="AC26" s="85"/>
      <c r="AD26" s="85"/>
      <c r="AE26" s="85"/>
      <c r="AF26" s="85"/>
      <c r="AG26" s="85"/>
      <c r="AH26" s="85"/>
      <c r="AI26" s="99"/>
      <c r="AJ26" s="92"/>
      <c r="AK26" s="92"/>
      <c r="AL26" s="87"/>
      <c r="AM26" s="87"/>
      <c r="AN26" s="84"/>
      <c r="AO26" s="93"/>
      <c r="AP26" s="84"/>
      <c r="AQ26" s="84"/>
      <c r="AR26" s="110"/>
      <c r="AS26" s="97"/>
      <c r="AT26" s="97"/>
      <c r="AU26" s="97"/>
      <c r="AV26" s="97"/>
      <c r="AW26" s="97"/>
      <c r="AX26" s="283">
        <v>31</v>
      </c>
      <c r="AY26" s="325" t="str">
        <f>IF(ISERROR(VLOOKUP(AX26,'抽選'!$A$3:$F$45,2,0)),"",VLOOKUP(AX26,'抽選'!$A$3:$F$45,2,0))</f>
        <v>兼六レッドソックス</v>
      </c>
      <c r="AZ26" s="325"/>
      <c r="BA26" s="325"/>
      <c r="BB26" s="325"/>
      <c r="BC26" s="325"/>
      <c r="BD26" s="325"/>
      <c r="BE26" s="325"/>
      <c r="BF26" s="325"/>
      <c r="BG26" s="325"/>
      <c r="BH26" s="45">
        <f>IF(ISERROR(VLOOKUP(AX26,'抽選'!$A$3:$F$45,3,0)),"",VLOOKUP(AX26,'抽選'!$A$3:$F$45,3,0))</f>
        <v>0</v>
      </c>
      <c r="BI26" s="45">
        <f>IF(ISERROR(VLOOKUP(AX26,'抽選'!$A$3:$F$45,5,0)),"",VLOOKUP(AX26,'抽選'!$A$3:$F$45,5,0))</f>
        <v>0</v>
      </c>
    </row>
    <row r="27" spans="1:61" ht="12" customHeight="1">
      <c r="A27" s="45">
        <f>IF(ISERROR(VLOOKUP(L26,'抽選'!$A$3:$F$45,6,0)),"",VLOOKUP(L26,'抽選'!$A$3:$F$45,6,0))</f>
        <v>0</v>
      </c>
      <c r="B27" s="45">
        <f>IF(ISERROR(VLOOKUP(L26,'抽選'!$A$3:$F$45,4,0)),"",VLOOKUP(L26,'抽選'!$A$3:$F$45,4,0))</f>
        <v>0</v>
      </c>
      <c r="C27" s="319"/>
      <c r="D27" s="319"/>
      <c r="E27" s="319"/>
      <c r="F27" s="319"/>
      <c r="G27" s="319"/>
      <c r="H27" s="319"/>
      <c r="I27" s="319"/>
      <c r="J27" s="319"/>
      <c r="K27" s="319"/>
      <c r="L27" s="283"/>
      <c r="M27" s="167"/>
      <c r="N27" s="167"/>
      <c r="O27" s="167"/>
      <c r="P27" s="167"/>
      <c r="Q27" s="167"/>
      <c r="R27" s="167"/>
      <c r="S27" s="167"/>
      <c r="T27" s="167"/>
      <c r="U27" s="167"/>
      <c r="V27" s="170"/>
      <c r="W27" s="166"/>
      <c r="X27" s="166"/>
      <c r="Y27" s="96"/>
      <c r="Z27" s="85"/>
      <c r="AA27" s="85"/>
      <c r="AB27" s="98"/>
      <c r="AC27" s="85"/>
      <c r="AD27" s="328"/>
      <c r="AE27" s="328"/>
      <c r="AF27" s="85"/>
      <c r="AG27" s="85"/>
      <c r="AH27" s="183"/>
      <c r="AI27" s="99"/>
      <c r="AJ27" s="92"/>
      <c r="AK27" s="92"/>
      <c r="AL27" s="87"/>
      <c r="AM27" s="87"/>
      <c r="AN27" s="84"/>
      <c r="AO27" s="93"/>
      <c r="AP27" s="84"/>
      <c r="AQ27" s="84"/>
      <c r="AR27" s="92"/>
      <c r="AS27" s="92"/>
      <c r="AT27" s="92"/>
      <c r="AU27" s="92"/>
      <c r="AV27" s="92"/>
      <c r="AW27" s="92"/>
      <c r="AX27" s="283"/>
      <c r="AY27" s="325"/>
      <c r="AZ27" s="325"/>
      <c r="BA27" s="325"/>
      <c r="BB27" s="325"/>
      <c r="BC27" s="325"/>
      <c r="BD27" s="325"/>
      <c r="BE27" s="325"/>
      <c r="BF27" s="325"/>
      <c r="BG27" s="325"/>
      <c r="BH27" s="45">
        <f>IF(ISERROR(VLOOKUP(AX26,'抽選'!$A$3:$F$45,4,0)),"",VLOOKUP(AX26,'抽選'!$A$3:$F$45,4,0))</f>
        <v>0</v>
      </c>
      <c r="BI27" s="45">
        <f>IF(ISERROR(VLOOKUP(AX26,'抽選'!$A$3:$F$45,6,0)),"",VLOOKUP(AX26,'抽選'!$A$3:$F$45,6,0))</f>
        <v>0</v>
      </c>
    </row>
    <row r="28" spans="1:61" ht="12" customHeight="1">
      <c r="A28" s="45">
        <f>IF(ISERROR(VLOOKUP(L28,'抽選'!$A$3:$F$45,5,0)),"",VLOOKUP(L28,'抽選'!$A$3:$F$45,5,0))</f>
        <v>0</v>
      </c>
      <c r="B28" s="45">
        <f>IF(ISERROR(VLOOKUP(L28,'抽選'!$A$3:$F$45,3,0)),"",VLOOKUP(L28,'抽選'!$A$3:$F$45,3,0))</f>
        <v>0</v>
      </c>
      <c r="C28" s="319" t="str">
        <f>IF(ISERROR(VLOOKUP(L28,'抽選'!$A$3:$F$45,2,0)),"",VLOOKUP(L28,'抽選'!$A$3:$F$45,2,0))</f>
        <v>扇台クラブ</v>
      </c>
      <c r="D28" s="319"/>
      <c r="E28" s="319"/>
      <c r="F28" s="319"/>
      <c r="G28" s="319"/>
      <c r="H28" s="319"/>
      <c r="I28" s="319"/>
      <c r="J28" s="319"/>
      <c r="K28" s="319"/>
      <c r="L28" s="283">
        <v>13</v>
      </c>
      <c r="M28" s="166"/>
      <c r="N28" s="166"/>
      <c r="O28" s="166"/>
      <c r="P28" s="167"/>
      <c r="Q28" s="167"/>
      <c r="R28" s="167"/>
      <c r="S28" s="167"/>
      <c r="T28" s="169" t="s">
        <v>61</v>
      </c>
      <c r="U28" s="167"/>
      <c r="V28" s="168"/>
      <c r="W28" s="167"/>
      <c r="X28" s="167"/>
      <c r="Y28" s="98"/>
      <c r="Z28" s="85"/>
      <c r="AA28" s="85"/>
      <c r="AB28" s="98"/>
      <c r="AC28" s="85"/>
      <c r="AD28" s="85"/>
      <c r="AE28" s="85"/>
      <c r="AF28" s="85"/>
      <c r="AG28" s="85"/>
      <c r="AH28" s="92"/>
      <c r="AI28" s="98"/>
      <c r="AJ28" s="85"/>
      <c r="AK28" s="92"/>
      <c r="AL28" s="92"/>
      <c r="AM28" s="92"/>
      <c r="AN28" s="84"/>
      <c r="AO28" s="99" t="s">
        <v>65</v>
      </c>
      <c r="AP28" s="92"/>
      <c r="AQ28" s="84"/>
      <c r="AR28" s="92"/>
      <c r="AS28" s="92"/>
      <c r="AT28" s="92"/>
      <c r="AU28" s="97"/>
      <c r="AV28" s="97"/>
      <c r="AW28" s="97"/>
      <c r="AX28" s="283">
        <v>32</v>
      </c>
      <c r="AY28" s="325" t="str">
        <f>IF(ISERROR(VLOOKUP(AX28,'抽選'!$A$3:$F$45,2,0)),"",VLOOKUP(AX28,'抽選'!$A$3:$F$45,2,0))</f>
        <v>伏見台ファイターズ</v>
      </c>
      <c r="AZ28" s="325"/>
      <c r="BA28" s="325"/>
      <c r="BB28" s="325"/>
      <c r="BC28" s="325"/>
      <c r="BD28" s="325"/>
      <c r="BE28" s="325"/>
      <c r="BF28" s="325"/>
      <c r="BG28" s="325"/>
      <c r="BH28" s="45">
        <f>IF(ISERROR(VLOOKUP(AX28,'抽選'!$A$3:$F$45,3,0)),"",VLOOKUP(AX28,'抽選'!$A$3:$F$45,3,0))</f>
        <v>0</v>
      </c>
      <c r="BI28" s="45">
        <f>IF(ISERROR(VLOOKUP(AX28,'抽選'!$A$3:$F$45,5,0)),"",VLOOKUP(AX28,'抽選'!$A$3:$F$45,5,0))</f>
        <v>0</v>
      </c>
    </row>
    <row r="29" spans="1:61" ht="12" customHeight="1">
      <c r="A29" s="45">
        <f>IF(ISERROR(VLOOKUP(L28,'抽選'!$A$3:$F$45,6,0)),"",VLOOKUP(L28,'抽選'!$A$3:$F$45,6,0))</f>
        <v>0</v>
      </c>
      <c r="B29" s="45">
        <f>IF(ISERROR(VLOOKUP(L28,'抽選'!$A$3:$F$45,4,0)),"",VLOOKUP(L28,'抽選'!$A$3:$F$45,4,0))</f>
        <v>0</v>
      </c>
      <c r="C29" s="319"/>
      <c r="D29" s="319"/>
      <c r="E29" s="319"/>
      <c r="F29" s="319"/>
      <c r="G29" s="319"/>
      <c r="H29" s="319"/>
      <c r="I29" s="319"/>
      <c r="J29" s="319"/>
      <c r="K29" s="319"/>
      <c r="L29" s="283"/>
      <c r="M29" s="167"/>
      <c r="N29" s="169" t="s">
        <v>58</v>
      </c>
      <c r="O29" s="167"/>
      <c r="P29" s="170"/>
      <c r="Q29" s="166"/>
      <c r="R29" s="166"/>
      <c r="S29" s="167"/>
      <c r="T29" s="167"/>
      <c r="U29" s="167"/>
      <c r="V29" s="168"/>
      <c r="W29" s="167"/>
      <c r="X29" s="167"/>
      <c r="Y29" s="98"/>
      <c r="Z29" s="85"/>
      <c r="AA29" s="85"/>
      <c r="AB29" s="98"/>
      <c r="AC29" s="85"/>
      <c r="AD29" s="85"/>
      <c r="AE29" s="85"/>
      <c r="AF29" s="85"/>
      <c r="AG29" s="85"/>
      <c r="AH29" s="92"/>
      <c r="AI29" s="99"/>
      <c r="AJ29" s="92"/>
      <c r="AK29" s="92"/>
      <c r="AL29" s="97"/>
      <c r="AM29" s="97"/>
      <c r="AN29" s="83"/>
      <c r="AO29" s="93"/>
      <c r="AP29" s="84"/>
      <c r="AQ29" s="84"/>
      <c r="AR29" s="97"/>
      <c r="AS29" s="97"/>
      <c r="AT29" s="97"/>
      <c r="AU29" s="99" t="s">
        <v>161</v>
      </c>
      <c r="AV29" s="92"/>
      <c r="AW29" s="92"/>
      <c r="AX29" s="283"/>
      <c r="AY29" s="325"/>
      <c r="AZ29" s="325"/>
      <c r="BA29" s="325"/>
      <c r="BB29" s="325"/>
      <c r="BC29" s="325"/>
      <c r="BD29" s="325"/>
      <c r="BE29" s="325"/>
      <c r="BF29" s="325"/>
      <c r="BG29" s="325"/>
      <c r="BH29" s="45">
        <f>IF(ISERROR(VLOOKUP(AX28,'抽選'!$A$3:$F$45,4,0)),"",VLOOKUP(AX28,'抽選'!$A$3:$F$45,4,0))</f>
        <v>0</v>
      </c>
      <c r="BI29" s="45">
        <f>IF(ISERROR(VLOOKUP(AX28,'抽選'!$A$3:$F$45,6,0)),"",VLOOKUP(AX28,'抽選'!$A$3:$F$45,6,0))</f>
        <v>0</v>
      </c>
    </row>
    <row r="30" spans="1:61" ht="12" customHeight="1">
      <c r="A30" s="45">
        <f>IF(ISERROR(VLOOKUP(L30,'抽選'!$A$3:$F$45,5,0)),"",VLOOKUP(L30,'抽選'!$A$3:$F$45,5,0))</f>
        <v>0</v>
      </c>
      <c r="B30" s="45">
        <f>IF(ISERROR(VLOOKUP(L30,'抽選'!$A$3:$F$45,3,0)),"",VLOOKUP(L30,'抽選'!$A$3:$F$45,3,0))</f>
        <v>0</v>
      </c>
      <c r="C30" s="319" t="str">
        <f>IF(ISERROR(VLOOKUP(L30,'抽選'!$A$3:$F$45,2,0)),"",VLOOKUP(L30,'抽選'!$A$3:$F$45,2,0))</f>
        <v>夕日寺クラブ</v>
      </c>
      <c r="D30" s="319"/>
      <c r="E30" s="319"/>
      <c r="F30" s="319"/>
      <c r="G30" s="319"/>
      <c r="H30" s="319"/>
      <c r="I30" s="319"/>
      <c r="J30" s="319"/>
      <c r="K30" s="319"/>
      <c r="L30" s="283">
        <v>14</v>
      </c>
      <c r="M30" s="166"/>
      <c r="N30" s="166"/>
      <c r="O30" s="166"/>
      <c r="P30" s="168"/>
      <c r="Q30" s="167"/>
      <c r="R30" s="167"/>
      <c r="S30" s="168"/>
      <c r="T30" s="167"/>
      <c r="U30" s="167"/>
      <c r="V30" s="168"/>
      <c r="W30" s="167"/>
      <c r="X30" s="167"/>
      <c r="Y30" s="98"/>
      <c r="Z30" s="85"/>
      <c r="AA30" s="85"/>
      <c r="AB30" s="98"/>
      <c r="AC30" s="85"/>
      <c r="AD30" s="85"/>
      <c r="AE30" s="85"/>
      <c r="AF30" s="85"/>
      <c r="AG30" s="85"/>
      <c r="AH30" s="85"/>
      <c r="AI30" s="99"/>
      <c r="AJ30" s="92"/>
      <c r="AK30" s="92"/>
      <c r="AL30" s="99"/>
      <c r="AM30" s="92"/>
      <c r="AN30" s="84"/>
      <c r="AO30" s="93"/>
      <c r="AP30" s="84"/>
      <c r="AQ30" s="84"/>
      <c r="AR30" s="99"/>
      <c r="AS30" s="92"/>
      <c r="AT30" s="92"/>
      <c r="AU30" s="196"/>
      <c r="AV30" s="197"/>
      <c r="AW30" s="97"/>
      <c r="AX30" s="283">
        <v>33</v>
      </c>
      <c r="AY30" s="325" t="str">
        <f>IF(ISERROR(VLOOKUP(AX30,'抽選'!$A$3:$F$45,2,0)),"",VLOOKUP(AX30,'抽選'!$A$3:$F$45,2,0))</f>
        <v>長田町ベアーズ</v>
      </c>
      <c r="AZ30" s="325"/>
      <c r="BA30" s="325"/>
      <c r="BB30" s="325"/>
      <c r="BC30" s="325"/>
      <c r="BD30" s="325"/>
      <c r="BE30" s="325"/>
      <c r="BF30" s="325"/>
      <c r="BG30" s="325"/>
      <c r="BH30" s="45">
        <f>IF(ISERROR(VLOOKUP(AX30,'抽選'!$A$3:$F$45,3,0)),"",VLOOKUP(AX30,'抽選'!$A$3:$F$45,3,0))</f>
        <v>0</v>
      </c>
      <c r="BI30" s="45">
        <f>IF(ISERROR(VLOOKUP(AX30,'抽選'!$A$3:$F$45,5,0)),"",VLOOKUP(AX30,'抽選'!$A$3:$F$45,5,0))</f>
        <v>0</v>
      </c>
    </row>
    <row r="31" spans="1:61" ht="12" customHeight="1">
      <c r="A31" s="45">
        <f>IF(ISERROR(VLOOKUP(L30,'抽選'!$A$3:$F$45,6,0)),"",VLOOKUP(L30,'抽選'!$A$3:$F$45,6,0))</f>
        <v>0</v>
      </c>
      <c r="B31" s="45">
        <f>IF(ISERROR(VLOOKUP(L30,'抽選'!$A$3:$F$45,4,0)),"",VLOOKUP(L30,'抽選'!$A$3:$F$45,4,0))</f>
        <v>0</v>
      </c>
      <c r="C31" s="319"/>
      <c r="D31" s="319"/>
      <c r="E31" s="319"/>
      <c r="F31" s="319"/>
      <c r="G31" s="319"/>
      <c r="H31" s="319"/>
      <c r="I31" s="319"/>
      <c r="J31" s="319"/>
      <c r="K31" s="319"/>
      <c r="L31" s="283"/>
      <c r="M31" s="167"/>
      <c r="N31" s="167"/>
      <c r="O31" s="167"/>
      <c r="P31" s="167"/>
      <c r="Q31" s="167" t="s">
        <v>168</v>
      </c>
      <c r="R31" s="171"/>
      <c r="S31" s="170"/>
      <c r="T31" s="166"/>
      <c r="U31" s="166"/>
      <c r="V31" s="168"/>
      <c r="W31" s="167"/>
      <c r="X31" s="167"/>
      <c r="Y31" s="98"/>
      <c r="Z31" s="85"/>
      <c r="AA31" s="85"/>
      <c r="AB31" s="98"/>
      <c r="AC31" s="85"/>
      <c r="AD31" s="85"/>
      <c r="AE31" s="85"/>
      <c r="AF31" s="85"/>
      <c r="AG31" s="85"/>
      <c r="AH31" s="85"/>
      <c r="AI31" s="99"/>
      <c r="AJ31" s="92"/>
      <c r="AK31" s="92"/>
      <c r="AL31" s="99"/>
      <c r="AM31" s="92"/>
      <c r="AN31" s="84"/>
      <c r="AO31" s="90"/>
      <c r="AP31" s="83"/>
      <c r="AQ31" s="83"/>
      <c r="AR31" s="202" t="s">
        <v>172</v>
      </c>
      <c r="AS31" s="203"/>
      <c r="AT31" s="92"/>
      <c r="AU31" s="92"/>
      <c r="AV31" s="92"/>
      <c r="AW31" s="92"/>
      <c r="AX31" s="283"/>
      <c r="AY31" s="325"/>
      <c r="AZ31" s="325"/>
      <c r="BA31" s="325"/>
      <c r="BB31" s="325"/>
      <c r="BC31" s="325"/>
      <c r="BD31" s="325"/>
      <c r="BE31" s="325"/>
      <c r="BF31" s="325"/>
      <c r="BG31" s="325"/>
      <c r="BH31" s="45">
        <f>IF(ISERROR(VLOOKUP(AX30,'抽選'!$A$3:$F$45,4,0)),"",VLOOKUP(AX30,'抽選'!$A$3:$F$45,4,0))</f>
        <v>0</v>
      </c>
      <c r="BI31" s="45">
        <f>IF(ISERROR(VLOOKUP(AX30,'抽選'!$A$3:$F$45,6,0)),"",VLOOKUP(AX30,'抽選'!$A$3:$F$45,6,0))</f>
        <v>0</v>
      </c>
    </row>
    <row r="32" spans="1:61" ht="12" customHeight="1">
      <c r="A32" s="45">
        <f>IF(ISERROR(VLOOKUP(L32,'抽選'!$A$3:$F$45,5,0)),"",VLOOKUP(L32,'抽選'!$A$3:$F$45,5,0))</f>
        <v>0</v>
      </c>
      <c r="B32" s="45">
        <f>IF(ISERROR(VLOOKUP(L32,'抽選'!$A$3:$F$45,3,0)),"",VLOOKUP(L32,'抽選'!$A$3:$F$45,3,0))</f>
        <v>0</v>
      </c>
      <c r="C32" s="319" t="str">
        <f>IF(ISERROR(VLOOKUP(L32,'抽選'!$A$3:$F$45,2,0)),"",VLOOKUP(L32,'抽選'!$A$3:$F$45,2,0))</f>
        <v>森本ドリームス</v>
      </c>
      <c r="D32" s="319"/>
      <c r="E32" s="319"/>
      <c r="F32" s="319"/>
      <c r="G32" s="319"/>
      <c r="H32" s="319"/>
      <c r="I32" s="319"/>
      <c r="J32" s="319"/>
      <c r="K32" s="319"/>
      <c r="L32" s="283">
        <v>15</v>
      </c>
      <c r="M32" s="166"/>
      <c r="N32" s="166"/>
      <c r="O32" s="166"/>
      <c r="P32" s="166"/>
      <c r="Q32" s="189"/>
      <c r="R32" s="189"/>
      <c r="S32" s="168"/>
      <c r="T32" s="167"/>
      <c r="U32" s="167"/>
      <c r="V32" s="167"/>
      <c r="W32" s="167"/>
      <c r="X32" s="167"/>
      <c r="Y32" s="98"/>
      <c r="Z32" s="85"/>
      <c r="AA32" s="85"/>
      <c r="AB32" s="98"/>
      <c r="AC32" s="85"/>
      <c r="AD32" s="85"/>
      <c r="AE32" s="85"/>
      <c r="AF32" s="85"/>
      <c r="AG32" s="85"/>
      <c r="AH32" s="85"/>
      <c r="AI32" s="99"/>
      <c r="AJ32" s="92"/>
      <c r="AK32" s="92"/>
      <c r="AL32" s="99"/>
      <c r="AM32" s="92"/>
      <c r="AN32" s="84"/>
      <c r="AO32" s="84"/>
      <c r="AP32" s="84"/>
      <c r="AQ32" s="84"/>
      <c r="AR32" s="110"/>
      <c r="AS32" s="97"/>
      <c r="AT32" s="97"/>
      <c r="AU32" s="97"/>
      <c r="AV32" s="97"/>
      <c r="AW32" s="97"/>
      <c r="AX32" s="283">
        <v>34</v>
      </c>
      <c r="AY32" s="325" t="str">
        <f>IF(ISERROR(VLOOKUP(AX32,'抽選'!$A$3:$F$45,2,0)),"",VLOOKUP(AX32,'抽選'!$A$3:$F$45,2,0))</f>
        <v>森山ラッキーズ</v>
      </c>
      <c r="AZ32" s="325"/>
      <c r="BA32" s="325"/>
      <c r="BB32" s="325"/>
      <c r="BC32" s="325"/>
      <c r="BD32" s="325"/>
      <c r="BE32" s="325"/>
      <c r="BF32" s="325"/>
      <c r="BG32" s="325"/>
      <c r="BH32" s="45">
        <f>IF(ISERROR(VLOOKUP(AX32,'抽選'!$A$3:$F$45,3,0)),"",VLOOKUP(AX32,'抽選'!$A$3:$F$45,3,0))</f>
        <v>0</v>
      </c>
      <c r="BI32" s="45">
        <f>IF(ISERROR(VLOOKUP(AX32,'抽選'!$A$3:$F$45,5,0)),"",VLOOKUP(AX32,'抽選'!$A$3:$F$45,5,0))</f>
        <v>0</v>
      </c>
    </row>
    <row r="33" spans="1:61" ht="12" customHeight="1">
      <c r="A33" s="45">
        <f>IF(ISERROR(VLOOKUP(L32,'抽選'!$A$3:$F$45,6,0)),"",VLOOKUP(L32,'抽選'!$A$3:$F$45,6,0))</f>
        <v>0</v>
      </c>
      <c r="B33" s="45">
        <f>IF(ISERROR(VLOOKUP(L32,'抽選'!$A$3:$F$45,4,0)),"",VLOOKUP(L32,'抽選'!$A$3:$F$45,4,0))</f>
        <v>0</v>
      </c>
      <c r="C33" s="319"/>
      <c r="D33" s="319"/>
      <c r="E33" s="319"/>
      <c r="F33" s="319"/>
      <c r="G33" s="319"/>
      <c r="H33" s="319"/>
      <c r="I33" s="319"/>
      <c r="J33" s="319"/>
      <c r="K33" s="319"/>
      <c r="L33" s="283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98"/>
      <c r="Z33" s="85"/>
      <c r="AA33" s="85"/>
      <c r="AB33" s="98"/>
      <c r="AC33" s="85"/>
      <c r="AD33" s="85"/>
      <c r="AE33" s="85"/>
      <c r="AF33" s="85"/>
      <c r="AG33" s="85"/>
      <c r="AH33" s="85"/>
      <c r="AI33" s="99"/>
      <c r="AJ33" s="92"/>
      <c r="AK33" s="92"/>
      <c r="AL33" s="99"/>
      <c r="AM33" s="92"/>
      <c r="AN33" s="84"/>
      <c r="AO33" s="84"/>
      <c r="AP33" s="84"/>
      <c r="AQ33" s="84"/>
      <c r="AR33" s="92"/>
      <c r="AS33" s="92"/>
      <c r="AT33" s="92"/>
      <c r="AU33" s="92"/>
      <c r="AV33" s="92"/>
      <c r="AW33" s="92"/>
      <c r="AX33" s="283"/>
      <c r="AY33" s="325"/>
      <c r="AZ33" s="325"/>
      <c r="BA33" s="325"/>
      <c r="BB33" s="325"/>
      <c r="BC33" s="325"/>
      <c r="BD33" s="325"/>
      <c r="BE33" s="325"/>
      <c r="BF33" s="325"/>
      <c r="BG33" s="325"/>
      <c r="BH33" s="45">
        <f>IF(ISERROR(VLOOKUP(AX32,'抽選'!$A$3:$F$45,4,0)),"",VLOOKUP(AX32,'抽選'!$A$3:$F$45,4,0))</f>
        <v>0</v>
      </c>
      <c r="BI33" s="45">
        <f>IF(ISERROR(VLOOKUP(AX32,'抽選'!$A$3:$F$45,6,0)),"",VLOOKUP(AX32,'抽選'!$A$3:$F$45,6,0))</f>
        <v>0</v>
      </c>
    </row>
    <row r="34" spans="1:61" ht="12" customHeight="1">
      <c r="A34" s="45">
        <f>IF(ISERROR(VLOOKUP(L34,'抽選'!$A$3:$F$45,5,0)),"",VLOOKUP(L34,'抽選'!$A$3:$F$45,5,0))</f>
        <v>0</v>
      </c>
      <c r="B34" s="45">
        <f>IF(ISERROR(VLOOKUP(L34,'抽選'!$A$3:$F$45,3,0)),"",VLOOKUP(L34,'抽選'!$A$3:$F$45,3,0))</f>
        <v>0</v>
      </c>
      <c r="C34" s="319" t="str">
        <f>IF(ISERROR(VLOOKUP(L34,'抽選'!$A$3:$F$45,2,0)),"",VLOOKUP(L34,'抽選'!$A$3:$F$45,2,0))</f>
        <v>金沢泉野フレッシャーズ</v>
      </c>
      <c r="D34" s="319"/>
      <c r="E34" s="319"/>
      <c r="F34" s="319"/>
      <c r="G34" s="319"/>
      <c r="H34" s="319"/>
      <c r="I34" s="319"/>
      <c r="J34" s="319"/>
      <c r="K34" s="319"/>
      <c r="L34" s="283">
        <v>16</v>
      </c>
      <c r="M34" s="166"/>
      <c r="N34" s="166"/>
      <c r="O34" s="166"/>
      <c r="P34" s="166"/>
      <c r="Q34" s="166"/>
      <c r="R34" s="166"/>
      <c r="S34" s="167"/>
      <c r="T34" s="167"/>
      <c r="U34" s="167"/>
      <c r="V34" s="184"/>
      <c r="W34" s="176" t="s">
        <v>67</v>
      </c>
      <c r="X34" s="167"/>
      <c r="Y34" s="101"/>
      <c r="Z34" s="102"/>
      <c r="AA34" s="113"/>
      <c r="AB34" s="98"/>
      <c r="AC34" s="85"/>
      <c r="AD34" s="85"/>
      <c r="AE34" s="85"/>
      <c r="AF34" s="85"/>
      <c r="AG34" s="85"/>
      <c r="AH34" s="85"/>
      <c r="AI34" s="110"/>
      <c r="AJ34" s="97"/>
      <c r="AK34" s="185"/>
      <c r="AL34" s="92" t="s">
        <v>69</v>
      </c>
      <c r="AM34" s="92"/>
      <c r="AN34" s="84"/>
      <c r="AO34" s="84"/>
      <c r="AP34" s="84"/>
      <c r="AQ34" s="84"/>
      <c r="AR34" s="97"/>
      <c r="AS34" s="97"/>
      <c r="AT34" s="97"/>
      <c r="AU34" s="97"/>
      <c r="AV34" s="97"/>
      <c r="AW34" s="97"/>
      <c r="AX34" s="283">
        <v>35</v>
      </c>
      <c r="AY34" s="325" t="str">
        <f>IF(ISERROR(VLOOKUP(AX34,'抽選'!$A$3:$F$45,2,0)),"",VLOOKUP(AX34,'抽選'!$A$3:$F$45,2,0))</f>
        <v>北金沢ツインズ</v>
      </c>
      <c r="AZ34" s="325"/>
      <c r="BA34" s="325"/>
      <c r="BB34" s="325"/>
      <c r="BC34" s="325"/>
      <c r="BD34" s="325"/>
      <c r="BE34" s="325"/>
      <c r="BF34" s="325"/>
      <c r="BG34" s="325"/>
      <c r="BH34" s="45">
        <f>IF(ISERROR(VLOOKUP(AX34,'抽選'!$A$3:$F$45,3,0)),"",VLOOKUP(AX34,'抽選'!$A$3:$F$45,3,0))</f>
        <v>0</v>
      </c>
      <c r="BI34" s="45">
        <f>IF(ISERROR(VLOOKUP(AX34,'抽選'!$A$3:$F$45,5,0)),"",VLOOKUP(AX34,'抽選'!$A$3:$F$45,5,0))</f>
        <v>0</v>
      </c>
    </row>
    <row r="35" spans="1:61" ht="12" customHeight="1">
      <c r="A35" s="45">
        <f>IF(ISERROR(VLOOKUP(L34,'抽選'!$A$3:$F$45,6,0)),"",VLOOKUP(L34,'抽選'!$A$3:$F$45,6,0))</f>
        <v>0</v>
      </c>
      <c r="B35" s="45">
        <f>IF(ISERROR(VLOOKUP(L34,'抽選'!$A$3:$F$45,4,0)),"",VLOOKUP(L34,'抽選'!$A$3:$F$45,4,0))</f>
        <v>0</v>
      </c>
      <c r="C35" s="319"/>
      <c r="D35" s="319"/>
      <c r="E35" s="319"/>
      <c r="F35" s="319"/>
      <c r="G35" s="319"/>
      <c r="H35" s="319"/>
      <c r="I35" s="319"/>
      <c r="J35" s="319"/>
      <c r="K35" s="319"/>
      <c r="L35" s="283"/>
      <c r="M35" s="167"/>
      <c r="N35" s="167"/>
      <c r="O35" s="167"/>
      <c r="P35" s="167"/>
      <c r="Q35" s="167" t="s">
        <v>170</v>
      </c>
      <c r="R35" s="167"/>
      <c r="S35" s="170"/>
      <c r="T35" s="166"/>
      <c r="U35" s="166"/>
      <c r="V35" s="184"/>
      <c r="W35" s="167"/>
      <c r="X35" s="167"/>
      <c r="Y35" s="98"/>
      <c r="Z35" s="85"/>
      <c r="AA35" s="85"/>
      <c r="AB35" s="85"/>
      <c r="AC35" s="85"/>
      <c r="AD35" s="85"/>
      <c r="AE35" s="85"/>
      <c r="AF35" s="85"/>
      <c r="AG35" s="85"/>
      <c r="AH35" s="85"/>
      <c r="AI35" s="92"/>
      <c r="AJ35" s="92"/>
      <c r="AK35" s="92"/>
      <c r="AL35" s="99"/>
      <c r="AM35" s="92"/>
      <c r="AN35" s="84"/>
      <c r="AO35" s="83"/>
      <c r="AP35" s="83"/>
      <c r="AQ35" s="83"/>
      <c r="AR35" s="99"/>
      <c r="AS35" s="92"/>
      <c r="AT35" s="92"/>
      <c r="AU35" s="92"/>
      <c r="AV35" s="92"/>
      <c r="AW35" s="92"/>
      <c r="AX35" s="283"/>
      <c r="AY35" s="325"/>
      <c r="AZ35" s="325"/>
      <c r="BA35" s="325"/>
      <c r="BB35" s="325"/>
      <c r="BC35" s="325"/>
      <c r="BD35" s="325"/>
      <c r="BE35" s="325"/>
      <c r="BF35" s="325"/>
      <c r="BG35" s="325"/>
      <c r="BH35" s="45">
        <f>IF(ISERROR(VLOOKUP(AX34,'抽選'!$A$3:$F$45,4,0)),"",VLOOKUP(AX34,'抽選'!$A$3:$F$45,4,0))</f>
        <v>0</v>
      </c>
      <c r="BI35" s="45">
        <f>IF(ISERROR(VLOOKUP(AX34,'抽選'!$A$3:$F$45,6,0)),"",VLOOKUP(AX34,'抽選'!$A$3:$F$45,6,0))</f>
        <v>0</v>
      </c>
    </row>
    <row r="36" spans="1:61" ht="15" customHeight="1">
      <c r="A36" s="45">
        <f>IF(ISERROR(VLOOKUP(L36,'抽選'!$A$3:$F$45,5,0)),"",VLOOKUP(L36,'抽選'!$A$3:$F$45,5,0))</f>
        <v>0</v>
      </c>
      <c r="B36" s="45">
        <f>IF(ISERROR(VLOOKUP(L36,'抽選'!$A$3:$F$45,3,0)),"",VLOOKUP(L36,'抽選'!$A$3:$F$45,3,0))</f>
        <v>0</v>
      </c>
      <c r="C36" s="319" t="str">
        <f>IF(ISERROR(VLOOKUP(L36,'抽選'!$A$3:$F$45,2,0)),"",VLOOKUP(L36,'抽選'!$A$3:$F$45,2,0))</f>
        <v>戸板ライオンズ</v>
      </c>
      <c r="D36" s="319"/>
      <c r="E36" s="319"/>
      <c r="F36" s="319"/>
      <c r="G36" s="319"/>
      <c r="H36" s="319"/>
      <c r="I36" s="319"/>
      <c r="J36" s="319"/>
      <c r="K36" s="319"/>
      <c r="L36" s="283">
        <v>17</v>
      </c>
      <c r="M36" s="174"/>
      <c r="N36" s="174"/>
      <c r="O36" s="174"/>
      <c r="P36" s="174"/>
      <c r="Q36" s="189"/>
      <c r="R36" s="190"/>
      <c r="S36" s="168"/>
      <c r="T36" s="167"/>
      <c r="U36" s="167"/>
      <c r="V36" s="168"/>
      <c r="W36" s="167"/>
      <c r="X36" s="167"/>
      <c r="Y36" s="98"/>
      <c r="Z36" s="331"/>
      <c r="AA36" s="332"/>
      <c r="AB36" s="333" t="s">
        <v>54</v>
      </c>
      <c r="AC36" s="334"/>
      <c r="AD36" s="334"/>
      <c r="AE36" s="335"/>
      <c r="AF36" s="333" t="s">
        <v>55</v>
      </c>
      <c r="AG36" s="334"/>
      <c r="AH36" s="334"/>
      <c r="AI36" s="334"/>
      <c r="AJ36" s="335"/>
      <c r="AK36" s="92"/>
      <c r="AL36" s="99"/>
      <c r="AM36" s="92"/>
      <c r="AN36" s="96"/>
      <c r="AO36" s="93"/>
      <c r="AP36" s="84"/>
      <c r="AQ36" s="84"/>
      <c r="AR36" s="202" t="s">
        <v>165</v>
      </c>
      <c r="AS36" s="203"/>
      <c r="AT36" s="92"/>
      <c r="AU36" s="97"/>
      <c r="AV36" s="97"/>
      <c r="AW36" s="97"/>
      <c r="AX36" s="283">
        <v>36</v>
      </c>
      <c r="AY36" s="325">
        <f>IF(ISERROR(VLOOKUP(AX36,'抽選'!$A$3:$F$45,2,0)),"",VLOOKUP(AX36,'抽選'!$A$3:$F$45,2,0))</f>
      </c>
      <c r="AZ36" s="325"/>
      <c r="BA36" s="325"/>
      <c r="BB36" s="325"/>
      <c r="BC36" s="325"/>
      <c r="BD36" s="325"/>
      <c r="BE36" s="325"/>
      <c r="BF36" s="325"/>
      <c r="BG36" s="325"/>
      <c r="BH36" s="45">
        <f>IF(ISERROR(VLOOKUP(AX36,'抽選'!$A$3:$F$45,3,0)),"",VLOOKUP(AX36,'抽選'!$A$3:$F$45,3,0))</f>
      </c>
      <c r="BI36" s="45">
        <f>IF(ISERROR(VLOOKUP(AX36,'抽選'!$A$3:$F$45,5,0)),"",VLOOKUP(AX36,'抽選'!$A$3:$F$45,5,0))</f>
      </c>
    </row>
    <row r="37" spans="1:61" ht="15" customHeight="1">
      <c r="A37" s="45">
        <f>IF(ISERROR(VLOOKUP(L36,'抽選'!$A$3:$F$45,6,0)),"",VLOOKUP(L36,'抽選'!$A$3:$F$45,6,0))</f>
        <v>0</v>
      </c>
      <c r="B37" s="45">
        <f>IF(ISERROR(VLOOKUP(L36,'抽選'!$A$3:$F$45,4,0)),"",VLOOKUP(L36,'抽選'!$A$3:$F$45,4,0))</f>
        <v>0</v>
      </c>
      <c r="C37" s="319"/>
      <c r="D37" s="319"/>
      <c r="E37" s="319"/>
      <c r="F37" s="319"/>
      <c r="G37" s="319"/>
      <c r="H37" s="319"/>
      <c r="I37" s="319"/>
      <c r="J37" s="319"/>
      <c r="K37" s="319"/>
      <c r="L37" s="283"/>
      <c r="M37" s="167"/>
      <c r="N37" s="167"/>
      <c r="O37" s="167"/>
      <c r="P37" s="167"/>
      <c r="Q37" s="167"/>
      <c r="R37" s="167"/>
      <c r="S37" s="167"/>
      <c r="T37" s="169" t="s">
        <v>62</v>
      </c>
      <c r="U37" s="167"/>
      <c r="V37" s="170"/>
      <c r="W37" s="166"/>
      <c r="X37" s="172"/>
      <c r="Y37" s="98"/>
      <c r="Z37" s="306"/>
      <c r="AA37" s="307"/>
      <c r="AB37" s="452"/>
      <c r="AC37" s="395"/>
      <c r="AD37" s="395"/>
      <c r="AE37" s="396"/>
      <c r="AF37" s="453"/>
      <c r="AG37" s="454"/>
      <c r="AH37" s="454"/>
      <c r="AI37" s="454"/>
      <c r="AJ37" s="455"/>
      <c r="AK37" s="92"/>
      <c r="AL37" s="115"/>
      <c r="AM37" s="96"/>
      <c r="AN37" s="96"/>
      <c r="AO37" s="93"/>
      <c r="AP37" s="84"/>
      <c r="AQ37" s="84"/>
      <c r="AR37" s="110"/>
      <c r="AS37" s="97"/>
      <c r="AT37" s="97"/>
      <c r="AU37" s="99" t="s">
        <v>162</v>
      </c>
      <c r="AV37" s="92"/>
      <c r="AW37" s="92"/>
      <c r="AX37" s="283"/>
      <c r="AY37" s="325"/>
      <c r="AZ37" s="325"/>
      <c r="BA37" s="325"/>
      <c r="BB37" s="325"/>
      <c r="BC37" s="325"/>
      <c r="BD37" s="325"/>
      <c r="BE37" s="325"/>
      <c r="BF37" s="325"/>
      <c r="BG37" s="325"/>
      <c r="BH37" s="45">
        <f>IF(ISERROR(VLOOKUP(AX36,'抽選'!$A$3:$F$45,4,0)),"",VLOOKUP(AX36,'抽選'!$A$3:$F$45,4,0))</f>
      </c>
      <c r="BI37" s="45">
        <f>IF(ISERROR(VLOOKUP(AX36,'抽選'!$A$3:$F$45,6,0)),"",VLOOKUP(AX36,'抽選'!$A$3:$F$45,6,0))</f>
      </c>
    </row>
    <row r="38" spans="1:61" ht="14.25" customHeight="1">
      <c r="A38" s="45">
        <f>IF(ISERROR(VLOOKUP(L38,'抽選'!$A$3:$F$45,5,0)),"",VLOOKUP(L38,'抽選'!$A$3:$F$45,5,0))</f>
        <v>0</v>
      </c>
      <c r="B38" s="45">
        <f>IF(ISERROR(VLOOKUP(L38,'抽選'!$A$3:$F$45,3,0)),"",VLOOKUP(L38,'抽選'!$A$3:$F$45,3,0))</f>
        <v>0</v>
      </c>
      <c r="C38" s="319" t="str">
        <f>IF(ISERROR(VLOOKUP(L38,'抽選'!$A$3:$F$45,2,0)),"",VLOOKUP(L38,'抽選'!$A$3:$F$45,2,0))</f>
        <v>浅野川ヤンキース</v>
      </c>
      <c r="D38" s="319"/>
      <c r="E38" s="319"/>
      <c r="F38" s="319"/>
      <c r="G38" s="319"/>
      <c r="H38" s="319"/>
      <c r="I38" s="319"/>
      <c r="J38" s="319"/>
      <c r="K38" s="319"/>
      <c r="L38" s="283">
        <v>18</v>
      </c>
      <c r="M38" s="166"/>
      <c r="N38" s="166"/>
      <c r="O38" s="166"/>
      <c r="P38" s="166"/>
      <c r="Q38" s="166"/>
      <c r="R38" s="166"/>
      <c r="S38" s="167"/>
      <c r="T38" s="167"/>
      <c r="U38" s="167"/>
      <c r="V38" s="168"/>
      <c r="W38" s="167"/>
      <c r="X38" s="167"/>
      <c r="Y38" s="85"/>
      <c r="Z38" s="308"/>
      <c r="AA38" s="309"/>
      <c r="AB38" s="397"/>
      <c r="AC38" s="398"/>
      <c r="AD38" s="398"/>
      <c r="AE38" s="399"/>
      <c r="AF38" s="456"/>
      <c r="AG38" s="457"/>
      <c r="AH38" s="457"/>
      <c r="AI38" s="457"/>
      <c r="AJ38" s="458"/>
      <c r="AK38" s="92"/>
      <c r="AL38" s="110"/>
      <c r="AM38" s="97"/>
      <c r="AN38" s="111"/>
      <c r="AO38" s="99" t="s">
        <v>176</v>
      </c>
      <c r="AP38" s="92"/>
      <c r="AQ38" s="84"/>
      <c r="AR38" s="92"/>
      <c r="AS38" s="92"/>
      <c r="AT38" s="92"/>
      <c r="AU38" s="196"/>
      <c r="AV38" s="197"/>
      <c r="AW38" s="200"/>
      <c r="AX38" s="283">
        <v>37</v>
      </c>
      <c r="AY38" s="325">
        <f>IF(ISERROR(VLOOKUP(AX38,'抽選'!$A$3:$F$45,2,0)),"",VLOOKUP(AX38,'抽選'!$A$3:$F$45,2,0))</f>
      </c>
      <c r="AZ38" s="325"/>
      <c r="BA38" s="325"/>
      <c r="BB38" s="325"/>
      <c r="BC38" s="325"/>
      <c r="BD38" s="325"/>
      <c r="BE38" s="325"/>
      <c r="BF38" s="325"/>
      <c r="BG38" s="325"/>
      <c r="BH38" s="45">
        <f>IF(ISERROR(VLOOKUP(AX38,'抽選'!$A$3:$F$45,3,0)),"",VLOOKUP(AX38,'抽選'!$A$3:$F$45,3,0))</f>
      </c>
      <c r="BI38" s="45">
        <f>IF(ISERROR(VLOOKUP(AX38,'抽選'!$A$3:$F$45,5,0)),"",VLOOKUP(AX38,'抽選'!$A$3:$F$45,5,0))</f>
      </c>
    </row>
    <row r="39" spans="1:61" ht="15" customHeight="1">
      <c r="A39" s="45">
        <f>IF(ISERROR(VLOOKUP(L38,'抽選'!$A$3:$F$45,6,0)),"",VLOOKUP(L38,'抽選'!$A$3:$F$45,6,0))</f>
        <v>0</v>
      </c>
      <c r="B39" s="45">
        <f>IF(ISERROR(VLOOKUP(L38,'抽選'!$A$3:$F$45,4,0)),"",VLOOKUP(L38,'抽選'!$A$3:$F$45,4,0))</f>
        <v>0</v>
      </c>
      <c r="C39" s="319"/>
      <c r="D39" s="319"/>
      <c r="E39" s="319"/>
      <c r="F39" s="319"/>
      <c r="G39" s="319"/>
      <c r="H39" s="319"/>
      <c r="I39" s="319"/>
      <c r="J39" s="319"/>
      <c r="K39" s="319"/>
      <c r="L39" s="283"/>
      <c r="M39" s="167"/>
      <c r="N39" s="167"/>
      <c r="O39" s="167"/>
      <c r="P39" s="167"/>
      <c r="Q39" s="167" t="s">
        <v>171</v>
      </c>
      <c r="R39" s="167"/>
      <c r="S39" s="170"/>
      <c r="T39" s="166"/>
      <c r="U39" s="166"/>
      <c r="V39" s="168"/>
      <c r="W39" s="167"/>
      <c r="X39" s="167"/>
      <c r="Y39" s="85"/>
      <c r="Z39" s="459"/>
      <c r="AA39" s="460"/>
      <c r="AB39" s="452"/>
      <c r="AC39" s="395"/>
      <c r="AD39" s="395"/>
      <c r="AE39" s="396"/>
      <c r="AF39" s="453"/>
      <c r="AG39" s="454"/>
      <c r="AH39" s="454"/>
      <c r="AI39" s="454"/>
      <c r="AJ39" s="455"/>
      <c r="AK39" s="92"/>
      <c r="AL39" s="92"/>
      <c r="AM39" s="92"/>
      <c r="AN39" s="84"/>
      <c r="AO39" s="186"/>
      <c r="AP39" s="193"/>
      <c r="AQ39" s="193"/>
      <c r="AR39" s="199"/>
      <c r="AS39" s="199"/>
      <c r="AT39" s="92"/>
      <c r="AU39" s="92"/>
      <c r="AV39" s="92"/>
      <c r="AW39" s="92"/>
      <c r="AX39" s="283"/>
      <c r="AY39" s="325"/>
      <c r="AZ39" s="325"/>
      <c r="BA39" s="325"/>
      <c r="BB39" s="325"/>
      <c r="BC39" s="325"/>
      <c r="BD39" s="325"/>
      <c r="BE39" s="325"/>
      <c r="BF39" s="325"/>
      <c r="BG39" s="325"/>
      <c r="BH39" s="45">
        <f>IF(ISERROR(VLOOKUP(AX38,'抽選'!$A$3:$F$45,4,0)),"",VLOOKUP(AX38,'抽選'!$A$3:$F$45,4,0))</f>
      </c>
      <c r="BI39" s="45">
        <f>IF(ISERROR(VLOOKUP(AX38,'抽選'!$A$3:$F$45,6,0)),"",VLOOKUP(AX38,'抽選'!$A$3:$F$45,6,0))</f>
      </c>
    </row>
    <row r="40" spans="1:61" ht="15.75" customHeight="1">
      <c r="A40" s="45">
        <f>IF(ISERROR(VLOOKUP(L40,'抽選'!$A$3:$F$45,5,0)),"",VLOOKUP(L40,'抽選'!$A$3:$F$45,5,0))</f>
        <v>0</v>
      </c>
      <c r="B40" s="45">
        <f>IF(ISERROR(VLOOKUP(L40,'抽選'!$A$3:$F$45,3,0)),"",VLOOKUP(L40,'抽選'!$A$3:$F$45,3,0))</f>
        <v>0</v>
      </c>
      <c r="C40" s="319" t="str">
        <f>IF(ISERROR(VLOOKUP(L40,'抽選'!$A$3:$F$45,2,0)),"",VLOOKUP(L40,'抽選'!$A$3:$F$45,2,0))</f>
        <v>大徳クラブ</v>
      </c>
      <c r="D40" s="319"/>
      <c r="E40" s="319"/>
      <c r="F40" s="319"/>
      <c r="G40" s="319"/>
      <c r="H40" s="319"/>
      <c r="I40" s="319"/>
      <c r="J40" s="319"/>
      <c r="K40" s="319"/>
      <c r="L40" s="283">
        <v>19</v>
      </c>
      <c r="M40" s="174"/>
      <c r="N40" s="174"/>
      <c r="O40" s="174"/>
      <c r="P40" s="174"/>
      <c r="Q40" s="189"/>
      <c r="R40" s="190"/>
      <c r="S40" s="168"/>
      <c r="T40" s="167"/>
      <c r="U40" s="167"/>
      <c r="V40" s="167"/>
      <c r="W40" s="167"/>
      <c r="X40" s="167"/>
      <c r="Y40" s="85"/>
      <c r="Z40" s="467"/>
      <c r="AA40" s="468"/>
      <c r="AB40" s="461"/>
      <c r="AC40" s="462"/>
      <c r="AD40" s="462"/>
      <c r="AE40" s="463"/>
      <c r="AF40" s="456"/>
      <c r="AG40" s="457"/>
      <c r="AH40" s="457"/>
      <c r="AI40" s="457"/>
      <c r="AJ40" s="458"/>
      <c r="AK40" s="92"/>
      <c r="AL40" s="92"/>
      <c r="AM40" s="92"/>
      <c r="AN40" s="84"/>
      <c r="AO40" s="93"/>
      <c r="AP40" s="84"/>
      <c r="AQ40" s="84"/>
      <c r="AR40" s="97"/>
      <c r="AS40" s="97"/>
      <c r="AT40" s="97"/>
      <c r="AU40" s="97"/>
      <c r="AV40" s="97"/>
      <c r="AW40" s="97"/>
      <c r="AX40" s="283">
        <v>38</v>
      </c>
      <c r="AY40" s="325">
        <f>IF(ISERROR(VLOOKUP(AX40,'抽選'!$A$3:$F$45,2,0)),"",VLOOKUP(AX40,'抽選'!$A$3:$F$45,2,0))</f>
      </c>
      <c r="AZ40" s="325"/>
      <c r="BA40" s="325"/>
      <c r="BB40" s="325"/>
      <c r="BC40" s="325"/>
      <c r="BD40" s="325"/>
      <c r="BE40" s="325"/>
      <c r="BF40" s="325"/>
      <c r="BG40" s="325"/>
      <c r="BH40" s="45">
        <f>IF(ISERROR(VLOOKUP(AX40,'抽選'!$A$3:$F$45,3,0)),"",VLOOKUP(AX40,'抽選'!$A$3:$F$45,3,0))</f>
      </c>
      <c r="BI40" s="45">
        <f>IF(ISERROR(VLOOKUP(AX40,'抽選'!$A$3:$F$45,5,0)),"",VLOOKUP(AX40,'抽選'!$A$3:$F$45,5,0))</f>
      </c>
    </row>
    <row r="41" spans="1:61" ht="14.25" customHeight="1">
      <c r="A41" s="45">
        <f>IF(ISERROR(VLOOKUP(L40,'抽選'!$A$3:$F$45,6,0)),"",VLOOKUP(L40,'抽選'!$A$3:$F$45,6,0))</f>
        <v>0</v>
      </c>
      <c r="B41" s="45">
        <f>IF(ISERROR(VLOOKUP(L40,'抽選'!$A$3:$F$45,4,0)),"",VLOOKUP(L40,'抽選'!$A$3:$F$45,4,0))</f>
        <v>0</v>
      </c>
      <c r="C41" s="319"/>
      <c r="D41" s="319"/>
      <c r="E41" s="319"/>
      <c r="F41" s="319"/>
      <c r="G41" s="319"/>
      <c r="H41" s="319"/>
      <c r="I41" s="319"/>
      <c r="J41" s="319"/>
      <c r="K41" s="319"/>
      <c r="L41" s="283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85"/>
      <c r="Z41" s="469"/>
      <c r="AA41" s="470"/>
      <c r="AB41" s="461"/>
      <c r="AC41" s="462"/>
      <c r="AD41" s="462"/>
      <c r="AE41" s="463"/>
      <c r="AF41" s="456"/>
      <c r="AG41" s="457"/>
      <c r="AH41" s="457"/>
      <c r="AI41" s="457"/>
      <c r="AJ41" s="458"/>
      <c r="AK41" s="92"/>
      <c r="AL41" s="92"/>
      <c r="AM41" s="92"/>
      <c r="AN41" s="84"/>
      <c r="AO41" s="90"/>
      <c r="AP41" s="83"/>
      <c r="AQ41" s="83"/>
      <c r="AR41" s="99" t="s">
        <v>166</v>
      </c>
      <c r="AS41" s="92"/>
      <c r="AT41" s="92"/>
      <c r="AU41" s="92"/>
      <c r="AV41" s="92"/>
      <c r="AW41" s="92"/>
      <c r="AX41" s="283"/>
      <c r="AY41" s="325"/>
      <c r="AZ41" s="325"/>
      <c r="BA41" s="325"/>
      <c r="BB41" s="325"/>
      <c r="BC41" s="325"/>
      <c r="BD41" s="325"/>
      <c r="BE41" s="325"/>
      <c r="BF41" s="325"/>
      <c r="BG41" s="325"/>
      <c r="BH41" s="45">
        <f>IF(ISERROR(VLOOKUP(AX40,'抽選'!$A$3:$F$45,4,0)),"",VLOOKUP(AX40,'抽選'!$A$3:$F$45,4,0))</f>
      </c>
      <c r="BI41" s="45">
        <f>IF(ISERROR(VLOOKUP(AX40,'抽選'!$A$3:$F$45,6,0)),"",VLOOKUP(AX40,'抽選'!$A$3:$F$45,6,0))</f>
      </c>
    </row>
    <row r="42" spans="1:61" ht="14.25" customHeight="1">
      <c r="A42" s="45">
        <f>IF(ISERROR(VLOOKUP(L42,'抽選'!$A$3:$F$45,5,0)),"",VLOOKUP(L42,'抽選'!$A$3:$F$45,5,0))</f>
      </c>
      <c r="B42" s="45">
        <f>IF(ISERROR(VLOOKUP(L42,'抽選'!$A$3:$F$45,3,0)),"",VLOOKUP(L42,'抽選'!$A$3:$F$45,3,0))</f>
      </c>
      <c r="C42" s="376">
        <f>IF(ISERROR(VLOOKUP(L42,'抽選'!$A$3:$F$45,2,0)),"",VLOOKUP(L42,'抽選'!$A$3:$F$45,2,0))</f>
      </c>
      <c r="D42" s="376"/>
      <c r="E42" s="376"/>
      <c r="F42" s="376"/>
      <c r="G42" s="376"/>
      <c r="H42" s="376"/>
      <c r="I42" s="376"/>
      <c r="J42" s="376"/>
      <c r="K42" s="376"/>
      <c r="L42" s="385"/>
      <c r="M42" s="184"/>
      <c r="N42" s="184"/>
      <c r="O42" s="184"/>
      <c r="P42" s="184"/>
      <c r="Q42" s="184"/>
      <c r="R42" s="184"/>
      <c r="S42" s="184"/>
      <c r="T42" s="184"/>
      <c r="U42" s="184"/>
      <c r="V42" s="167"/>
      <c r="W42" s="167"/>
      <c r="X42" s="167"/>
      <c r="Y42" s="85"/>
      <c r="Z42" s="308"/>
      <c r="AA42" s="309"/>
      <c r="AB42" s="464"/>
      <c r="AC42" s="465"/>
      <c r="AD42" s="465"/>
      <c r="AE42" s="466"/>
      <c r="AF42" s="471"/>
      <c r="AG42" s="472"/>
      <c r="AH42" s="472"/>
      <c r="AI42" s="472"/>
      <c r="AJ42" s="473"/>
      <c r="AK42" s="92"/>
      <c r="AL42" s="92"/>
      <c r="AM42" s="92"/>
      <c r="AN42" s="84"/>
      <c r="AO42" s="84"/>
      <c r="AP42" s="84"/>
      <c r="AQ42" s="84"/>
      <c r="AR42" s="110"/>
      <c r="AS42" s="97"/>
      <c r="AT42" s="97"/>
      <c r="AU42" s="97"/>
      <c r="AV42" s="97"/>
      <c r="AW42" s="97"/>
      <c r="AX42" s="283">
        <v>39</v>
      </c>
      <c r="AY42" s="325">
        <f>IF(ISERROR(VLOOKUP(AX42,'抽選'!$A$3:$F$45,2,0)),"",VLOOKUP(AX42,'抽選'!$A$3:$F$45,2,0))</f>
      </c>
      <c r="AZ42" s="325"/>
      <c r="BA42" s="325"/>
      <c r="BB42" s="325"/>
      <c r="BC42" s="325"/>
      <c r="BD42" s="325"/>
      <c r="BE42" s="325"/>
      <c r="BF42" s="325"/>
      <c r="BG42" s="325"/>
      <c r="BH42" s="45">
        <f>IF(ISERROR(VLOOKUP(AX42,'抽選'!$A$3:$F$45,3,0)),"",VLOOKUP(AX42,'抽選'!$A$3:$F$45,3,0))</f>
      </c>
      <c r="BI42" s="45">
        <f>IF(ISERROR(VLOOKUP(AX42,'抽選'!$A$3:$F$45,5,0)),"",VLOOKUP(AX42,'抽選'!$A$3:$F$45,5,0))</f>
      </c>
    </row>
    <row r="43" spans="1:61" ht="14.25" customHeight="1">
      <c r="A43" s="45">
        <f>IF(ISERROR(VLOOKUP(L42,'抽選'!$A$3:$F$45,6,0)),"",VLOOKUP(L42,'抽選'!$A$3:$F$45,6,0))</f>
      </c>
      <c r="B43" s="45">
        <f>IF(ISERROR(VLOOKUP(L42,'抽選'!$A$3:$F$45,4,0)),"",VLOOKUP(L42,'抽選'!$A$3:$F$45,4,0))</f>
      </c>
      <c r="C43" s="376"/>
      <c r="D43" s="376"/>
      <c r="E43" s="376"/>
      <c r="F43" s="376"/>
      <c r="G43" s="376"/>
      <c r="H43" s="376"/>
      <c r="I43" s="376"/>
      <c r="J43" s="376"/>
      <c r="K43" s="376"/>
      <c r="L43" s="385"/>
      <c r="M43" s="184"/>
      <c r="N43" s="184"/>
      <c r="O43" s="184"/>
      <c r="P43" s="184"/>
      <c r="Q43" s="184"/>
      <c r="R43" s="184"/>
      <c r="S43" s="184"/>
      <c r="T43" s="184"/>
      <c r="U43" s="184"/>
      <c r="V43" s="167"/>
      <c r="W43" s="167"/>
      <c r="X43" s="167"/>
      <c r="Y43" s="85"/>
      <c r="Z43" s="306"/>
      <c r="AA43" s="307"/>
      <c r="AB43" s="382"/>
      <c r="AC43" s="383"/>
      <c r="AD43" s="383"/>
      <c r="AE43" s="384"/>
      <c r="AF43" s="474"/>
      <c r="AG43" s="475"/>
      <c r="AH43" s="475"/>
      <c r="AI43" s="475"/>
      <c r="AJ43" s="476"/>
      <c r="AK43" s="92"/>
      <c r="AL43" s="92"/>
      <c r="AM43" s="92"/>
      <c r="AN43" s="84"/>
      <c r="AO43" s="96"/>
      <c r="AP43" s="96"/>
      <c r="AQ43" s="96"/>
      <c r="AR43" s="204"/>
      <c r="AS43" s="204"/>
      <c r="AT43" s="204"/>
      <c r="AU43" s="204"/>
      <c r="AV43" s="204"/>
      <c r="AW43" s="204"/>
      <c r="AX43" s="283"/>
      <c r="AY43" s="325"/>
      <c r="AZ43" s="325"/>
      <c r="BA43" s="325"/>
      <c r="BB43" s="325"/>
      <c r="BC43" s="325"/>
      <c r="BD43" s="325"/>
      <c r="BE43" s="325"/>
      <c r="BF43" s="325"/>
      <c r="BG43" s="325"/>
      <c r="BH43" s="45">
        <f>IF(ISERROR(VLOOKUP(AX42,'抽選'!$A$3:$F$45,4,0)),"",VLOOKUP(AX42,'抽選'!$A$3:$F$45,4,0))</f>
      </c>
      <c r="BI43" s="45">
        <f>IF(ISERROR(VLOOKUP(AX42,'抽選'!$A$3:$F$45,6,0)),"",VLOOKUP(AX42,'抽選'!$A$3:$F$45,6,0))</f>
      </c>
    </row>
    <row r="44" spans="1:61" ht="14.25" customHeight="1">
      <c r="A44" s="45">
        <f>IF(ISERROR(VLOOKUP(L44,'抽選'!$A$3:$F$45,5,0)),"",VLOOKUP(L44,'抽選'!$A$3:$F$45,5,0))</f>
      </c>
      <c r="B44" s="45">
        <f>IF(ISERROR(VLOOKUP(L44,'抽選'!$A$3:$F$45,3,0)),"",VLOOKUP(L44,'抽選'!$A$3:$F$45,3,0))</f>
      </c>
      <c r="C44" s="376">
        <f>IF(ISERROR(VLOOKUP(L44,'抽選'!$A$3:$F$45,2,0)),"",VLOOKUP(L44,'抽選'!$A$3:$F$45,2,0))</f>
      </c>
      <c r="D44" s="376"/>
      <c r="E44" s="376"/>
      <c r="F44" s="376"/>
      <c r="G44" s="376"/>
      <c r="H44" s="376"/>
      <c r="I44" s="376"/>
      <c r="J44" s="376"/>
      <c r="K44" s="376"/>
      <c r="L44" s="385"/>
      <c r="M44" s="184"/>
      <c r="N44" s="184"/>
      <c r="O44" s="184"/>
      <c r="P44" s="184"/>
      <c r="Q44" s="184"/>
      <c r="R44" s="184"/>
      <c r="S44" s="184"/>
      <c r="T44" s="184"/>
      <c r="U44" s="184"/>
      <c r="V44" s="167"/>
      <c r="W44" s="167"/>
      <c r="X44" s="167"/>
      <c r="Y44" s="85"/>
      <c r="Z44" s="308"/>
      <c r="AA44" s="309"/>
      <c r="AB44" s="291"/>
      <c r="AC44" s="292"/>
      <c r="AD44" s="292"/>
      <c r="AE44" s="293"/>
      <c r="AF44" s="477"/>
      <c r="AG44" s="478"/>
      <c r="AH44" s="478"/>
      <c r="AI44" s="478"/>
      <c r="AJ44" s="479"/>
      <c r="AK44" s="92"/>
      <c r="AL44" s="92"/>
      <c r="AM44" s="92"/>
      <c r="AN44" s="84"/>
      <c r="AO44" s="96"/>
      <c r="AP44" s="96"/>
      <c r="AQ44" s="96"/>
      <c r="AR44" s="96"/>
      <c r="AS44" s="96"/>
      <c r="AT44" s="96"/>
      <c r="AU44" s="96"/>
      <c r="AV44" s="96"/>
      <c r="AW44" s="96"/>
      <c r="AX44" s="385"/>
      <c r="AY44" s="432">
        <f>IF(ISERROR(VLOOKUP(AX44,'抽選'!$A$3:$F$45,2,0)),"",VLOOKUP(AX44,'抽選'!$A$3:$F$45,2,0))</f>
      </c>
      <c r="AZ44" s="432"/>
      <c r="BA44" s="432"/>
      <c r="BB44" s="432"/>
      <c r="BC44" s="432"/>
      <c r="BD44" s="432"/>
      <c r="BE44" s="432"/>
      <c r="BF44" s="432"/>
      <c r="BG44" s="432"/>
      <c r="BH44" s="45">
        <f>IF(ISERROR(VLOOKUP(AX44,'抽選'!$A$3:$F$45,3,0)),"",VLOOKUP(AX44,'抽選'!$A$3:$F$45,3,0))</f>
      </c>
      <c r="BI44" s="45">
        <f>IF(ISERROR(VLOOKUP(AX44,'抽選'!$A$3:$F$45,5,0)),"",VLOOKUP(AX44,'抽選'!$A$3:$F$45,5,0))</f>
      </c>
    </row>
    <row r="45" spans="1:61" ht="14.25" customHeight="1">
      <c r="A45" s="45">
        <f>IF(ISERROR(VLOOKUP(L44,'抽選'!$A$3:$F$45,6,0)),"",VLOOKUP(L44,'抽選'!$A$3:$F$45,6,0))</f>
      </c>
      <c r="B45" s="45">
        <f>IF(ISERROR(VLOOKUP(L44,'抽選'!$A$3:$F$45,4,0)),"",VLOOKUP(L44,'抽選'!$A$3:$F$45,4,0))</f>
      </c>
      <c r="C45" s="376"/>
      <c r="D45" s="376"/>
      <c r="E45" s="376"/>
      <c r="F45" s="376"/>
      <c r="G45" s="376"/>
      <c r="H45" s="376"/>
      <c r="I45" s="376"/>
      <c r="J45" s="376"/>
      <c r="K45" s="376"/>
      <c r="L45" s="385"/>
      <c r="M45" s="184"/>
      <c r="N45" s="184"/>
      <c r="O45" s="184"/>
      <c r="P45" s="184"/>
      <c r="Q45" s="184"/>
      <c r="R45" s="184"/>
      <c r="S45" s="184"/>
      <c r="T45" s="184"/>
      <c r="U45" s="184"/>
      <c r="V45" s="167"/>
      <c r="W45" s="167"/>
      <c r="X45" s="167"/>
      <c r="Y45" s="85"/>
      <c r="Z45" s="306"/>
      <c r="AA45" s="307"/>
      <c r="AB45" s="382"/>
      <c r="AC45" s="383"/>
      <c r="AD45" s="383"/>
      <c r="AE45" s="384"/>
      <c r="AF45" s="453"/>
      <c r="AG45" s="454"/>
      <c r="AH45" s="454"/>
      <c r="AI45" s="454"/>
      <c r="AJ45" s="455"/>
      <c r="AK45" s="92"/>
      <c r="AL45" s="92"/>
      <c r="AM45" s="96"/>
      <c r="AN45" s="84"/>
      <c r="AO45" s="96"/>
      <c r="AP45" s="96"/>
      <c r="AQ45" s="96"/>
      <c r="AR45" s="96"/>
      <c r="AS45" s="96"/>
      <c r="AT45" s="96"/>
      <c r="AU45" s="96"/>
      <c r="AV45" s="96"/>
      <c r="AW45" s="96"/>
      <c r="AX45" s="385"/>
      <c r="AY45" s="432"/>
      <c r="AZ45" s="432"/>
      <c r="BA45" s="432"/>
      <c r="BB45" s="432"/>
      <c r="BC45" s="432"/>
      <c r="BD45" s="432"/>
      <c r="BE45" s="432"/>
      <c r="BF45" s="432"/>
      <c r="BG45" s="432"/>
      <c r="BH45" s="45">
        <f>IF(ISERROR(VLOOKUP(AX44,'抽選'!$A$3:$F$45,4,0)),"",VLOOKUP(AX44,'抽選'!$A$3:$F$45,4,0))</f>
      </c>
      <c r="BI45" s="45">
        <f>IF(ISERROR(VLOOKUP(AX44,'抽選'!$A$3:$F$45,6,0)),"",VLOOKUP(AX44,'抽選'!$A$3:$F$45,6,0))</f>
      </c>
    </row>
    <row r="46" spans="1:61" ht="14.25" customHeight="1">
      <c r="A46" s="45">
        <f>IF(ISERROR(VLOOKUP(L46,'抽選'!$A$3:$F$45,5,0)),"",VLOOKUP(L46,'抽選'!$A$3:$F$45,5,0))</f>
      </c>
      <c r="B46" s="45">
        <f>IF(ISERROR(VLOOKUP(L46,'抽選'!$A$3:$F$45,3,0)),"",VLOOKUP(L46,'抽選'!$A$3:$F$45,3,0))</f>
      </c>
      <c r="C46" s="376">
        <f>IF(ISERROR(VLOOKUP(L46,'抽選'!$A$3:$F$45,2,0)),"",VLOOKUP(L46,'抽選'!$A$3:$F$45,2,0))</f>
      </c>
      <c r="D46" s="376"/>
      <c r="E46" s="376"/>
      <c r="F46" s="376"/>
      <c r="G46" s="376"/>
      <c r="H46" s="376"/>
      <c r="I46" s="376"/>
      <c r="J46" s="376"/>
      <c r="K46" s="376"/>
      <c r="L46" s="3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308"/>
      <c r="AA46" s="309"/>
      <c r="AB46" s="291"/>
      <c r="AC46" s="292"/>
      <c r="AD46" s="292"/>
      <c r="AE46" s="293"/>
      <c r="AF46" s="433"/>
      <c r="AG46" s="434"/>
      <c r="AH46" s="434"/>
      <c r="AI46" s="434"/>
      <c r="AJ46" s="435"/>
      <c r="AK46" s="92"/>
      <c r="AL46" s="92"/>
      <c r="AM46" s="92"/>
      <c r="AN46" s="84"/>
      <c r="AO46" s="96"/>
      <c r="AP46" s="96"/>
      <c r="AQ46" s="96"/>
      <c r="AR46" s="96"/>
      <c r="AS46" s="96"/>
      <c r="AT46" s="96"/>
      <c r="AU46" s="96"/>
      <c r="AV46" s="96"/>
      <c r="AW46" s="96"/>
      <c r="AX46" s="385"/>
      <c r="AY46" s="432">
        <f>IF(ISERROR(VLOOKUP(AX46,'抽選'!$A$3:$F$45,2,0)),"",VLOOKUP(AX46,'抽選'!$A$3:$F$45,2,0))</f>
      </c>
      <c r="AZ46" s="432"/>
      <c r="BA46" s="432"/>
      <c r="BB46" s="432"/>
      <c r="BC46" s="432"/>
      <c r="BD46" s="432"/>
      <c r="BE46" s="432"/>
      <c r="BF46" s="432"/>
      <c r="BG46" s="432"/>
      <c r="BH46" s="45">
        <f>IF(ISERROR(VLOOKUP(AX46,'抽選'!$A$3:$F$45,3,0)),"",VLOOKUP(AX46,'抽選'!$A$3:$F$45,3,0))</f>
      </c>
      <c r="BI46" s="45">
        <f>IF(ISERROR(VLOOKUP(AX46,'抽選'!$A$3:$F$45,5,0)),"",VLOOKUP(AX46,'抽選'!$A$3:$F$45,5,0))</f>
      </c>
    </row>
    <row r="47" spans="1:61" ht="14.25" customHeight="1">
      <c r="A47" s="45">
        <f>IF(ISERROR(VLOOKUP(L46,'抽選'!$A$3:$F$45,6,0)),"",VLOOKUP(L46,'抽選'!$A$3:$F$45,6,0))</f>
      </c>
      <c r="B47" s="45">
        <f>IF(ISERROR(VLOOKUP(L46,'抽選'!$A$3:$F$45,4,0)),"",VLOOKUP(L46,'抽選'!$A$3:$F$45,4,0))</f>
      </c>
      <c r="C47" s="376"/>
      <c r="D47" s="376"/>
      <c r="E47" s="376"/>
      <c r="F47" s="376"/>
      <c r="G47" s="376"/>
      <c r="H47" s="376"/>
      <c r="I47" s="376"/>
      <c r="J47" s="376"/>
      <c r="K47" s="376"/>
      <c r="L47" s="385"/>
      <c r="M47" s="87"/>
      <c r="N47" s="87"/>
      <c r="O47" s="87"/>
      <c r="P47" s="87"/>
      <c r="Q47" s="85"/>
      <c r="R47" s="85"/>
      <c r="S47" s="87"/>
      <c r="T47" s="85"/>
      <c r="U47" s="85"/>
      <c r="V47" s="87"/>
      <c r="W47" s="85"/>
      <c r="X47" s="87"/>
      <c r="Y47" s="85"/>
      <c r="Z47" s="331"/>
      <c r="AA47" s="332"/>
      <c r="AB47" s="382"/>
      <c r="AC47" s="383"/>
      <c r="AD47" s="383"/>
      <c r="AE47" s="384"/>
      <c r="AF47" s="453"/>
      <c r="AG47" s="454"/>
      <c r="AH47" s="454"/>
      <c r="AI47" s="454"/>
      <c r="AJ47" s="455"/>
      <c r="AK47" s="85"/>
      <c r="AL47" s="85"/>
      <c r="AM47" s="85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385"/>
      <c r="AY47" s="432"/>
      <c r="AZ47" s="432"/>
      <c r="BA47" s="432"/>
      <c r="BB47" s="432"/>
      <c r="BC47" s="432"/>
      <c r="BD47" s="432"/>
      <c r="BE47" s="432"/>
      <c r="BF47" s="432"/>
      <c r="BG47" s="432"/>
      <c r="BH47" s="45">
        <f>IF(ISERROR(VLOOKUP(AX46,'抽選'!$A$3:$F$45,4,0)),"",VLOOKUP(AX46,'抽選'!$A$3:$F$45,4,0))</f>
      </c>
      <c r="BI47" s="45">
        <f>IF(ISERROR(VLOOKUP(AX46,'抽選'!$A$3:$F$45,6,0)),"",VLOOKUP(AX46,'抽選'!$A$3:$F$45,6,0))</f>
      </c>
    </row>
    <row r="48" spans="3:61" ht="12.75" customHeight="1">
      <c r="C48" s="376"/>
      <c r="D48" s="376"/>
      <c r="E48" s="376"/>
      <c r="F48" s="376"/>
      <c r="G48" s="376"/>
      <c r="H48" s="376"/>
      <c r="I48" s="376"/>
      <c r="J48" s="376"/>
      <c r="K48" s="376"/>
      <c r="L48" s="385"/>
      <c r="M48" s="87"/>
      <c r="N48" s="87"/>
      <c r="O48" s="87"/>
      <c r="P48" s="87"/>
      <c r="Q48" s="85"/>
      <c r="R48" s="85"/>
      <c r="S48" s="87"/>
      <c r="T48" s="85"/>
      <c r="U48" s="85"/>
      <c r="V48" s="87"/>
      <c r="W48" s="85"/>
      <c r="X48" s="87"/>
      <c r="Y48" s="87"/>
      <c r="Z48" s="331"/>
      <c r="AA48" s="332"/>
      <c r="AB48" s="291"/>
      <c r="AC48" s="292"/>
      <c r="AD48" s="292"/>
      <c r="AE48" s="293"/>
      <c r="AF48" s="433"/>
      <c r="AG48" s="434"/>
      <c r="AH48" s="434"/>
      <c r="AI48" s="434"/>
      <c r="AJ48" s="435"/>
      <c r="AK48" s="87"/>
      <c r="AL48" s="85"/>
      <c r="AM48" s="85"/>
      <c r="AN48" s="85"/>
      <c r="AO48" s="92"/>
      <c r="AP48" s="92"/>
      <c r="AQ48" s="92"/>
      <c r="AR48" s="92"/>
      <c r="AS48" s="92"/>
      <c r="AT48" s="92"/>
      <c r="AU48" s="92"/>
      <c r="AV48" s="92"/>
      <c r="AW48" s="92"/>
      <c r="AX48" s="385"/>
      <c r="AY48" s="432">
        <f>IF(ISERROR(VLOOKUP(AX48,'抽選'!$A$3:$F$45,2,0)),"",VLOOKUP(AX48,'抽選'!$A$3:$F$45,2,0))</f>
      </c>
      <c r="AZ48" s="432"/>
      <c r="BA48" s="432"/>
      <c r="BB48" s="432"/>
      <c r="BC48" s="432"/>
      <c r="BD48" s="432"/>
      <c r="BE48" s="432"/>
      <c r="BF48" s="432"/>
      <c r="BG48" s="432"/>
      <c r="BH48" s="45">
        <f>IF(ISERROR(VLOOKUP(AX48,'抽選'!$A$3:$F$45,3,0)),"",VLOOKUP(AX48,'抽選'!$A$3:$F$45,3,0))</f>
      </c>
      <c r="BI48" s="45">
        <f>IF(ISERROR(VLOOKUP(AX48,'抽選'!$A$3:$F$45,5,0)),"",VLOOKUP(AX48,'抽選'!$A$3:$F$45,5,0))</f>
      </c>
    </row>
    <row r="49" spans="3:61" ht="15" customHeight="1">
      <c r="C49" s="376"/>
      <c r="D49" s="376"/>
      <c r="E49" s="376"/>
      <c r="F49" s="376"/>
      <c r="G49" s="376"/>
      <c r="H49" s="376"/>
      <c r="I49" s="376"/>
      <c r="J49" s="376"/>
      <c r="K49" s="376"/>
      <c r="L49" s="385"/>
      <c r="M49" s="85"/>
      <c r="N49" s="85"/>
      <c r="O49" s="85"/>
      <c r="P49" s="85"/>
      <c r="Q49" s="85"/>
      <c r="R49" s="85"/>
      <c r="S49" s="85"/>
      <c r="T49" s="85"/>
      <c r="U49" s="85"/>
      <c r="V49" s="87"/>
      <c r="W49" s="85"/>
      <c r="X49" s="87"/>
      <c r="Y49" s="87"/>
      <c r="Z49" s="484"/>
      <c r="AA49" s="484"/>
      <c r="AB49" s="484"/>
      <c r="AC49" s="484"/>
      <c r="AD49" s="484"/>
      <c r="AE49" s="484"/>
      <c r="AF49" s="484"/>
      <c r="AG49" s="484"/>
      <c r="AH49" s="484"/>
      <c r="AI49" s="484"/>
      <c r="AJ49" s="484"/>
      <c r="AK49" s="484"/>
      <c r="AL49" s="484"/>
      <c r="AM49" s="484"/>
      <c r="AN49" s="484"/>
      <c r="AO49" s="484"/>
      <c r="AP49" s="484"/>
      <c r="AQ49" s="484"/>
      <c r="AR49" s="484"/>
      <c r="AS49" s="484"/>
      <c r="AT49" s="484"/>
      <c r="AU49" s="85"/>
      <c r="AV49" s="85"/>
      <c r="AW49" s="85"/>
      <c r="AX49" s="385"/>
      <c r="AY49" s="432"/>
      <c r="AZ49" s="432"/>
      <c r="BA49" s="432"/>
      <c r="BB49" s="432"/>
      <c r="BC49" s="432"/>
      <c r="BD49" s="432"/>
      <c r="BE49" s="432"/>
      <c r="BF49" s="432"/>
      <c r="BG49" s="432"/>
      <c r="BH49" s="45">
        <f>IF(ISERROR(VLOOKUP(AX48,'抽選'!$A$3:$F$45,4,0)),"",VLOOKUP(AX48,'抽選'!$A$3:$F$45,4,0))</f>
      </c>
      <c r="BI49" s="45">
        <f>IF(ISERROR(VLOOKUP(AX48,'抽選'!$A$3:$F$45,6,0)),"",VLOOKUP(AX48,'抽選'!$A$3:$F$45,6,0))</f>
      </c>
    </row>
    <row r="50" spans="1:59" s="3" customFormat="1" ht="14.25" customHeight="1">
      <c r="A50" s="47"/>
      <c r="B50" s="47"/>
      <c r="C50" s="49"/>
      <c r="D50" s="49"/>
      <c r="E50" s="49"/>
      <c r="F50" s="49"/>
      <c r="G50" s="49"/>
      <c r="H50" s="49"/>
      <c r="I50" s="49"/>
      <c r="J50" s="49"/>
      <c r="K50" s="49"/>
      <c r="M50" s="7"/>
      <c r="N50" s="7"/>
      <c r="O50" s="7"/>
      <c r="P50" s="7"/>
      <c r="Q50" s="8"/>
      <c r="R50" s="8"/>
      <c r="S50" s="7"/>
      <c r="T50" s="8"/>
      <c r="U50" s="8"/>
      <c r="V50" s="7"/>
      <c r="W50" s="8"/>
      <c r="X50" s="7"/>
      <c r="Y50" s="7"/>
      <c r="Z50" s="483"/>
      <c r="AA50" s="483"/>
      <c r="AB50" s="483"/>
      <c r="AC50" s="483"/>
      <c r="AD50" s="483"/>
      <c r="AE50" s="483"/>
      <c r="AF50" s="483"/>
      <c r="AG50" s="483"/>
      <c r="AH50" s="483"/>
      <c r="AI50" s="483"/>
      <c r="AJ50" s="483"/>
      <c r="AK50" s="483"/>
      <c r="AL50" s="483"/>
      <c r="AM50" s="483"/>
      <c r="AN50" s="483"/>
      <c r="AO50" s="483"/>
      <c r="AP50" s="483"/>
      <c r="AQ50" s="483"/>
      <c r="AR50" s="483"/>
      <c r="AS50" s="483"/>
      <c r="AT50" s="483"/>
      <c r="AU50" s="7"/>
      <c r="AV50" s="7"/>
      <c r="AW50" s="7"/>
      <c r="AY50" s="51"/>
      <c r="AZ50" s="51"/>
      <c r="BA50" s="51"/>
      <c r="BB50" s="51"/>
      <c r="BC50" s="51"/>
      <c r="BD50" s="51"/>
      <c r="BE50" s="51"/>
      <c r="BF50" s="51"/>
      <c r="BG50" s="51"/>
    </row>
    <row r="51" spans="1:59" s="3" customFormat="1" ht="15" customHeight="1">
      <c r="A51" s="47"/>
      <c r="B51" s="47"/>
      <c r="C51" s="49"/>
      <c r="D51" s="49"/>
      <c r="E51" s="49"/>
      <c r="F51" s="49"/>
      <c r="G51" s="49"/>
      <c r="H51" s="49"/>
      <c r="I51" s="49"/>
      <c r="J51" s="49"/>
      <c r="K51" s="49"/>
      <c r="AY51" s="51"/>
      <c r="AZ51" s="51"/>
      <c r="BA51" s="51"/>
      <c r="BB51" s="51"/>
      <c r="BC51" s="51"/>
      <c r="BD51" s="51"/>
      <c r="BE51" s="51"/>
      <c r="BF51" s="51"/>
      <c r="BG51" s="51"/>
    </row>
    <row r="52" spans="1:59" s="3" customFormat="1" ht="15" customHeight="1">
      <c r="A52" s="47"/>
      <c r="B52" s="47"/>
      <c r="C52" s="49"/>
      <c r="D52" s="49"/>
      <c r="E52" s="49"/>
      <c r="F52" s="49"/>
      <c r="G52" s="49"/>
      <c r="H52" s="49"/>
      <c r="I52" s="49"/>
      <c r="J52" s="49"/>
      <c r="K52" s="49"/>
      <c r="AY52" s="51"/>
      <c r="AZ52" s="51"/>
      <c r="BA52" s="51"/>
      <c r="BB52" s="51"/>
      <c r="BC52" s="51"/>
      <c r="BD52" s="51"/>
      <c r="BE52" s="51"/>
      <c r="BF52" s="51"/>
      <c r="BG52" s="51"/>
    </row>
    <row r="53" spans="1:59" s="3" customFormat="1" ht="15" customHeight="1">
      <c r="A53" s="47"/>
      <c r="B53" s="47"/>
      <c r="C53" s="49"/>
      <c r="D53" s="49"/>
      <c r="E53" s="49"/>
      <c r="F53" s="49"/>
      <c r="G53" s="49"/>
      <c r="H53" s="49"/>
      <c r="I53" s="49"/>
      <c r="J53" s="49"/>
      <c r="K53" s="49"/>
      <c r="AY53" s="51"/>
      <c r="AZ53" s="51"/>
      <c r="BA53" s="51"/>
      <c r="BB53" s="51"/>
      <c r="BC53" s="51"/>
      <c r="BD53" s="51"/>
      <c r="BE53" s="51"/>
      <c r="BF53" s="51"/>
      <c r="BG53" s="51"/>
    </row>
    <row r="54" spans="1:59" s="3" customFormat="1" ht="15" customHeight="1">
      <c r="A54" s="47"/>
      <c r="B54" s="47"/>
      <c r="C54" s="49"/>
      <c r="D54" s="49"/>
      <c r="E54" s="49"/>
      <c r="F54" s="49"/>
      <c r="G54" s="49"/>
      <c r="H54" s="49"/>
      <c r="I54" s="49"/>
      <c r="J54" s="49"/>
      <c r="K54" s="49"/>
      <c r="AY54" s="51"/>
      <c r="AZ54" s="51"/>
      <c r="BA54" s="51"/>
      <c r="BB54" s="51"/>
      <c r="BC54" s="51"/>
      <c r="BD54" s="51"/>
      <c r="BE54" s="51"/>
      <c r="BF54" s="51"/>
      <c r="BG54" s="51"/>
    </row>
    <row r="55" spans="1:59" s="3" customFormat="1" ht="15" customHeight="1">
      <c r="A55" s="47"/>
      <c r="B55" s="47"/>
      <c r="C55" s="49"/>
      <c r="D55" s="49"/>
      <c r="E55" s="49"/>
      <c r="F55" s="49"/>
      <c r="G55" s="49"/>
      <c r="H55" s="49"/>
      <c r="I55" s="49"/>
      <c r="J55" s="49"/>
      <c r="K55" s="49"/>
      <c r="AY55" s="51"/>
      <c r="AZ55" s="51"/>
      <c r="BA55" s="51"/>
      <c r="BB55" s="51"/>
      <c r="BC55" s="51"/>
      <c r="BD55" s="51"/>
      <c r="BE55" s="51"/>
      <c r="BF55" s="51"/>
      <c r="BG55" s="51"/>
    </row>
    <row r="56" spans="1:59" s="3" customFormat="1" ht="15" customHeight="1">
      <c r="A56" s="47"/>
      <c r="B56" s="47"/>
      <c r="C56" s="49"/>
      <c r="D56" s="49"/>
      <c r="E56" s="49"/>
      <c r="F56" s="49"/>
      <c r="G56" s="49"/>
      <c r="H56" s="49"/>
      <c r="I56" s="49"/>
      <c r="J56" s="49"/>
      <c r="K56" s="49"/>
      <c r="AY56" s="51"/>
      <c r="AZ56" s="51"/>
      <c r="BA56" s="51"/>
      <c r="BB56" s="51"/>
      <c r="BC56" s="51"/>
      <c r="BD56" s="51"/>
      <c r="BE56" s="51"/>
      <c r="BF56" s="51"/>
      <c r="BG56" s="51"/>
    </row>
    <row r="57" spans="1:59" s="3" customFormat="1" ht="15" customHeight="1">
      <c r="A57" s="47"/>
      <c r="B57" s="47"/>
      <c r="C57" s="49"/>
      <c r="D57" s="49"/>
      <c r="E57" s="49"/>
      <c r="F57" s="49"/>
      <c r="G57" s="49"/>
      <c r="H57" s="49"/>
      <c r="I57" s="49"/>
      <c r="J57" s="49"/>
      <c r="K57" s="49"/>
      <c r="AY57" s="51"/>
      <c r="AZ57" s="51"/>
      <c r="BA57" s="51"/>
      <c r="BB57" s="51"/>
      <c r="BC57" s="51"/>
      <c r="BD57" s="51"/>
      <c r="BE57" s="51"/>
      <c r="BF57" s="51"/>
      <c r="BG57" s="51"/>
    </row>
    <row r="58" spans="1:59" s="3" customFormat="1" ht="15" customHeight="1">
      <c r="A58" s="47"/>
      <c r="B58" s="47"/>
      <c r="C58" s="49"/>
      <c r="D58" s="49"/>
      <c r="E58" s="49"/>
      <c r="F58" s="49"/>
      <c r="G58" s="49"/>
      <c r="H58" s="49"/>
      <c r="I58" s="49"/>
      <c r="J58" s="49"/>
      <c r="K58" s="49"/>
      <c r="AY58" s="51"/>
      <c r="AZ58" s="51"/>
      <c r="BA58" s="51"/>
      <c r="BB58" s="51"/>
      <c r="BC58" s="51"/>
      <c r="BD58" s="51"/>
      <c r="BE58" s="51"/>
      <c r="BF58" s="51"/>
      <c r="BG58" s="51"/>
    </row>
    <row r="59" spans="1:59" s="3" customFormat="1" ht="15" customHeight="1">
      <c r="A59" s="47"/>
      <c r="B59" s="47"/>
      <c r="C59" s="49"/>
      <c r="D59" s="49"/>
      <c r="E59" s="49"/>
      <c r="F59" s="49"/>
      <c r="G59" s="49"/>
      <c r="H59" s="49"/>
      <c r="I59" s="49"/>
      <c r="J59" s="49"/>
      <c r="K59" s="49"/>
      <c r="AY59" s="51"/>
      <c r="AZ59" s="51"/>
      <c r="BA59" s="51"/>
      <c r="BB59" s="51"/>
      <c r="BC59" s="51"/>
      <c r="BD59" s="51"/>
      <c r="BE59" s="51"/>
      <c r="BF59" s="51"/>
      <c r="BG59" s="51"/>
    </row>
    <row r="60" spans="1:59" s="3" customFormat="1" ht="15" customHeight="1">
      <c r="A60" s="47"/>
      <c r="B60" s="47"/>
      <c r="C60" s="49"/>
      <c r="D60" s="49"/>
      <c r="E60" s="49"/>
      <c r="F60" s="49"/>
      <c r="G60" s="49"/>
      <c r="H60" s="49"/>
      <c r="I60" s="49"/>
      <c r="J60" s="49"/>
      <c r="K60" s="49"/>
      <c r="AY60" s="51"/>
      <c r="AZ60" s="51"/>
      <c r="BA60" s="51"/>
      <c r="BB60" s="51"/>
      <c r="BC60" s="51"/>
      <c r="BD60" s="51"/>
      <c r="BE60" s="51"/>
      <c r="BF60" s="51"/>
      <c r="BG60" s="51"/>
    </row>
    <row r="61" spans="1:59" s="3" customFormat="1" ht="15" customHeight="1">
      <c r="A61" s="47"/>
      <c r="B61" s="47"/>
      <c r="C61" s="49"/>
      <c r="D61" s="49"/>
      <c r="E61" s="49"/>
      <c r="F61" s="49"/>
      <c r="G61" s="49"/>
      <c r="H61" s="49"/>
      <c r="I61" s="49"/>
      <c r="J61" s="49"/>
      <c r="K61" s="49"/>
      <c r="AY61" s="51"/>
      <c r="AZ61" s="51"/>
      <c r="BA61" s="51"/>
      <c r="BB61" s="51"/>
      <c r="BC61" s="51"/>
      <c r="BD61" s="51"/>
      <c r="BE61" s="51"/>
      <c r="BF61" s="51"/>
      <c r="BG61" s="51"/>
    </row>
    <row r="62" spans="1:59" s="3" customFormat="1" ht="15" customHeight="1">
      <c r="A62" s="47"/>
      <c r="B62" s="47"/>
      <c r="C62" s="49"/>
      <c r="D62" s="49"/>
      <c r="E62" s="49"/>
      <c r="F62" s="49"/>
      <c r="G62" s="49"/>
      <c r="H62" s="49"/>
      <c r="I62" s="49"/>
      <c r="J62" s="49"/>
      <c r="K62" s="49"/>
      <c r="AY62" s="51"/>
      <c r="AZ62" s="51"/>
      <c r="BA62" s="51"/>
      <c r="BB62" s="51"/>
      <c r="BC62" s="51"/>
      <c r="BD62" s="51"/>
      <c r="BE62" s="51"/>
      <c r="BF62" s="51"/>
      <c r="BG62" s="51"/>
    </row>
    <row r="63" spans="1:59" s="3" customFormat="1" ht="15" customHeight="1">
      <c r="A63" s="47"/>
      <c r="B63" s="47"/>
      <c r="C63" s="49"/>
      <c r="D63" s="49"/>
      <c r="E63" s="49"/>
      <c r="F63" s="49"/>
      <c r="G63" s="49"/>
      <c r="H63" s="49"/>
      <c r="I63" s="49"/>
      <c r="J63" s="49"/>
      <c r="K63" s="49"/>
      <c r="AY63" s="51"/>
      <c r="AZ63" s="51"/>
      <c r="BA63" s="51"/>
      <c r="BB63" s="51"/>
      <c r="BC63" s="51"/>
      <c r="BD63" s="51"/>
      <c r="BE63" s="51"/>
      <c r="BF63" s="51"/>
      <c r="BG63" s="51"/>
    </row>
    <row r="64" spans="1:59" s="3" customFormat="1" ht="15" customHeight="1">
      <c r="A64" s="47"/>
      <c r="B64" s="47"/>
      <c r="C64" s="49"/>
      <c r="D64" s="49"/>
      <c r="E64" s="49"/>
      <c r="F64" s="49"/>
      <c r="G64" s="49"/>
      <c r="H64" s="49"/>
      <c r="I64" s="49"/>
      <c r="J64" s="49"/>
      <c r="K64" s="49"/>
      <c r="AY64" s="51"/>
      <c r="AZ64" s="51"/>
      <c r="BA64" s="51"/>
      <c r="BB64" s="51"/>
      <c r="BC64" s="51"/>
      <c r="BD64" s="51"/>
      <c r="BE64" s="51"/>
      <c r="BF64" s="51"/>
      <c r="BG64" s="51"/>
    </row>
    <row r="65" spans="1:59" s="3" customFormat="1" ht="15" customHeight="1">
      <c r="A65" s="47"/>
      <c r="B65" s="47"/>
      <c r="C65" s="49"/>
      <c r="D65" s="49"/>
      <c r="E65" s="49"/>
      <c r="F65" s="49"/>
      <c r="G65" s="49"/>
      <c r="H65" s="49"/>
      <c r="I65" s="49"/>
      <c r="J65" s="49"/>
      <c r="K65" s="49"/>
      <c r="AY65" s="51"/>
      <c r="AZ65" s="51"/>
      <c r="BA65" s="51"/>
      <c r="BB65" s="51"/>
      <c r="BC65" s="51"/>
      <c r="BD65" s="51"/>
      <c r="BE65" s="51"/>
      <c r="BF65" s="51"/>
      <c r="BG65" s="51"/>
    </row>
    <row r="66" spans="1:59" s="3" customFormat="1" ht="15" customHeight="1">
      <c r="A66" s="47"/>
      <c r="B66" s="47"/>
      <c r="C66" s="49"/>
      <c r="D66" s="49"/>
      <c r="E66" s="49"/>
      <c r="F66" s="49"/>
      <c r="G66" s="49"/>
      <c r="H66" s="49"/>
      <c r="I66" s="49"/>
      <c r="J66" s="49"/>
      <c r="K66" s="49"/>
      <c r="AY66" s="51"/>
      <c r="AZ66" s="51"/>
      <c r="BA66" s="51"/>
      <c r="BB66" s="51"/>
      <c r="BC66" s="51"/>
      <c r="BD66" s="51"/>
      <c r="BE66" s="51"/>
      <c r="BF66" s="51"/>
      <c r="BG66" s="51"/>
    </row>
    <row r="67" spans="1:59" s="3" customFormat="1" ht="15" customHeight="1">
      <c r="A67" s="47"/>
      <c r="B67" s="47"/>
      <c r="C67" s="49"/>
      <c r="D67" s="49"/>
      <c r="E67" s="49"/>
      <c r="F67" s="49"/>
      <c r="G67" s="49"/>
      <c r="H67" s="49"/>
      <c r="I67" s="49"/>
      <c r="J67" s="49"/>
      <c r="K67" s="49"/>
      <c r="AY67" s="51"/>
      <c r="AZ67" s="51"/>
      <c r="BA67" s="51"/>
      <c r="BB67" s="51"/>
      <c r="BC67" s="51"/>
      <c r="BD67" s="51"/>
      <c r="BE67" s="51"/>
      <c r="BF67" s="51"/>
      <c r="BG67" s="51"/>
    </row>
    <row r="68" spans="1:59" s="3" customFormat="1" ht="15" customHeight="1">
      <c r="A68" s="47"/>
      <c r="B68" s="47"/>
      <c r="C68" s="49"/>
      <c r="D68" s="49"/>
      <c r="E68" s="49"/>
      <c r="F68" s="49"/>
      <c r="G68" s="49"/>
      <c r="H68" s="49"/>
      <c r="I68" s="49"/>
      <c r="J68" s="49"/>
      <c r="K68" s="49"/>
      <c r="AY68" s="51"/>
      <c r="AZ68" s="51"/>
      <c r="BA68" s="51"/>
      <c r="BB68" s="51"/>
      <c r="BC68" s="51"/>
      <c r="BD68" s="51"/>
      <c r="BE68" s="51"/>
      <c r="BF68" s="51"/>
      <c r="BG68" s="51"/>
    </row>
    <row r="69" spans="1:59" s="3" customFormat="1" ht="15" customHeight="1">
      <c r="A69" s="47"/>
      <c r="B69" s="47"/>
      <c r="C69" s="49"/>
      <c r="D69" s="49"/>
      <c r="E69" s="49"/>
      <c r="F69" s="49"/>
      <c r="G69" s="49"/>
      <c r="H69" s="49"/>
      <c r="I69" s="49"/>
      <c r="J69" s="49"/>
      <c r="K69" s="49"/>
      <c r="AY69" s="51"/>
      <c r="AZ69" s="51"/>
      <c r="BA69" s="51"/>
      <c r="BB69" s="51"/>
      <c r="BC69" s="51"/>
      <c r="BD69" s="51"/>
      <c r="BE69" s="51"/>
      <c r="BF69" s="51"/>
      <c r="BG69" s="51"/>
    </row>
    <row r="70" spans="1:59" s="3" customFormat="1" ht="15" customHeight="1">
      <c r="A70" s="47"/>
      <c r="B70" s="47"/>
      <c r="C70" s="49"/>
      <c r="D70" s="49"/>
      <c r="E70" s="49"/>
      <c r="F70" s="49"/>
      <c r="G70" s="49"/>
      <c r="H70" s="49"/>
      <c r="I70" s="49"/>
      <c r="J70" s="49"/>
      <c r="K70" s="49"/>
      <c r="AY70" s="51"/>
      <c r="AZ70" s="51"/>
      <c r="BA70" s="51"/>
      <c r="BB70" s="51"/>
      <c r="BC70" s="51"/>
      <c r="BD70" s="51"/>
      <c r="BE70" s="51"/>
      <c r="BF70" s="51"/>
      <c r="BG70" s="51"/>
    </row>
    <row r="71" spans="1:59" s="3" customFormat="1" ht="15" customHeight="1">
      <c r="A71" s="47"/>
      <c r="B71" s="47"/>
      <c r="C71" s="49"/>
      <c r="D71" s="49"/>
      <c r="E71" s="49"/>
      <c r="F71" s="49"/>
      <c r="G71" s="49"/>
      <c r="H71" s="49"/>
      <c r="I71" s="49"/>
      <c r="J71" s="49"/>
      <c r="K71" s="49"/>
      <c r="AY71" s="51"/>
      <c r="AZ71" s="51"/>
      <c r="BA71" s="51"/>
      <c r="BB71" s="51"/>
      <c r="BC71" s="51"/>
      <c r="BD71" s="51"/>
      <c r="BE71" s="51"/>
      <c r="BF71" s="51"/>
      <c r="BG71" s="51"/>
    </row>
    <row r="72" spans="1:59" s="3" customFormat="1" ht="15" customHeight="1">
      <c r="A72" s="47"/>
      <c r="B72" s="47"/>
      <c r="C72" s="49"/>
      <c r="D72" s="49"/>
      <c r="E72" s="49"/>
      <c r="F72" s="49"/>
      <c r="G72" s="49"/>
      <c r="H72" s="49"/>
      <c r="I72" s="49"/>
      <c r="J72" s="49"/>
      <c r="K72" s="49"/>
      <c r="AY72" s="51"/>
      <c r="AZ72" s="51"/>
      <c r="BA72" s="51"/>
      <c r="BB72" s="51"/>
      <c r="BC72" s="51"/>
      <c r="BD72" s="51"/>
      <c r="BE72" s="51"/>
      <c r="BF72" s="51"/>
      <c r="BG72" s="51"/>
    </row>
    <row r="73" spans="1:59" s="3" customFormat="1" ht="15" customHeight="1">
      <c r="A73" s="47"/>
      <c r="B73" s="47"/>
      <c r="C73" s="49"/>
      <c r="D73" s="49"/>
      <c r="E73" s="49"/>
      <c r="F73" s="49"/>
      <c r="G73" s="49"/>
      <c r="H73" s="49"/>
      <c r="I73" s="49"/>
      <c r="J73" s="49"/>
      <c r="K73" s="49"/>
      <c r="AY73" s="51"/>
      <c r="AZ73" s="51"/>
      <c r="BA73" s="51"/>
      <c r="BB73" s="51"/>
      <c r="BC73" s="51"/>
      <c r="BD73" s="51"/>
      <c r="BE73" s="51"/>
      <c r="BF73" s="51"/>
      <c r="BG73" s="51"/>
    </row>
    <row r="74" spans="1:59" s="3" customFormat="1" ht="15" customHeight="1">
      <c r="A74" s="47"/>
      <c r="B74" s="47"/>
      <c r="C74" s="49"/>
      <c r="D74" s="49"/>
      <c r="E74" s="49"/>
      <c r="F74" s="49"/>
      <c r="G74" s="49"/>
      <c r="H74" s="49"/>
      <c r="I74" s="49"/>
      <c r="J74" s="49"/>
      <c r="K74" s="49"/>
      <c r="AY74" s="51"/>
      <c r="AZ74" s="51"/>
      <c r="BA74" s="51"/>
      <c r="BB74" s="51"/>
      <c r="BC74" s="51"/>
      <c r="BD74" s="51"/>
      <c r="BE74" s="51"/>
      <c r="BF74" s="51"/>
      <c r="BG74" s="51"/>
    </row>
    <row r="75" spans="1:59" s="3" customFormat="1" ht="15" customHeight="1">
      <c r="A75" s="47"/>
      <c r="B75" s="47"/>
      <c r="C75" s="49"/>
      <c r="D75" s="49"/>
      <c r="E75" s="49"/>
      <c r="F75" s="49"/>
      <c r="G75" s="49"/>
      <c r="H75" s="49"/>
      <c r="I75" s="49"/>
      <c r="J75" s="49"/>
      <c r="K75" s="49"/>
      <c r="AY75" s="51"/>
      <c r="AZ75" s="51"/>
      <c r="BA75" s="51"/>
      <c r="BB75" s="51"/>
      <c r="BC75" s="51"/>
      <c r="BD75" s="51"/>
      <c r="BE75" s="51"/>
      <c r="BF75" s="51"/>
      <c r="BG75" s="51"/>
    </row>
    <row r="76" spans="1:59" s="3" customFormat="1" ht="15" customHeight="1">
      <c r="A76" s="47"/>
      <c r="B76" s="47"/>
      <c r="C76" s="49"/>
      <c r="D76" s="49"/>
      <c r="E76" s="49"/>
      <c r="F76" s="49"/>
      <c r="G76" s="49"/>
      <c r="H76" s="49"/>
      <c r="I76" s="49"/>
      <c r="J76" s="49"/>
      <c r="K76" s="49"/>
      <c r="AY76" s="51"/>
      <c r="AZ76" s="51"/>
      <c r="BA76" s="51"/>
      <c r="BB76" s="51"/>
      <c r="BC76" s="51"/>
      <c r="BD76" s="51"/>
      <c r="BE76" s="51"/>
      <c r="BF76" s="51"/>
      <c r="BG76" s="51"/>
    </row>
    <row r="77" spans="1:59" s="3" customFormat="1" ht="15" customHeight="1">
      <c r="A77" s="47"/>
      <c r="B77" s="47"/>
      <c r="C77" s="49"/>
      <c r="D77" s="49"/>
      <c r="E77" s="49"/>
      <c r="F77" s="49"/>
      <c r="G77" s="49"/>
      <c r="H77" s="49"/>
      <c r="I77" s="49"/>
      <c r="J77" s="49"/>
      <c r="K77" s="49"/>
      <c r="AY77" s="51"/>
      <c r="AZ77" s="51"/>
      <c r="BA77" s="51"/>
      <c r="BB77" s="51"/>
      <c r="BC77" s="51"/>
      <c r="BD77" s="51"/>
      <c r="BE77" s="51"/>
      <c r="BF77" s="51"/>
      <c r="BG77" s="51"/>
    </row>
    <row r="78" spans="1:59" s="3" customFormat="1" ht="15" customHeight="1">
      <c r="A78" s="47"/>
      <c r="B78" s="47"/>
      <c r="C78" s="49"/>
      <c r="D78" s="49"/>
      <c r="E78" s="49"/>
      <c r="F78" s="49"/>
      <c r="G78" s="49"/>
      <c r="H78" s="49"/>
      <c r="I78" s="49"/>
      <c r="J78" s="49"/>
      <c r="K78" s="49"/>
      <c r="AY78" s="51"/>
      <c r="AZ78" s="51"/>
      <c r="BA78" s="51"/>
      <c r="BB78" s="51"/>
      <c r="BC78" s="51"/>
      <c r="BD78" s="51"/>
      <c r="BE78" s="51"/>
      <c r="BF78" s="51"/>
      <c r="BG78" s="51"/>
    </row>
    <row r="79" spans="1:59" s="3" customFormat="1" ht="15" customHeight="1">
      <c r="A79" s="47"/>
      <c r="B79" s="47"/>
      <c r="C79" s="49"/>
      <c r="D79" s="49"/>
      <c r="E79" s="49"/>
      <c r="F79" s="49"/>
      <c r="G79" s="49"/>
      <c r="H79" s="49"/>
      <c r="I79" s="49"/>
      <c r="J79" s="49"/>
      <c r="K79" s="49"/>
      <c r="AY79" s="51"/>
      <c r="AZ79" s="51"/>
      <c r="BA79" s="51"/>
      <c r="BB79" s="51"/>
      <c r="BC79" s="51"/>
      <c r="BD79" s="51"/>
      <c r="BE79" s="51"/>
      <c r="BF79" s="51"/>
      <c r="BG79" s="51"/>
    </row>
    <row r="80" spans="1:59" s="3" customFormat="1" ht="15" customHeight="1">
      <c r="A80" s="47"/>
      <c r="B80" s="47"/>
      <c r="C80" s="49"/>
      <c r="D80" s="49"/>
      <c r="E80" s="49"/>
      <c r="F80" s="49"/>
      <c r="G80" s="49"/>
      <c r="H80" s="49"/>
      <c r="I80" s="49"/>
      <c r="J80" s="49"/>
      <c r="K80" s="49"/>
      <c r="AY80" s="51"/>
      <c r="AZ80" s="51"/>
      <c r="BA80" s="51"/>
      <c r="BB80" s="51"/>
      <c r="BC80" s="51"/>
      <c r="BD80" s="51"/>
      <c r="BE80" s="51"/>
      <c r="BF80" s="51"/>
      <c r="BG80" s="51"/>
    </row>
    <row r="81" spans="1:59" s="3" customFormat="1" ht="15" customHeight="1">
      <c r="A81" s="47"/>
      <c r="B81" s="47"/>
      <c r="C81" s="49"/>
      <c r="D81" s="49"/>
      <c r="E81" s="49"/>
      <c r="F81" s="49"/>
      <c r="G81" s="49"/>
      <c r="H81" s="49"/>
      <c r="I81" s="49"/>
      <c r="J81" s="49"/>
      <c r="K81" s="49"/>
      <c r="AY81" s="51"/>
      <c r="AZ81" s="51"/>
      <c r="BA81" s="51"/>
      <c r="BB81" s="51"/>
      <c r="BC81" s="51"/>
      <c r="BD81" s="51"/>
      <c r="BE81" s="51"/>
      <c r="BF81" s="51"/>
      <c r="BG81" s="51"/>
    </row>
    <row r="82" spans="1:59" s="3" customFormat="1" ht="15" customHeight="1">
      <c r="A82" s="47"/>
      <c r="B82" s="47"/>
      <c r="C82" s="49"/>
      <c r="D82" s="49"/>
      <c r="E82" s="49"/>
      <c r="F82" s="49"/>
      <c r="G82" s="49"/>
      <c r="H82" s="49"/>
      <c r="I82" s="49"/>
      <c r="J82" s="49"/>
      <c r="K82" s="49"/>
      <c r="AY82" s="51"/>
      <c r="AZ82" s="51"/>
      <c r="BA82" s="51"/>
      <c r="BB82" s="51"/>
      <c r="BC82" s="51"/>
      <c r="BD82" s="51"/>
      <c r="BE82" s="51"/>
      <c r="BF82" s="51"/>
      <c r="BG82" s="51"/>
    </row>
    <row r="83" spans="1:59" s="3" customFormat="1" ht="15" customHeight="1">
      <c r="A83" s="47"/>
      <c r="B83" s="47"/>
      <c r="C83" s="49"/>
      <c r="D83" s="49"/>
      <c r="E83" s="49"/>
      <c r="F83" s="49"/>
      <c r="G83" s="49"/>
      <c r="H83" s="49"/>
      <c r="I83" s="49"/>
      <c r="J83" s="49"/>
      <c r="K83" s="49"/>
      <c r="AY83" s="51"/>
      <c r="AZ83" s="51"/>
      <c r="BA83" s="51"/>
      <c r="BB83" s="51"/>
      <c r="BC83" s="51"/>
      <c r="BD83" s="51"/>
      <c r="BE83" s="51"/>
      <c r="BF83" s="51"/>
      <c r="BG83" s="51"/>
    </row>
    <row r="84" spans="1:59" s="3" customFormat="1" ht="15" customHeight="1">
      <c r="A84" s="47"/>
      <c r="B84" s="47"/>
      <c r="C84" s="49"/>
      <c r="D84" s="49"/>
      <c r="E84" s="49"/>
      <c r="F84" s="49"/>
      <c r="G84" s="49"/>
      <c r="H84" s="49"/>
      <c r="I84" s="49"/>
      <c r="J84" s="49"/>
      <c r="K84" s="49"/>
      <c r="AY84" s="51"/>
      <c r="AZ84" s="51"/>
      <c r="BA84" s="51"/>
      <c r="BB84" s="51"/>
      <c r="BC84" s="51"/>
      <c r="BD84" s="51"/>
      <c r="BE84" s="51"/>
      <c r="BF84" s="51"/>
      <c r="BG84" s="51"/>
    </row>
    <row r="85" spans="1:59" s="3" customFormat="1" ht="15" customHeight="1">
      <c r="A85" s="47"/>
      <c r="B85" s="47"/>
      <c r="C85" s="49"/>
      <c r="D85" s="49"/>
      <c r="E85" s="49"/>
      <c r="F85" s="49"/>
      <c r="G85" s="49"/>
      <c r="H85" s="49"/>
      <c r="I85" s="49"/>
      <c r="J85" s="49"/>
      <c r="K85" s="49"/>
      <c r="AY85" s="51"/>
      <c r="AZ85" s="51"/>
      <c r="BA85" s="51"/>
      <c r="BB85" s="51"/>
      <c r="BC85" s="51"/>
      <c r="BD85" s="51"/>
      <c r="BE85" s="51"/>
      <c r="BF85" s="51"/>
      <c r="BG85" s="51"/>
    </row>
    <row r="86" spans="1:59" s="3" customFormat="1" ht="15" customHeight="1">
      <c r="A86" s="47"/>
      <c r="B86" s="47"/>
      <c r="C86" s="49"/>
      <c r="D86" s="49"/>
      <c r="E86" s="49"/>
      <c r="F86" s="49"/>
      <c r="G86" s="49"/>
      <c r="H86" s="49"/>
      <c r="I86" s="49"/>
      <c r="J86" s="49"/>
      <c r="K86" s="49"/>
      <c r="AY86" s="51"/>
      <c r="AZ86" s="51"/>
      <c r="BA86" s="51"/>
      <c r="BB86" s="51"/>
      <c r="BC86" s="51"/>
      <c r="BD86" s="51"/>
      <c r="BE86" s="51"/>
      <c r="BF86" s="51"/>
      <c r="BG86" s="51"/>
    </row>
    <row r="87" spans="1:59" s="3" customFormat="1" ht="15" customHeight="1">
      <c r="A87" s="47"/>
      <c r="B87" s="47"/>
      <c r="C87" s="49"/>
      <c r="D87" s="49"/>
      <c r="E87" s="49"/>
      <c r="F87" s="49"/>
      <c r="G87" s="49"/>
      <c r="H87" s="49"/>
      <c r="I87" s="49"/>
      <c r="J87" s="49"/>
      <c r="K87" s="49"/>
      <c r="AY87" s="51"/>
      <c r="AZ87" s="51"/>
      <c r="BA87" s="51"/>
      <c r="BB87" s="51"/>
      <c r="BC87" s="51"/>
      <c r="BD87" s="51"/>
      <c r="BE87" s="51"/>
      <c r="BF87" s="51"/>
      <c r="BG87" s="51"/>
    </row>
    <row r="88" spans="1:59" s="3" customFormat="1" ht="15" customHeight="1">
      <c r="A88" s="47"/>
      <c r="B88" s="47"/>
      <c r="C88" s="49"/>
      <c r="D88" s="49"/>
      <c r="E88" s="49"/>
      <c r="F88" s="49"/>
      <c r="G88" s="49"/>
      <c r="H88" s="49"/>
      <c r="I88" s="49"/>
      <c r="J88" s="49"/>
      <c r="K88" s="49"/>
      <c r="AY88" s="51"/>
      <c r="AZ88" s="51"/>
      <c r="BA88" s="51"/>
      <c r="BB88" s="51"/>
      <c r="BC88" s="51"/>
      <c r="BD88" s="51"/>
      <c r="BE88" s="51"/>
      <c r="BF88" s="51"/>
      <c r="BG88" s="51"/>
    </row>
    <row r="89" spans="1:59" s="3" customFormat="1" ht="15" customHeight="1">
      <c r="A89" s="47"/>
      <c r="B89" s="47"/>
      <c r="C89" s="49"/>
      <c r="D89" s="49"/>
      <c r="E89" s="49"/>
      <c r="F89" s="49"/>
      <c r="G89" s="49"/>
      <c r="H89" s="49"/>
      <c r="I89" s="49"/>
      <c r="J89" s="49"/>
      <c r="K89" s="49"/>
      <c r="AY89" s="51"/>
      <c r="AZ89" s="51"/>
      <c r="BA89" s="51"/>
      <c r="BB89" s="51"/>
      <c r="BC89" s="51"/>
      <c r="BD89" s="51"/>
      <c r="BE89" s="51"/>
      <c r="BF89" s="51"/>
      <c r="BG89" s="51"/>
    </row>
    <row r="90" spans="1:59" s="3" customFormat="1" ht="15" customHeight="1">
      <c r="A90" s="47"/>
      <c r="B90" s="47"/>
      <c r="C90" s="49"/>
      <c r="D90" s="49"/>
      <c r="E90" s="49"/>
      <c r="F90" s="49"/>
      <c r="G90" s="49"/>
      <c r="H90" s="49"/>
      <c r="I90" s="49"/>
      <c r="J90" s="49"/>
      <c r="K90" s="49"/>
      <c r="AY90" s="51"/>
      <c r="AZ90" s="51"/>
      <c r="BA90" s="51"/>
      <c r="BB90" s="51"/>
      <c r="BC90" s="51"/>
      <c r="BD90" s="51"/>
      <c r="BE90" s="51"/>
      <c r="BF90" s="51"/>
      <c r="BG90" s="51"/>
    </row>
    <row r="91" spans="1:59" s="3" customFormat="1" ht="15" customHeight="1">
      <c r="A91" s="47"/>
      <c r="B91" s="47"/>
      <c r="C91" s="49"/>
      <c r="D91" s="49"/>
      <c r="E91" s="49"/>
      <c r="F91" s="49"/>
      <c r="G91" s="49"/>
      <c r="H91" s="49"/>
      <c r="I91" s="49"/>
      <c r="J91" s="49"/>
      <c r="K91" s="49"/>
      <c r="AY91" s="51"/>
      <c r="AZ91" s="51"/>
      <c r="BA91" s="51"/>
      <c r="BB91" s="51"/>
      <c r="BC91" s="51"/>
      <c r="BD91" s="51"/>
      <c r="BE91" s="51"/>
      <c r="BF91" s="51"/>
      <c r="BG91" s="51"/>
    </row>
    <row r="92" spans="1:59" s="3" customFormat="1" ht="15" customHeight="1">
      <c r="A92" s="47"/>
      <c r="B92" s="47"/>
      <c r="C92" s="49"/>
      <c r="D92" s="49"/>
      <c r="E92" s="49"/>
      <c r="F92" s="49"/>
      <c r="G92" s="49"/>
      <c r="H92" s="49"/>
      <c r="I92" s="49"/>
      <c r="J92" s="49"/>
      <c r="K92" s="49"/>
      <c r="AY92" s="51"/>
      <c r="AZ92" s="51"/>
      <c r="BA92" s="51"/>
      <c r="BB92" s="51"/>
      <c r="BC92" s="51"/>
      <c r="BD92" s="51"/>
      <c r="BE92" s="51"/>
      <c r="BF92" s="51"/>
      <c r="BG92" s="51"/>
    </row>
    <row r="93" spans="1:59" s="3" customFormat="1" ht="15" customHeight="1">
      <c r="A93" s="47"/>
      <c r="B93" s="47"/>
      <c r="C93" s="49"/>
      <c r="D93" s="49"/>
      <c r="E93" s="49"/>
      <c r="F93" s="49"/>
      <c r="G93" s="49"/>
      <c r="H93" s="49"/>
      <c r="I93" s="49"/>
      <c r="J93" s="49"/>
      <c r="K93" s="49"/>
      <c r="AY93" s="51"/>
      <c r="AZ93" s="51"/>
      <c r="BA93" s="51"/>
      <c r="BB93" s="51"/>
      <c r="BC93" s="51"/>
      <c r="BD93" s="51"/>
      <c r="BE93" s="51"/>
      <c r="BF93" s="51"/>
      <c r="BG93" s="51"/>
    </row>
    <row r="94" spans="1:59" s="3" customFormat="1" ht="15" customHeight="1">
      <c r="A94" s="47"/>
      <c r="B94" s="47"/>
      <c r="C94" s="49"/>
      <c r="D94" s="49"/>
      <c r="E94" s="49"/>
      <c r="F94" s="49"/>
      <c r="G94" s="49"/>
      <c r="H94" s="49"/>
      <c r="I94" s="49"/>
      <c r="J94" s="49"/>
      <c r="K94" s="49"/>
      <c r="AY94" s="51"/>
      <c r="AZ94" s="51"/>
      <c r="BA94" s="51"/>
      <c r="BB94" s="51"/>
      <c r="BC94" s="51"/>
      <c r="BD94" s="51"/>
      <c r="BE94" s="51"/>
      <c r="BF94" s="51"/>
      <c r="BG94" s="51"/>
    </row>
    <row r="95" spans="1:59" s="3" customFormat="1" ht="15" customHeight="1">
      <c r="A95" s="47"/>
      <c r="B95" s="47"/>
      <c r="C95" s="49"/>
      <c r="D95" s="49"/>
      <c r="E95" s="49"/>
      <c r="F95" s="49"/>
      <c r="G95" s="49"/>
      <c r="H95" s="49"/>
      <c r="I95" s="49"/>
      <c r="J95" s="49"/>
      <c r="K95" s="49"/>
      <c r="AY95" s="51"/>
      <c r="AZ95" s="51"/>
      <c r="BA95" s="51"/>
      <c r="BB95" s="51"/>
      <c r="BC95" s="51"/>
      <c r="BD95" s="51"/>
      <c r="BE95" s="51"/>
      <c r="BF95" s="51"/>
      <c r="BG95" s="51"/>
    </row>
    <row r="96" spans="1:59" s="3" customFormat="1" ht="15" customHeight="1">
      <c r="A96" s="47"/>
      <c r="B96" s="47"/>
      <c r="C96" s="49"/>
      <c r="D96" s="49"/>
      <c r="E96" s="49"/>
      <c r="F96" s="49"/>
      <c r="G96" s="49"/>
      <c r="H96" s="49"/>
      <c r="I96" s="49"/>
      <c r="J96" s="49"/>
      <c r="K96" s="49"/>
      <c r="AY96" s="51"/>
      <c r="AZ96" s="51"/>
      <c r="BA96" s="51"/>
      <c r="BB96" s="51"/>
      <c r="BC96" s="51"/>
      <c r="BD96" s="51"/>
      <c r="BE96" s="51"/>
      <c r="BF96" s="51"/>
      <c r="BG96" s="51"/>
    </row>
    <row r="97" spans="1:59" s="3" customFormat="1" ht="15" customHeight="1">
      <c r="A97" s="47"/>
      <c r="B97" s="47"/>
      <c r="C97" s="49"/>
      <c r="D97" s="49"/>
      <c r="E97" s="49"/>
      <c r="F97" s="49"/>
      <c r="G97" s="49"/>
      <c r="H97" s="49"/>
      <c r="I97" s="49"/>
      <c r="J97" s="49"/>
      <c r="K97" s="49"/>
      <c r="AY97" s="51"/>
      <c r="AZ97" s="51"/>
      <c r="BA97" s="51"/>
      <c r="BB97" s="51"/>
      <c r="BC97" s="51"/>
      <c r="BD97" s="51"/>
      <c r="BE97" s="51"/>
      <c r="BF97" s="51"/>
      <c r="BG97" s="51"/>
    </row>
    <row r="98" spans="1:59" s="3" customFormat="1" ht="15" customHeight="1">
      <c r="A98" s="47"/>
      <c r="B98" s="47"/>
      <c r="C98" s="49"/>
      <c r="D98" s="49"/>
      <c r="E98" s="49"/>
      <c r="F98" s="49"/>
      <c r="G98" s="49"/>
      <c r="H98" s="49"/>
      <c r="I98" s="49"/>
      <c r="J98" s="49"/>
      <c r="K98" s="49"/>
      <c r="AY98" s="51"/>
      <c r="AZ98" s="51"/>
      <c r="BA98" s="51"/>
      <c r="BB98" s="51"/>
      <c r="BC98" s="51"/>
      <c r="BD98" s="51"/>
      <c r="BE98" s="51"/>
      <c r="BF98" s="51"/>
      <c r="BG98" s="51"/>
    </row>
    <row r="99" spans="1:59" s="3" customFormat="1" ht="15" customHeight="1">
      <c r="A99" s="47"/>
      <c r="B99" s="47"/>
      <c r="C99" s="49"/>
      <c r="D99" s="49"/>
      <c r="E99" s="49"/>
      <c r="F99" s="49"/>
      <c r="G99" s="49"/>
      <c r="H99" s="49"/>
      <c r="I99" s="49"/>
      <c r="J99" s="49"/>
      <c r="K99" s="49"/>
      <c r="AY99" s="51"/>
      <c r="AZ99" s="51"/>
      <c r="BA99" s="51"/>
      <c r="BB99" s="51"/>
      <c r="BC99" s="51"/>
      <c r="BD99" s="51"/>
      <c r="BE99" s="51"/>
      <c r="BF99" s="51"/>
      <c r="BG99" s="51"/>
    </row>
    <row r="100" spans="1:59" s="3" customFormat="1" ht="15" customHeight="1">
      <c r="A100" s="47"/>
      <c r="B100" s="47"/>
      <c r="C100" s="49"/>
      <c r="D100" s="49"/>
      <c r="E100" s="49"/>
      <c r="F100" s="49"/>
      <c r="G100" s="49"/>
      <c r="H100" s="49"/>
      <c r="I100" s="49"/>
      <c r="J100" s="49"/>
      <c r="K100" s="49"/>
      <c r="AY100" s="51"/>
      <c r="AZ100" s="51"/>
      <c r="BA100" s="51"/>
      <c r="BB100" s="51"/>
      <c r="BC100" s="51"/>
      <c r="BD100" s="51"/>
      <c r="BE100" s="51"/>
      <c r="BF100" s="51"/>
      <c r="BG100" s="51"/>
    </row>
    <row r="101" spans="1:59" s="3" customFormat="1" ht="15" customHeight="1">
      <c r="A101" s="47"/>
      <c r="B101" s="47"/>
      <c r="C101" s="49"/>
      <c r="D101" s="49"/>
      <c r="E101" s="49"/>
      <c r="F101" s="49"/>
      <c r="G101" s="49"/>
      <c r="H101" s="49"/>
      <c r="I101" s="49"/>
      <c r="J101" s="49"/>
      <c r="K101" s="49"/>
      <c r="AY101" s="51"/>
      <c r="AZ101" s="51"/>
      <c r="BA101" s="51"/>
      <c r="BB101" s="51"/>
      <c r="BC101" s="51"/>
      <c r="BD101" s="51"/>
      <c r="BE101" s="51"/>
      <c r="BF101" s="51"/>
      <c r="BG101" s="51"/>
    </row>
    <row r="102" spans="1:59" s="3" customFormat="1" ht="15" customHeight="1">
      <c r="A102" s="47"/>
      <c r="B102" s="47"/>
      <c r="C102" s="49"/>
      <c r="D102" s="49"/>
      <c r="E102" s="49"/>
      <c r="F102" s="49"/>
      <c r="G102" s="49"/>
      <c r="H102" s="49"/>
      <c r="I102" s="49"/>
      <c r="J102" s="49"/>
      <c r="K102" s="49"/>
      <c r="AY102" s="51"/>
      <c r="AZ102" s="51"/>
      <c r="BA102" s="51"/>
      <c r="BB102" s="51"/>
      <c r="BC102" s="51"/>
      <c r="BD102" s="51"/>
      <c r="BE102" s="51"/>
      <c r="BF102" s="51"/>
      <c r="BG102" s="51"/>
    </row>
    <row r="103" spans="1:59" s="3" customFormat="1" ht="15" customHeight="1">
      <c r="A103" s="47"/>
      <c r="B103" s="47"/>
      <c r="C103" s="49"/>
      <c r="D103" s="49"/>
      <c r="E103" s="49"/>
      <c r="F103" s="49"/>
      <c r="G103" s="49"/>
      <c r="H103" s="49"/>
      <c r="I103" s="49"/>
      <c r="J103" s="49"/>
      <c r="K103" s="49"/>
      <c r="AY103" s="51"/>
      <c r="AZ103" s="51"/>
      <c r="BA103" s="51"/>
      <c r="BB103" s="51"/>
      <c r="BC103" s="51"/>
      <c r="BD103" s="51"/>
      <c r="BE103" s="51"/>
      <c r="BF103" s="51"/>
      <c r="BG103" s="51"/>
    </row>
    <row r="104" spans="1:59" s="3" customFormat="1" ht="15" customHeight="1">
      <c r="A104" s="47"/>
      <c r="B104" s="47"/>
      <c r="C104" s="49"/>
      <c r="D104" s="49"/>
      <c r="E104" s="49"/>
      <c r="F104" s="49"/>
      <c r="G104" s="49"/>
      <c r="H104" s="49"/>
      <c r="I104" s="49"/>
      <c r="J104" s="49"/>
      <c r="K104" s="49"/>
      <c r="AY104" s="51"/>
      <c r="AZ104" s="51"/>
      <c r="BA104" s="51"/>
      <c r="BB104" s="51"/>
      <c r="BC104" s="51"/>
      <c r="BD104" s="51"/>
      <c r="BE104" s="51"/>
      <c r="BF104" s="51"/>
      <c r="BG104" s="51"/>
    </row>
    <row r="105" spans="1:59" s="3" customFormat="1" ht="15" customHeight="1">
      <c r="A105" s="47"/>
      <c r="B105" s="47"/>
      <c r="C105" s="49"/>
      <c r="D105" s="49"/>
      <c r="E105" s="49"/>
      <c r="F105" s="49"/>
      <c r="G105" s="49"/>
      <c r="H105" s="49"/>
      <c r="I105" s="49"/>
      <c r="J105" s="49"/>
      <c r="K105" s="49"/>
      <c r="AY105" s="51"/>
      <c r="AZ105" s="51"/>
      <c r="BA105" s="51"/>
      <c r="BB105" s="51"/>
      <c r="BC105" s="51"/>
      <c r="BD105" s="51"/>
      <c r="BE105" s="51"/>
      <c r="BF105" s="51"/>
      <c r="BG105" s="51"/>
    </row>
    <row r="106" spans="1:59" s="3" customFormat="1" ht="15" customHeight="1">
      <c r="A106" s="47"/>
      <c r="B106" s="47"/>
      <c r="C106" s="49"/>
      <c r="D106" s="49"/>
      <c r="E106" s="49"/>
      <c r="F106" s="49"/>
      <c r="G106" s="49"/>
      <c r="H106" s="49"/>
      <c r="I106" s="49"/>
      <c r="J106" s="49"/>
      <c r="K106" s="49"/>
      <c r="AY106" s="51"/>
      <c r="AZ106" s="51"/>
      <c r="BA106" s="51"/>
      <c r="BB106" s="51"/>
      <c r="BC106" s="51"/>
      <c r="BD106" s="51"/>
      <c r="BE106" s="51"/>
      <c r="BF106" s="51"/>
      <c r="BG106" s="51"/>
    </row>
    <row r="107" spans="1:59" s="3" customFormat="1" ht="15" customHeight="1">
      <c r="A107" s="47"/>
      <c r="B107" s="47"/>
      <c r="C107" s="49"/>
      <c r="D107" s="49"/>
      <c r="E107" s="49"/>
      <c r="F107" s="49"/>
      <c r="G107" s="49"/>
      <c r="H107" s="49"/>
      <c r="I107" s="49"/>
      <c r="J107" s="49"/>
      <c r="K107" s="49"/>
      <c r="AY107" s="51"/>
      <c r="AZ107" s="51"/>
      <c r="BA107" s="51"/>
      <c r="BB107" s="51"/>
      <c r="BC107" s="51"/>
      <c r="BD107" s="51"/>
      <c r="BE107" s="51"/>
      <c r="BF107" s="51"/>
      <c r="BG107" s="51"/>
    </row>
    <row r="108" spans="1:59" s="3" customFormat="1" ht="15" customHeight="1">
      <c r="A108" s="47"/>
      <c r="B108" s="47"/>
      <c r="C108" s="49"/>
      <c r="D108" s="49"/>
      <c r="E108" s="49"/>
      <c r="F108" s="49"/>
      <c r="G108" s="49"/>
      <c r="H108" s="49"/>
      <c r="I108" s="49"/>
      <c r="J108" s="49"/>
      <c r="K108" s="49"/>
      <c r="AY108" s="51"/>
      <c r="AZ108" s="51"/>
      <c r="BA108" s="51"/>
      <c r="BB108" s="51"/>
      <c r="BC108" s="51"/>
      <c r="BD108" s="51"/>
      <c r="BE108" s="51"/>
      <c r="BF108" s="51"/>
      <c r="BG108" s="51"/>
    </row>
    <row r="109" spans="1:59" s="3" customFormat="1" ht="15" customHeight="1">
      <c r="A109" s="47"/>
      <c r="B109" s="47"/>
      <c r="C109" s="49"/>
      <c r="D109" s="49"/>
      <c r="E109" s="49"/>
      <c r="F109" s="49"/>
      <c r="G109" s="49"/>
      <c r="H109" s="49"/>
      <c r="I109" s="49"/>
      <c r="J109" s="49"/>
      <c r="K109" s="49"/>
      <c r="AY109" s="51"/>
      <c r="AZ109" s="51"/>
      <c r="BA109" s="51"/>
      <c r="BB109" s="51"/>
      <c r="BC109" s="51"/>
      <c r="BD109" s="51"/>
      <c r="BE109" s="51"/>
      <c r="BF109" s="51"/>
      <c r="BG109" s="51"/>
    </row>
    <row r="110" spans="1:59" s="3" customFormat="1" ht="15" customHeight="1">
      <c r="A110" s="47"/>
      <c r="B110" s="47"/>
      <c r="C110" s="49"/>
      <c r="D110" s="49"/>
      <c r="E110" s="49"/>
      <c r="F110" s="49"/>
      <c r="G110" s="49"/>
      <c r="H110" s="49"/>
      <c r="I110" s="49"/>
      <c r="J110" s="49"/>
      <c r="K110" s="49"/>
      <c r="AY110" s="51"/>
      <c r="AZ110" s="51"/>
      <c r="BA110" s="51"/>
      <c r="BB110" s="51"/>
      <c r="BC110" s="51"/>
      <c r="BD110" s="51"/>
      <c r="BE110" s="51"/>
      <c r="BF110" s="51"/>
      <c r="BG110" s="51"/>
    </row>
    <row r="111" spans="1:59" s="3" customFormat="1" ht="15" customHeight="1">
      <c r="A111" s="47"/>
      <c r="B111" s="47"/>
      <c r="C111" s="49"/>
      <c r="D111" s="49"/>
      <c r="E111" s="49"/>
      <c r="F111" s="49"/>
      <c r="G111" s="49"/>
      <c r="H111" s="49"/>
      <c r="I111" s="49"/>
      <c r="J111" s="49"/>
      <c r="K111" s="49"/>
      <c r="AY111" s="51"/>
      <c r="AZ111" s="51"/>
      <c r="BA111" s="51"/>
      <c r="BB111" s="51"/>
      <c r="BC111" s="51"/>
      <c r="BD111" s="51"/>
      <c r="BE111" s="51"/>
      <c r="BF111" s="51"/>
      <c r="BG111" s="51"/>
    </row>
    <row r="112" spans="1:59" s="3" customFormat="1" ht="15" customHeight="1">
      <c r="A112" s="47"/>
      <c r="B112" s="47"/>
      <c r="C112" s="49"/>
      <c r="D112" s="49"/>
      <c r="E112" s="49"/>
      <c r="F112" s="49"/>
      <c r="G112" s="49"/>
      <c r="H112" s="49"/>
      <c r="I112" s="49"/>
      <c r="J112" s="49"/>
      <c r="K112" s="49"/>
      <c r="AY112" s="51"/>
      <c r="AZ112" s="51"/>
      <c r="BA112" s="51"/>
      <c r="BB112" s="51"/>
      <c r="BC112" s="51"/>
      <c r="BD112" s="51"/>
      <c r="BE112" s="51"/>
      <c r="BF112" s="51"/>
      <c r="BG112" s="51"/>
    </row>
    <row r="113" spans="1:59" s="3" customFormat="1" ht="15" customHeight="1">
      <c r="A113" s="47"/>
      <c r="B113" s="47"/>
      <c r="C113" s="49"/>
      <c r="D113" s="49"/>
      <c r="E113" s="49"/>
      <c r="F113" s="49"/>
      <c r="G113" s="49"/>
      <c r="H113" s="49"/>
      <c r="I113" s="49"/>
      <c r="J113" s="49"/>
      <c r="K113" s="49"/>
      <c r="AY113" s="51"/>
      <c r="AZ113" s="51"/>
      <c r="BA113" s="51"/>
      <c r="BB113" s="51"/>
      <c r="BC113" s="51"/>
      <c r="BD113" s="51"/>
      <c r="BE113" s="51"/>
      <c r="BF113" s="51"/>
      <c r="BG113" s="51"/>
    </row>
    <row r="114" spans="1:59" s="3" customFormat="1" ht="15" customHeight="1">
      <c r="A114" s="47"/>
      <c r="B114" s="47"/>
      <c r="C114" s="49"/>
      <c r="D114" s="49"/>
      <c r="E114" s="49"/>
      <c r="F114" s="49"/>
      <c r="G114" s="49"/>
      <c r="H114" s="49"/>
      <c r="I114" s="49"/>
      <c r="J114" s="49"/>
      <c r="K114" s="49"/>
      <c r="AY114" s="51"/>
      <c r="AZ114" s="51"/>
      <c r="BA114" s="51"/>
      <c r="BB114" s="51"/>
      <c r="BC114" s="51"/>
      <c r="BD114" s="51"/>
      <c r="BE114" s="51"/>
      <c r="BF114" s="51"/>
      <c r="BG114" s="51"/>
    </row>
    <row r="115" spans="1:59" s="3" customFormat="1" ht="15" customHeight="1">
      <c r="A115" s="47"/>
      <c r="B115" s="47"/>
      <c r="C115" s="49"/>
      <c r="D115" s="49"/>
      <c r="E115" s="49"/>
      <c r="F115" s="49"/>
      <c r="G115" s="49"/>
      <c r="H115" s="49"/>
      <c r="I115" s="49"/>
      <c r="J115" s="49"/>
      <c r="K115" s="49"/>
      <c r="AY115" s="51"/>
      <c r="AZ115" s="51"/>
      <c r="BA115" s="51"/>
      <c r="BB115" s="51"/>
      <c r="BC115" s="51"/>
      <c r="BD115" s="51"/>
      <c r="BE115" s="51"/>
      <c r="BF115" s="51"/>
      <c r="BG115" s="51"/>
    </row>
    <row r="116" spans="1:59" s="3" customFormat="1" ht="15" customHeight="1">
      <c r="A116" s="47"/>
      <c r="B116" s="47"/>
      <c r="C116" s="49"/>
      <c r="D116" s="49"/>
      <c r="E116" s="49"/>
      <c r="F116" s="49"/>
      <c r="G116" s="49"/>
      <c r="H116" s="49"/>
      <c r="I116" s="49"/>
      <c r="J116" s="49"/>
      <c r="K116" s="49"/>
      <c r="AY116" s="51"/>
      <c r="AZ116" s="51"/>
      <c r="BA116" s="51"/>
      <c r="BB116" s="51"/>
      <c r="BC116" s="51"/>
      <c r="BD116" s="51"/>
      <c r="BE116" s="51"/>
      <c r="BF116" s="51"/>
      <c r="BG116" s="51"/>
    </row>
    <row r="117" spans="1:59" s="3" customFormat="1" ht="15" customHeight="1">
      <c r="A117" s="47"/>
      <c r="B117" s="47"/>
      <c r="C117" s="49"/>
      <c r="D117" s="49"/>
      <c r="E117" s="49"/>
      <c r="F117" s="49"/>
      <c r="G117" s="49"/>
      <c r="H117" s="49"/>
      <c r="I117" s="49"/>
      <c r="J117" s="49"/>
      <c r="K117" s="49"/>
      <c r="AY117" s="51"/>
      <c r="AZ117" s="51"/>
      <c r="BA117" s="51"/>
      <c r="BB117" s="51"/>
      <c r="BC117" s="51"/>
      <c r="BD117" s="51"/>
      <c r="BE117" s="51"/>
      <c r="BF117" s="51"/>
      <c r="BG117" s="51"/>
    </row>
    <row r="118" spans="1:59" s="3" customFormat="1" ht="15" customHeight="1">
      <c r="A118" s="47"/>
      <c r="B118" s="47"/>
      <c r="C118" s="49"/>
      <c r="D118" s="49"/>
      <c r="E118" s="49"/>
      <c r="F118" s="49"/>
      <c r="G118" s="49"/>
      <c r="H118" s="49"/>
      <c r="I118" s="49"/>
      <c r="J118" s="49"/>
      <c r="K118" s="49"/>
      <c r="AY118" s="51"/>
      <c r="AZ118" s="51"/>
      <c r="BA118" s="51"/>
      <c r="BB118" s="51"/>
      <c r="BC118" s="51"/>
      <c r="BD118" s="51"/>
      <c r="BE118" s="51"/>
      <c r="BF118" s="51"/>
      <c r="BG118" s="51"/>
    </row>
    <row r="119" spans="1:59" s="3" customFormat="1" ht="15" customHeight="1">
      <c r="A119" s="47"/>
      <c r="B119" s="47"/>
      <c r="C119" s="49"/>
      <c r="D119" s="49"/>
      <c r="E119" s="49"/>
      <c r="F119" s="49"/>
      <c r="G119" s="49"/>
      <c r="H119" s="49"/>
      <c r="I119" s="49"/>
      <c r="J119" s="49"/>
      <c r="K119" s="49"/>
      <c r="AY119" s="51"/>
      <c r="AZ119" s="51"/>
      <c r="BA119" s="51"/>
      <c r="BB119" s="51"/>
      <c r="BC119" s="51"/>
      <c r="BD119" s="51"/>
      <c r="BE119" s="51"/>
      <c r="BF119" s="51"/>
      <c r="BG119" s="51"/>
    </row>
    <row r="120" spans="1:59" s="3" customFormat="1" ht="15" customHeight="1">
      <c r="A120" s="47"/>
      <c r="B120" s="47"/>
      <c r="C120" s="49"/>
      <c r="D120" s="49"/>
      <c r="E120" s="49"/>
      <c r="F120" s="49"/>
      <c r="G120" s="49"/>
      <c r="H120" s="49"/>
      <c r="I120" s="49"/>
      <c r="J120" s="49"/>
      <c r="K120" s="49"/>
      <c r="AY120" s="51"/>
      <c r="AZ120" s="51"/>
      <c r="BA120" s="51"/>
      <c r="BB120" s="51"/>
      <c r="BC120" s="51"/>
      <c r="BD120" s="51"/>
      <c r="BE120" s="51"/>
      <c r="BF120" s="51"/>
      <c r="BG120" s="51"/>
    </row>
    <row r="121" spans="1:59" s="3" customFormat="1" ht="15" customHeight="1">
      <c r="A121" s="47"/>
      <c r="B121" s="47"/>
      <c r="C121" s="49"/>
      <c r="D121" s="49"/>
      <c r="E121" s="49"/>
      <c r="F121" s="49"/>
      <c r="G121" s="49"/>
      <c r="H121" s="49"/>
      <c r="I121" s="49"/>
      <c r="J121" s="49"/>
      <c r="K121" s="49"/>
      <c r="AY121" s="51"/>
      <c r="AZ121" s="51"/>
      <c r="BA121" s="51"/>
      <c r="BB121" s="51"/>
      <c r="BC121" s="51"/>
      <c r="BD121" s="51"/>
      <c r="BE121" s="51"/>
      <c r="BF121" s="51"/>
      <c r="BG121" s="51"/>
    </row>
    <row r="122" spans="1:59" s="3" customFormat="1" ht="15" customHeight="1">
      <c r="A122" s="47"/>
      <c r="B122" s="47"/>
      <c r="C122" s="49"/>
      <c r="D122" s="49"/>
      <c r="E122" s="49"/>
      <c r="F122" s="49"/>
      <c r="G122" s="49"/>
      <c r="H122" s="49"/>
      <c r="I122" s="49"/>
      <c r="J122" s="49"/>
      <c r="K122" s="49"/>
      <c r="AY122" s="51"/>
      <c r="AZ122" s="51"/>
      <c r="BA122" s="51"/>
      <c r="BB122" s="51"/>
      <c r="BC122" s="51"/>
      <c r="BD122" s="51"/>
      <c r="BE122" s="51"/>
      <c r="BF122" s="51"/>
      <c r="BG122" s="51"/>
    </row>
    <row r="123" spans="1:59" s="3" customFormat="1" ht="15" customHeight="1">
      <c r="A123" s="47"/>
      <c r="B123" s="47"/>
      <c r="C123" s="49"/>
      <c r="D123" s="49"/>
      <c r="E123" s="49"/>
      <c r="F123" s="49"/>
      <c r="G123" s="49"/>
      <c r="H123" s="49"/>
      <c r="I123" s="49"/>
      <c r="J123" s="49"/>
      <c r="K123" s="49"/>
      <c r="AY123" s="51"/>
      <c r="AZ123" s="51"/>
      <c r="BA123" s="51"/>
      <c r="BB123" s="51"/>
      <c r="BC123" s="51"/>
      <c r="BD123" s="51"/>
      <c r="BE123" s="51"/>
      <c r="BF123" s="51"/>
      <c r="BG123" s="51"/>
    </row>
    <row r="124" spans="1:59" s="3" customFormat="1" ht="15" customHeight="1">
      <c r="A124" s="47"/>
      <c r="B124" s="47"/>
      <c r="C124" s="49"/>
      <c r="D124" s="49"/>
      <c r="E124" s="49"/>
      <c r="F124" s="49"/>
      <c r="G124" s="49"/>
      <c r="H124" s="49"/>
      <c r="I124" s="49"/>
      <c r="J124" s="49"/>
      <c r="K124" s="49"/>
      <c r="AY124" s="51"/>
      <c r="AZ124" s="51"/>
      <c r="BA124" s="51"/>
      <c r="BB124" s="51"/>
      <c r="BC124" s="51"/>
      <c r="BD124" s="51"/>
      <c r="BE124" s="51"/>
      <c r="BF124" s="51"/>
      <c r="BG124" s="51"/>
    </row>
    <row r="125" spans="1:59" s="3" customFormat="1" ht="15" customHeight="1">
      <c r="A125" s="47"/>
      <c r="B125" s="47"/>
      <c r="C125" s="49"/>
      <c r="D125" s="49"/>
      <c r="E125" s="49"/>
      <c r="F125" s="49"/>
      <c r="G125" s="49"/>
      <c r="H125" s="49"/>
      <c r="I125" s="49"/>
      <c r="J125" s="49"/>
      <c r="K125" s="49"/>
      <c r="AY125" s="51"/>
      <c r="AZ125" s="51"/>
      <c r="BA125" s="51"/>
      <c r="BB125" s="51"/>
      <c r="BC125" s="51"/>
      <c r="BD125" s="51"/>
      <c r="BE125" s="51"/>
      <c r="BF125" s="51"/>
      <c r="BG125" s="51"/>
    </row>
    <row r="126" spans="1:59" s="3" customFormat="1" ht="15" customHeight="1">
      <c r="A126" s="47"/>
      <c r="B126" s="47"/>
      <c r="C126" s="49"/>
      <c r="D126" s="49"/>
      <c r="E126" s="49"/>
      <c r="F126" s="49"/>
      <c r="G126" s="49"/>
      <c r="H126" s="49"/>
      <c r="I126" s="49"/>
      <c r="J126" s="49"/>
      <c r="K126" s="49"/>
      <c r="AY126" s="51"/>
      <c r="AZ126" s="51"/>
      <c r="BA126" s="51"/>
      <c r="BB126" s="51"/>
      <c r="BC126" s="51"/>
      <c r="BD126" s="51"/>
      <c r="BE126" s="51"/>
      <c r="BF126" s="51"/>
      <c r="BG126" s="51"/>
    </row>
    <row r="127" spans="1:59" s="3" customFormat="1" ht="15" customHeight="1">
      <c r="A127" s="47"/>
      <c r="B127" s="47"/>
      <c r="C127" s="49"/>
      <c r="D127" s="49"/>
      <c r="E127" s="49"/>
      <c r="F127" s="49"/>
      <c r="G127" s="49"/>
      <c r="H127" s="49"/>
      <c r="I127" s="49"/>
      <c r="J127" s="49"/>
      <c r="K127" s="49"/>
      <c r="AY127" s="51"/>
      <c r="AZ127" s="51"/>
      <c r="BA127" s="51"/>
      <c r="BB127" s="51"/>
      <c r="BC127" s="51"/>
      <c r="BD127" s="51"/>
      <c r="BE127" s="51"/>
      <c r="BF127" s="51"/>
      <c r="BG127" s="51"/>
    </row>
    <row r="128" spans="1:59" s="3" customFormat="1" ht="15" customHeight="1">
      <c r="A128" s="47"/>
      <c r="B128" s="47"/>
      <c r="C128" s="49"/>
      <c r="D128" s="49"/>
      <c r="E128" s="49"/>
      <c r="F128" s="49"/>
      <c r="G128" s="49"/>
      <c r="H128" s="49"/>
      <c r="I128" s="49"/>
      <c r="J128" s="49"/>
      <c r="K128" s="49"/>
      <c r="AY128" s="51"/>
      <c r="AZ128" s="51"/>
      <c r="BA128" s="51"/>
      <c r="BB128" s="51"/>
      <c r="BC128" s="51"/>
      <c r="BD128" s="51"/>
      <c r="BE128" s="51"/>
      <c r="BF128" s="51"/>
      <c r="BG128" s="51"/>
    </row>
    <row r="129" spans="1:59" s="3" customFormat="1" ht="15" customHeight="1">
      <c r="A129" s="47"/>
      <c r="B129" s="47"/>
      <c r="C129" s="49"/>
      <c r="D129" s="49"/>
      <c r="E129" s="49"/>
      <c r="F129" s="49"/>
      <c r="G129" s="49"/>
      <c r="H129" s="49"/>
      <c r="I129" s="49"/>
      <c r="J129" s="49"/>
      <c r="K129" s="49"/>
      <c r="AY129" s="51"/>
      <c r="AZ129" s="51"/>
      <c r="BA129" s="51"/>
      <c r="BB129" s="51"/>
      <c r="BC129" s="51"/>
      <c r="BD129" s="51"/>
      <c r="BE129" s="51"/>
      <c r="BF129" s="51"/>
      <c r="BG129" s="51"/>
    </row>
    <row r="130" spans="1:59" s="3" customFormat="1" ht="15" customHeight="1">
      <c r="A130" s="47"/>
      <c r="B130" s="47"/>
      <c r="C130" s="49"/>
      <c r="D130" s="49"/>
      <c r="E130" s="49"/>
      <c r="F130" s="49"/>
      <c r="G130" s="49"/>
      <c r="H130" s="49"/>
      <c r="I130" s="49"/>
      <c r="J130" s="49"/>
      <c r="K130" s="49"/>
      <c r="AY130" s="51"/>
      <c r="AZ130" s="51"/>
      <c r="BA130" s="51"/>
      <c r="BB130" s="51"/>
      <c r="BC130" s="51"/>
      <c r="BD130" s="51"/>
      <c r="BE130" s="51"/>
      <c r="BF130" s="51"/>
      <c r="BG130" s="51"/>
    </row>
    <row r="131" spans="1:59" s="3" customFormat="1" ht="15" customHeight="1">
      <c r="A131" s="47"/>
      <c r="B131" s="47"/>
      <c r="C131" s="49"/>
      <c r="D131" s="49"/>
      <c r="E131" s="49"/>
      <c r="F131" s="49"/>
      <c r="G131" s="49"/>
      <c r="H131" s="49"/>
      <c r="I131" s="49"/>
      <c r="J131" s="49"/>
      <c r="K131" s="49"/>
      <c r="AY131" s="51"/>
      <c r="AZ131" s="51"/>
      <c r="BA131" s="51"/>
      <c r="BB131" s="51"/>
      <c r="BC131" s="51"/>
      <c r="BD131" s="51"/>
      <c r="BE131" s="51"/>
      <c r="BF131" s="51"/>
      <c r="BG131" s="51"/>
    </row>
    <row r="132" spans="1:59" s="3" customFormat="1" ht="15" customHeight="1">
      <c r="A132" s="47"/>
      <c r="B132" s="47"/>
      <c r="C132" s="49"/>
      <c r="D132" s="49"/>
      <c r="E132" s="49"/>
      <c r="F132" s="49"/>
      <c r="G132" s="49"/>
      <c r="H132" s="49"/>
      <c r="I132" s="49"/>
      <c r="J132" s="49"/>
      <c r="K132" s="49"/>
      <c r="AY132" s="51"/>
      <c r="AZ132" s="51"/>
      <c r="BA132" s="51"/>
      <c r="BB132" s="51"/>
      <c r="BC132" s="51"/>
      <c r="BD132" s="51"/>
      <c r="BE132" s="51"/>
      <c r="BF132" s="51"/>
      <c r="BG132" s="51"/>
    </row>
    <row r="133" spans="1:59" s="3" customFormat="1" ht="15" customHeight="1">
      <c r="A133" s="47"/>
      <c r="B133" s="47"/>
      <c r="C133" s="49"/>
      <c r="D133" s="49"/>
      <c r="E133" s="49"/>
      <c r="F133" s="49"/>
      <c r="G133" s="49"/>
      <c r="H133" s="49"/>
      <c r="I133" s="49"/>
      <c r="J133" s="49"/>
      <c r="K133" s="49"/>
      <c r="AY133" s="51"/>
      <c r="AZ133" s="51"/>
      <c r="BA133" s="51"/>
      <c r="BB133" s="51"/>
      <c r="BC133" s="51"/>
      <c r="BD133" s="51"/>
      <c r="BE133" s="51"/>
      <c r="BF133" s="51"/>
      <c r="BG133" s="51"/>
    </row>
    <row r="134" spans="1:59" s="3" customFormat="1" ht="15" customHeight="1">
      <c r="A134" s="47"/>
      <c r="B134" s="47"/>
      <c r="C134" s="49"/>
      <c r="D134" s="49"/>
      <c r="E134" s="49"/>
      <c r="F134" s="49"/>
      <c r="G134" s="49"/>
      <c r="H134" s="49"/>
      <c r="I134" s="49"/>
      <c r="J134" s="49"/>
      <c r="K134" s="49"/>
      <c r="AY134" s="51"/>
      <c r="AZ134" s="51"/>
      <c r="BA134" s="51"/>
      <c r="BB134" s="51"/>
      <c r="BC134" s="51"/>
      <c r="BD134" s="51"/>
      <c r="BE134" s="51"/>
      <c r="BF134" s="51"/>
      <c r="BG134" s="51"/>
    </row>
    <row r="135" spans="1:59" s="3" customFormat="1" ht="15" customHeight="1">
      <c r="A135" s="47"/>
      <c r="B135" s="47"/>
      <c r="C135" s="49"/>
      <c r="D135" s="49"/>
      <c r="E135" s="49"/>
      <c r="F135" s="49"/>
      <c r="G135" s="49"/>
      <c r="H135" s="49"/>
      <c r="I135" s="49"/>
      <c r="J135" s="49"/>
      <c r="K135" s="49"/>
      <c r="AY135" s="51"/>
      <c r="AZ135" s="51"/>
      <c r="BA135" s="51"/>
      <c r="BB135" s="51"/>
      <c r="BC135" s="51"/>
      <c r="BD135" s="51"/>
      <c r="BE135" s="51"/>
      <c r="BF135" s="51"/>
      <c r="BG135" s="51"/>
    </row>
    <row r="136" spans="1:59" s="3" customFormat="1" ht="15" customHeight="1">
      <c r="A136" s="47"/>
      <c r="B136" s="47"/>
      <c r="C136" s="49"/>
      <c r="D136" s="49"/>
      <c r="E136" s="49"/>
      <c r="F136" s="49"/>
      <c r="G136" s="49"/>
      <c r="H136" s="49"/>
      <c r="I136" s="49"/>
      <c r="J136" s="49"/>
      <c r="K136" s="49"/>
      <c r="AY136" s="51"/>
      <c r="AZ136" s="51"/>
      <c r="BA136" s="51"/>
      <c r="BB136" s="51"/>
      <c r="BC136" s="51"/>
      <c r="BD136" s="51"/>
      <c r="BE136" s="51"/>
      <c r="BF136" s="51"/>
      <c r="BG136" s="51"/>
    </row>
    <row r="137" spans="1:59" s="3" customFormat="1" ht="15" customHeight="1">
      <c r="A137" s="47"/>
      <c r="B137" s="47"/>
      <c r="C137" s="49"/>
      <c r="D137" s="49"/>
      <c r="E137" s="49"/>
      <c r="F137" s="49"/>
      <c r="G137" s="49"/>
      <c r="H137" s="49"/>
      <c r="I137" s="49"/>
      <c r="J137" s="49"/>
      <c r="K137" s="49"/>
      <c r="AY137" s="51"/>
      <c r="AZ137" s="51"/>
      <c r="BA137" s="51"/>
      <c r="BB137" s="51"/>
      <c r="BC137" s="51"/>
      <c r="BD137" s="51"/>
      <c r="BE137" s="51"/>
      <c r="BF137" s="51"/>
      <c r="BG137" s="51"/>
    </row>
    <row r="138" spans="1:59" s="3" customFormat="1" ht="15" customHeight="1">
      <c r="A138" s="47"/>
      <c r="B138" s="47"/>
      <c r="C138" s="49"/>
      <c r="D138" s="49"/>
      <c r="E138" s="49"/>
      <c r="F138" s="49"/>
      <c r="G138" s="49"/>
      <c r="H138" s="49"/>
      <c r="I138" s="49"/>
      <c r="J138" s="49"/>
      <c r="K138" s="49"/>
      <c r="AY138" s="51"/>
      <c r="AZ138" s="51"/>
      <c r="BA138" s="51"/>
      <c r="BB138" s="51"/>
      <c r="BC138" s="51"/>
      <c r="BD138" s="51"/>
      <c r="BE138" s="51"/>
      <c r="BF138" s="51"/>
      <c r="BG138" s="51"/>
    </row>
    <row r="139" spans="1:59" s="3" customFormat="1" ht="15" customHeight="1">
      <c r="A139" s="47"/>
      <c r="B139" s="47"/>
      <c r="C139" s="49"/>
      <c r="D139" s="49"/>
      <c r="E139" s="49"/>
      <c r="F139" s="49"/>
      <c r="G139" s="49"/>
      <c r="H139" s="49"/>
      <c r="I139" s="49"/>
      <c r="J139" s="49"/>
      <c r="K139" s="49"/>
      <c r="AY139" s="51"/>
      <c r="AZ139" s="51"/>
      <c r="BA139" s="51"/>
      <c r="BB139" s="51"/>
      <c r="BC139" s="51"/>
      <c r="BD139" s="51"/>
      <c r="BE139" s="51"/>
      <c r="BF139" s="51"/>
      <c r="BG139" s="51"/>
    </row>
    <row r="140" spans="1:59" s="3" customFormat="1" ht="15" customHeight="1">
      <c r="A140" s="47"/>
      <c r="B140" s="47"/>
      <c r="C140" s="49"/>
      <c r="D140" s="49"/>
      <c r="E140" s="49"/>
      <c r="F140" s="49"/>
      <c r="G140" s="49"/>
      <c r="H140" s="49"/>
      <c r="I140" s="49"/>
      <c r="J140" s="49"/>
      <c r="K140" s="49"/>
      <c r="AY140" s="51"/>
      <c r="AZ140" s="51"/>
      <c r="BA140" s="51"/>
      <c r="BB140" s="51"/>
      <c r="BC140" s="51"/>
      <c r="BD140" s="51"/>
      <c r="BE140" s="51"/>
      <c r="BF140" s="51"/>
      <c r="BG140" s="51"/>
    </row>
    <row r="141" spans="1:59" s="3" customFormat="1" ht="15" customHeight="1">
      <c r="A141" s="47"/>
      <c r="B141" s="47"/>
      <c r="C141" s="49"/>
      <c r="D141" s="49"/>
      <c r="E141" s="49"/>
      <c r="F141" s="49"/>
      <c r="G141" s="49"/>
      <c r="H141" s="49"/>
      <c r="I141" s="49"/>
      <c r="J141" s="49"/>
      <c r="K141" s="49"/>
      <c r="AY141" s="51"/>
      <c r="AZ141" s="51"/>
      <c r="BA141" s="51"/>
      <c r="BB141" s="51"/>
      <c r="BC141" s="51"/>
      <c r="BD141" s="51"/>
      <c r="BE141" s="51"/>
      <c r="BF141" s="51"/>
      <c r="BG141" s="51"/>
    </row>
    <row r="142" spans="1:59" s="3" customFormat="1" ht="15" customHeight="1">
      <c r="A142" s="47"/>
      <c r="B142" s="47"/>
      <c r="C142" s="49"/>
      <c r="D142" s="49"/>
      <c r="E142" s="49"/>
      <c r="F142" s="49"/>
      <c r="G142" s="49"/>
      <c r="H142" s="49"/>
      <c r="I142" s="49"/>
      <c r="J142" s="49"/>
      <c r="K142" s="49"/>
      <c r="AY142" s="51"/>
      <c r="AZ142" s="51"/>
      <c r="BA142" s="51"/>
      <c r="BB142" s="51"/>
      <c r="BC142" s="51"/>
      <c r="BD142" s="51"/>
      <c r="BE142" s="51"/>
      <c r="BF142" s="51"/>
      <c r="BG142" s="51"/>
    </row>
    <row r="143" spans="1:59" s="3" customFormat="1" ht="15" customHeight="1">
      <c r="A143" s="47"/>
      <c r="B143" s="47"/>
      <c r="C143" s="49"/>
      <c r="D143" s="49"/>
      <c r="E143" s="49"/>
      <c r="F143" s="49"/>
      <c r="G143" s="49"/>
      <c r="H143" s="49"/>
      <c r="I143" s="49"/>
      <c r="J143" s="49"/>
      <c r="K143" s="49"/>
      <c r="AY143" s="51"/>
      <c r="AZ143" s="51"/>
      <c r="BA143" s="51"/>
      <c r="BB143" s="51"/>
      <c r="BC143" s="51"/>
      <c r="BD143" s="51"/>
      <c r="BE143" s="51"/>
      <c r="BF143" s="51"/>
      <c r="BG143" s="51"/>
    </row>
    <row r="144" spans="1:59" s="3" customFormat="1" ht="15" customHeight="1">
      <c r="A144" s="47"/>
      <c r="B144" s="47"/>
      <c r="C144" s="49"/>
      <c r="D144" s="49"/>
      <c r="E144" s="49"/>
      <c r="F144" s="49"/>
      <c r="G144" s="49"/>
      <c r="H144" s="49"/>
      <c r="I144" s="49"/>
      <c r="J144" s="49"/>
      <c r="K144" s="49"/>
      <c r="AY144" s="51"/>
      <c r="AZ144" s="51"/>
      <c r="BA144" s="51"/>
      <c r="BB144" s="51"/>
      <c r="BC144" s="51"/>
      <c r="BD144" s="51"/>
      <c r="BE144" s="51"/>
      <c r="BF144" s="51"/>
      <c r="BG144" s="51"/>
    </row>
    <row r="145" spans="1:59" s="3" customFormat="1" ht="15" customHeight="1">
      <c r="A145" s="47"/>
      <c r="B145" s="47"/>
      <c r="C145" s="49"/>
      <c r="D145" s="49"/>
      <c r="E145" s="49"/>
      <c r="F145" s="49"/>
      <c r="G145" s="49"/>
      <c r="H145" s="49"/>
      <c r="I145" s="49"/>
      <c r="J145" s="49"/>
      <c r="K145" s="49"/>
      <c r="AY145" s="51"/>
      <c r="AZ145" s="51"/>
      <c r="BA145" s="51"/>
      <c r="BB145" s="51"/>
      <c r="BC145" s="51"/>
      <c r="BD145" s="51"/>
      <c r="BE145" s="51"/>
      <c r="BF145" s="51"/>
      <c r="BG145" s="51"/>
    </row>
    <row r="146" spans="1:59" s="3" customFormat="1" ht="15" customHeight="1">
      <c r="A146" s="47"/>
      <c r="B146" s="47"/>
      <c r="C146" s="49"/>
      <c r="D146" s="49"/>
      <c r="E146" s="49"/>
      <c r="F146" s="49"/>
      <c r="G146" s="49"/>
      <c r="H146" s="49"/>
      <c r="I146" s="49"/>
      <c r="J146" s="49"/>
      <c r="K146" s="49"/>
      <c r="AY146" s="51"/>
      <c r="AZ146" s="51"/>
      <c r="BA146" s="51"/>
      <c r="BB146" s="51"/>
      <c r="BC146" s="51"/>
      <c r="BD146" s="51"/>
      <c r="BE146" s="51"/>
      <c r="BF146" s="51"/>
      <c r="BG146" s="51"/>
    </row>
    <row r="147" spans="1:59" s="3" customFormat="1" ht="15" customHeight="1">
      <c r="A147" s="47"/>
      <c r="B147" s="47"/>
      <c r="C147" s="49"/>
      <c r="D147" s="49"/>
      <c r="E147" s="49"/>
      <c r="F147" s="49"/>
      <c r="G147" s="49"/>
      <c r="H147" s="49"/>
      <c r="I147" s="49"/>
      <c r="J147" s="49"/>
      <c r="K147" s="49"/>
      <c r="AY147" s="51"/>
      <c r="AZ147" s="51"/>
      <c r="BA147" s="51"/>
      <c r="BB147" s="51"/>
      <c r="BC147" s="51"/>
      <c r="BD147" s="51"/>
      <c r="BE147" s="51"/>
      <c r="BF147" s="51"/>
      <c r="BG147" s="51"/>
    </row>
    <row r="148" spans="1:59" s="3" customFormat="1" ht="15" customHeight="1">
      <c r="A148" s="47"/>
      <c r="B148" s="47"/>
      <c r="C148" s="49"/>
      <c r="D148" s="49"/>
      <c r="E148" s="49"/>
      <c r="F148" s="49"/>
      <c r="G148" s="49"/>
      <c r="H148" s="49"/>
      <c r="I148" s="49"/>
      <c r="J148" s="49"/>
      <c r="K148" s="49"/>
      <c r="AY148" s="51"/>
      <c r="AZ148" s="51"/>
      <c r="BA148" s="51"/>
      <c r="BB148" s="51"/>
      <c r="BC148" s="51"/>
      <c r="BD148" s="51"/>
      <c r="BE148" s="51"/>
      <c r="BF148" s="51"/>
      <c r="BG148" s="51"/>
    </row>
    <row r="149" spans="1:59" s="3" customFormat="1" ht="15" customHeight="1">
      <c r="A149" s="47"/>
      <c r="B149" s="47"/>
      <c r="C149" s="49"/>
      <c r="D149" s="49"/>
      <c r="E149" s="49"/>
      <c r="F149" s="49"/>
      <c r="G149" s="49"/>
      <c r="H149" s="49"/>
      <c r="I149" s="49"/>
      <c r="J149" s="49"/>
      <c r="K149" s="49"/>
      <c r="AY149" s="51"/>
      <c r="AZ149" s="51"/>
      <c r="BA149" s="51"/>
      <c r="BB149" s="51"/>
      <c r="BC149" s="51"/>
      <c r="BD149" s="51"/>
      <c r="BE149" s="51"/>
      <c r="BF149" s="51"/>
      <c r="BG149" s="51"/>
    </row>
    <row r="150" spans="1:59" s="3" customFormat="1" ht="15" customHeight="1">
      <c r="A150" s="47"/>
      <c r="B150" s="47"/>
      <c r="C150" s="49"/>
      <c r="D150" s="49"/>
      <c r="E150" s="49"/>
      <c r="F150" s="49"/>
      <c r="G150" s="49"/>
      <c r="H150" s="49"/>
      <c r="I150" s="49"/>
      <c r="J150" s="49"/>
      <c r="K150" s="49"/>
      <c r="AY150" s="51"/>
      <c r="AZ150" s="51"/>
      <c r="BA150" s="51"/>
      <c r="BB150" s="51"/>
      <c r="BC150" s="51"/>
      <c r="BD150" s="51"/>
      <c r="BE150" s="51"/>
      <c r="BF150" s="51"/>
      <c r="BG150" s="51"/>
    </row>
    <row r="151" spans="1:59" s="3" customFormat="1" ht="15" customHeight="1">
      <c r="A151" s="47"/>
      <c r="B151" s="47"/>
      <c r="C151" s="49"/>
      <c r="D151" s="49"/>
      <c r="E151" s="49"/>
      <c r="F151" s="49"/>
      <c r="G151" s="49"/>
      <c r="H151" s="49"/>
      <c r="I151" s="49"/>
      <c r="J151" s="49"/>
      <c r="K151" s="49"/>
      <c r="AY151" s="51"/>
      <c r="AZ151" s="51"/>
      <c r="BA151" s="51"/>
      <c r="BB151" s="51"/>
      <c r="BC151" s="51"/>
      <c r="BD151" s="51"/>
      <c r="BE151" s="51"/>
      <c r="BF151" s="51"/>
      <c r="BG151" s="51"/>
    </row>
    <row r="152" spans="1:59" s="3" customFormat="1" ht="15" customHeight="1">
      <c r="A152" s="47"/>
      <c r="B152" s="47"/>
      <c r="C152" s="49"/>
      <c r="D152" s="49"/>
      <c r="E152" s="49"/>
      <c r="F152" s="49"/>
      <c r="G152" s="49"/>
      <c r="H152" s="49"/>
      <c r="I152" s="49"/>
      <c r="J152" s="49"/>
      <c r="K152" s="49"/>
      <c r="AY152" s="51"/>
      <c r="AZ152" s="51"/>
      <c r="BA152" s="51"/>
      <c r="BB152" s="51"/>
      <c r="BC152" s="51"/>
      <c r="BD152" s="51"/>
      <c r="BE152" s="51"/>
      <c r="BF152" s="51"/>
      <c r="BG152" s="51"/>
    </row>
    <row r="153" spans="1:59" s="3" customFormat="1" ht="15" customHeight="1">
      <c r="A153" s="47"/>
      <c r="B153" s="47"/>
      <c r="C153" s="49"/>
      <c r="D153" s="49"/>
      <c r="E153" s="49"/>
      <c r="F153" s="49"/>
      <c r="G153" s="49"/>
      <c r="H153" s="49"/>
      <c r="I153" s="49"/>
      <c r="J153" s="49"/>
      <c r="K153" s="49"/>
      <c r="AY153" s="51"/>
      <c r="AZ153" s="51"/>
      <c r="BA153" s="51"/>
      <c r="BB153" s="51"/>
      <c r="BC153" s="51"/>
      <c r="BD153" s="51"/>
      <c r="BE153" s="51"/>
      <c r="BF153" s="51"/>
      <c r="BG153" s="51"/>
    </row>
    <row r="154" spans="1:59" s="3" customFormat="1" ht="15" customHeight="1">
      <c r="A154" s="47"/>
      <c r="B154" s="47"/>
      <c r="C154" s="49"/>
      <c r="D154" s="49"/>
      <c r="E154" s="49"/>
      <c r="F154" s="49"/>
      <c r="G154" s="49"/>
      <c r="H154" s="49"/>
      <c r="I154" s="49"/>
      <c r="J154" s="49"/>
      <c r="K154" s="49"/>
      <c r="AY154" s="51"/>
      <c r="AZ154" s="51"/>
      <c r="BA154" s="51"/>
      <c r="BB154" s="51"/>
      <c r="BC154" s="51"/>
      <c r="BD154" s="51"/>
      <c r="BE154" s="51"/>
      <c r="BF154" s="51"/>
      <c r="BG154" s="51"/>
    </row>
    <row r="155" spans="1:59" s="3" customFormat="1" ht="15" customHeight="1">
      <c r="A155" s="47"/>
      <c r="B155" s="47"/>
      <c r="C155" s="49"/>
      <c r="D155" s="49"/>
      <c r="E155" s="49"/>
      <c r="F155" s="49"/>
      <c r="G155" s="49"/>
      <c r="H155" s="49"/>
      <c r="I155" s="49"/>
      <c r="J155" s="49"/>
      <c r="K155" s="49"/>
      <c r="AY155" s="51"/>
      <c r="AZ155" s="51"/>
      <c r="BA155" s="51"/>
      <c r="BB155" s="51"/>
      <c r="BC155" s="51"/>
      <c r="BD155" s="51"/>
      <c r="BE155" s="51"/>
      <c r="BF155" s="51"/>
      <c r="BG155" s="51"/>
    </row>
    <row r="156" spans="1:59" s="3" customFormat="1" ht="15" customHeight="1">
      <c r="A156" s="47"/>
      <c r="B156" s="47"/>
      <c r="C156" s="49"/>
      <c r="D156" s="49"/>
      <c r="E156" s="49"/>
      <c r="F156" s="49"/>
      <c r="G156" s="49"/>
      <c r="H156" s="49"/>
      <c r="I156" s="49"/>
      <c r="J156" s="49"/>
      <c r="K156" s="49"/>
      <c r="AY156" s="51"/>
      <c r="AZ156" s="51"/>
      <c r="BA156" s="51"/>
      <c r="BB156" s="51"/>
      <c r="BC156" s="51"/>
      <c r="BD156" s="51"/>
      <c r="BE156" s="51"/>
      <c r="BF156" s="51"/>
      <c r="BG156" s="51"/>
    </row>
    <row r="157" spans="1:59" s="3" customFormat="1" ht="15" customHeight="1">
      <c r="A157" s="47"/>
      <c r="B157" s="47"/>
      <c r="C157" s="49"/>
      <c r="D157" s="49"/>
      <c r="E157" s="49"/>
      <c r="F157" s="49"/>
      <c r="G157" s="49"/>
      <c r="H157" s="49"/>
      <c r="I157" s="49"/>
      <c r="J157" s="49"/>
      <c r="K157" s="49"/>
      <c r="AY157" s="51"/>
      <c r="AZ157" s="51"/>
      <c r="BA157" s="51"/>
      <c r="BB157" s="51"/>
      <c r="BC157" s="51"/>
      <c r="BD157" s="51"/>
      <c r="BE157" s="51"/>
      <c r="BF157" s="51"/>
      <c r="BG157" s="51"/>
    </row>
    <row r="158" spans="1:59" s="3" customFormat="1" ht="15" customHeight="1">
      <c r="A158" s="47"/>
      <c r="B158" s="47"/>
      <c r="C158" s="49"/>
      <c r="D158" s="49"/>
      <c r="E158" s="49"/>
      <c r="F158" s="49"/>
      <c r="G158" s="49"/>
      <c r="H158" s="49"/>
      <c r="I158" s="49"/>
      <c r="J158" s="49"/>
      <c r="K158" s="49"/>
      <c r="AY158" s="51"/>
      <c r="AZ158" s="51"/>
      <c r="BA158" s="51"/>
      <c r="BB158" s="51"/>
      <c r="BC158" s="51"/>
      <c r="BD158" s="51"/>
      <c r="BE158" s="51"/>
      <c r="BF158" s="51"/>
      <c r="BG158" s="51"/>
    </row>
    <row r="159" spans="1:59" s="3" customFormat="1" ht="15" customHeight="1">
      <c r="A159" s="47"/>
      <c r="B159" s="47"/>
      <c r="C159" s="49"/>
      <c r="D159" s="49"/>
      <c r="E159" s="49"/>
      <c r="F159" s="49"/>
      <c r="G159" s="49"/>
      <c r="H159" s="49"/>
      <c r="I159" s="49"/>
      <c r="J159" s="49"/>
      <c r="K159" s="49"/>
      <c r="AY159" s="51"/>
      <c r="AZ159" s="51"/>
      <c r="BA159" s="51"/>
      <c r="BB159" s="51"/>
      <c r="BC159" s="51"/>
      <c r="BD159" s="51"/>
      <c r="BE159" s="51"/>
      <c r="BF159" s="51"/>
      <c r="BG159" s="51"/>
    </row>
    <row r="160" spans="1:59" s="3" customFormat="1" ht="15" customHeight="1">
      <c r="A160" s="47"/>
      <c r="B160" s="47"/>
      <c r="C160" s="49"/>
      <c r="D160" s="49"/>
      <c r="E160" s="49"/>
      <c r="F160" s="49"/>
      <c r="G160" s="49"/>
      <c r="H160" s="49"/>
      <c r="I160" s="49"/>
      <c r="J160" s="49"/>
      <c r="K160" s="49"/>
      <c r="AY160" s="51"/>
      <c r="AZ160" s="51"/>
      <c r="BA160" s="51"/>
      <c r="BB160" s="51"/>
      <c r="BC160" s="51"/>
      <c r="BD160" s="51"/>
      <c r="BE160" s="51"/>
      <c r="BF160" s="51"/>
      <c r="BG160" s="51"/>
    </row>
    <row r="161" spans="1:59" s="3" customFormat="1" ht="15" customHeight="1">
      <c r="A161" s="47"/>
      <c r="B161" s="47"/>
      <c r="C161" s="49"/>
      <c r="D161" s="49"/>
      <c r="E161" s="49"/>
      <c r="F161" s="49"/>
      <c r="G161" s="49"/>
      <c r="H161" s="49"/>
      <c r="I161" s="49"/>
      <c r="J161" s="49"/>
      <c r="K161" s="49"/>
      <c r="AY161" s="51"/>
      <c r="AZ161" s="51"/>
      <c r="BA161" s="51"/>
      <c r="BB161" s="51"/>
      <c r="BC161" s="51"/>
      <c r="BD161" s="51"/>
      <c r="BE161" s="51"/>
      <c r="BF161" s="51"/>
      <c r="BG161" s="51"/>
    </row>
    <row r="162" spans="1:59" s="3" customFormat="1" ht="15.75" customHeight="1">
      <c r="A162" s="47"/>
      <c r="B162" s="47"/>
      <c r="C162" s="49"/>
      <c r="D162" s="49"/>
      <c r="E162" s="49"/>
      <c r="F162" s="49"/>
      <c r="G162" s="49"/>
      <c r="H162" s="49"/>
      <c r="I162" s="49"/>
      <c r="J162" s="49"/>
      <c r="K162" s="49"/>
      <c r="AY162" s="51"/>
      <c r="AZ162" s="51"/>
      <c r="BA162" s="51"/>
      <c r="BB162" s="51"/>
      <c r="BC162" s="51"/>
      <c r="BD162" s="51"/>
      <c r="BE162" s="51"/>
      <c r="BF162" s="51"/>
      <c r="BG162" s="51"/>
    </row>
    <row r="163" spans="1:59" s="3" customFormat="1" ht="15.75" customHeight="1">
      <c r="A163" s="47"/>
      <c r="B163" s="47"/>
      <c r="C163" s="49"/>
      <c r="D163" s="49"/>
      <c r="E163" s="49"/>
      <c r="F163" s="49"/>
      <c r="G163" s="49"/>
      <c r="H163" s="49"/>
      <c r="I163" s="49"/>
      <c r="J163" s="49"/>
      <c r="K163" s="49"/>
      <c r="AY163" s="51"/>
      <c r="AZ163" s="51"/>
      <c r="BA163" s="51"/>
      <c r="BB163" s="51"/>
      <c r="BC163" s="51"/>
      <c r="BD163" s="51"/>
      <c r="BE163" s="51"/>
      <c r="BF163" s="51"/>
      <c r="BG163" s="51"/>
    </row>
    <row r="164" spans="1:59" s="3" customFormat="1" ht="15.75" customHeight="1">
      <c r="A164" s="47"/>
      <c r="B164" s="47"/>
      <c r="C164" s="49"/>
      <c r="D164" s="49"/>
      <c r="E164" s="49"/>
      <c r="F164" s="49"/>
      <c r="G164" s="49"/>
      <c r="H164" s="49"/>
      <c r="I164" s="49"/>
      <c r="J164" s="49"/>
      <c r="K164" s="49"/>
      <c r="AY164" s="51"/>
      <c r="AZ164" s="51"/>
      <c r="BA164" s="51"/>
      <c r="BB164" s="51"/>
      <c r="BC164" s="51"/>
      <c r="BD164" s="51"/>
      <c r="BE164" s="51"/>
      <c r="BF164" s="51"/>
      <c r="BG164" s="51"/>
    </row>
    <row r="165" spans="1:59" s="3" customFormat="1" ht="15.75" customHeight="1">
      <c r="A165" s="47"/>
      <c r="B165" s="47"/>
      <c r="C165" s="49"/>
      <c r="D165" s="49"/>
      <c r="E165" s="49"/>
      <c r="F165" s="49"/>
      <c r="G165" s="49"/>
      <c r="H165" s="49"/>
      <c r="I165" s="49"/>
      <c r="J165" s="49"/>
      <c r="K165" s="49"/>
      <c r="AY165" s="51"/>
      <c r="AZ165" s="51"/>
      <c r="BA165" s="51"/>
      <c r="BB165" s="51"/>
      <c r="BC165" s="51"/>
      <c r="BD165" s="51"/>
      <c r="BE165" s="51"/>
      <c r="BF165" s="51"/>
      <c r="BG165" s="51"/>
    </row>
    <row r="166" spans="1:59" s="3" customFormat="1" ht="15.75" customHeight="1">
      <c r="A166" s="47"/>
      <c r="B166" s="47"/>
      <c r="C166" s="49"/>
      <c r="D166" s="49"/>
      <c r="E166" s="49"/>
      <c r="F166" s="49"/>
      <c r="G166" s="49"/>
      <c r="H166" s="49"/>
      <c r="I166" s="49"/>
      <c r="J166" s="49"/>
      <c r="K166" s="49"/>
      <c r="AY166" s="51"/>
      <c r="AZ166" s="51"/>
      <c r="BA166" s="51"/>
      <c r="BB166" s="51"/>
      <c r="BC166" s="51"/>
      <c r="BD166" s="51"/>
      <c r="BE166" s="51"/>
      <c r="BF166" s="51"/>
      <c r="BG166" s="51"/>
    </row>
    <row r="167" spans="1:59" s="3" customFormat="1" ht="15.75" customHeight="1">
      <c r="A167" s="47"/>
      <c r="B167" s="47"/>
      <c r="C167" s="49"/>
      <c r="D167" s="49"/>
      <c r="E167" s="49"/>
      <c r="F167" s="49"/>
      <c r="G167" s="49"/>
      <c r="H167" s="49"/>
      <c r="I167" s="49"/>
      <c r="J167" s="49"/>
      <c r="K167" s="49"/>
      <c r="AY167" s="51"/>
      <c r="AZ167" s="51"/>
      <c r="BA167" s="51"/>
      <c r="BB167" s="51"/>
      <c r="BC167" s="51"/>
      <c r="BD167" s="51"/>
      <c r="BE167" s="51"/>
      <c r="BF167" s="51"/>
      <c r="BG167" s="51"/>
    </row>
    <row r="168" spans="1:59" s="3" customFormat="1" ht="15.75" customHeight="1">
      <c r="A168" s="47"/>
      <c r="B168" s="47"/>
      <c r="C168" s="49"/>
      <c r="D168" s="49"/>
      <c r="E168" s="49"/>
      <c r="F168" s="49"/>
      <c r="G168" s="49"/>
      <c r="H168" s="49"/>
      <c r="I168" s="49"/>
      <c r="J168" s="49"/>
      <c r="K168" s="49"/>
      <c r="AY168" s="51"/>
      <c r="AZ168" s="51"/>
      <c r="BA168" s="51"/>
      <c r="BB168" s="51"/>
      <c r="BC168" s="51"/>
      <c r="BD168" s="51"/>
      <c r="BE168" s="51"/>
      <c r="BF168" s="51"/>
      <c r="BG168" s="51"/>
    </row>
    <row r="169" spans="1:59" s="3" customFormat="1" ht="15.75" customHeight="1">
      <c r="A169" s="47"/>
      <c r="B169" s="47"/>
      <c r="C169" s="49"/>
      <c r="D169" s="49"/>
      <c r="E169" s="49"/>
      <c r="F169" s="49"/>
      <c r="G169" s="49"/>
      <c r="H169" s="49"/>
      <c r="I169" s="49"/>
      <c r="J169" s="49"/>
      <c r="K169" s="49"/>
      <c r="AY169" s="51"/>
      <c r="AZ169" s="51"/>
      <c r="BA169" s="51"/>
      <c r="BB169" s="51"/>
      <c r="BC169" s="51"/>
      <c r="BD169" s="51"/>
      <c r="BE169" s="51"/>
      <c r="BF169" s="51"/>
      <c r="BG169" s="51"/>
    </row>
    <row r="170" spans="1:59" s="3" customFormat="1" ht="15.75" customHeight="1">
      <c r="A170" s="47"/>
      <c r="B170" s="47"/>
      <c r="C170" s="49"/>
      <c r="D170" s="49"/>
      <c r="E170" s="49"/>
      <c r="F170" s="49"/>
      <c r="G170" s="49"/>
      <c r="H170" s="49"/>
      <c r="I170" s="49"/>
      <c r="J170" s="49"/>
      <c r="K170" s="49"/>
      <c r="AY170" s="51"/>
      <c r="AZ170" s="51"/>
      <c r="BA170" s="51"/>
      <c r="BB170" s="51"/>
      <c r="BC170" s="51"/>
      <c r="BD170" s="51"/>
      <c r="BE170" s="51"/>
      <c r="BF170" s="51"/>
      <c r="BG170" s="51"/>
    </row>
    <row r="171" spans="1:59" s="3" customFormat="1" ht="15.75" customHeight="1">
      <c r="A171" s="47"/>
      <c r="B171" s="47"/>
      <c r="C171" s="49"/>
      <c r="D171" s="49"/>
      <c r="E171" s="49"/>
      <c r="F171" s="49"/>
      <c r="G171" s="49"/>
      <c r="H171" s="49"/>
      <c r="I171" s="49"/>
      <c r="J171" s="49"/>
      <c r="K171" s="49"/>
      <c r="AY171" s="51"/>
      <c r="AZ171" s="51"/>
      <c r="BA171" s="51"/>
      <c r="BB171" s="51"/>
      <c r="BC171" s="51"/>
      <c r="BD171" s="51"/>
      <c r="BE171" s="51"/>
      <c r="BF171" s="51"/>
      <c r="BG171" s="51"/>
    </row>
    <row r="172" spans="1:59" s="3" customFormat="1" ht="15.75" customHeight="1">
      <c r="A172" s="47"/>
      <c r="B172" s="47"/>
      <c r="C172" s="49"/>
      <c r="D172" s="49"/>
      <c r="E172" s="49"/>
      <c r="F172" s="49"/>
      <c r="G172" s="49"/>
      <c r="H172" s="49"/>
      <c r="I172" s="49"/>
      <c r="J172" s="49"/>
      <c r="K172" s="49"/>
      <c r="AY172" s="51"/>
      <c r="AZ172" s="51"/>
      <c r="BA172" s="51"/>
      <c r="BB172" s="51"/>
      <c r="BC172" s="51"/>
      <c r="BD172" s="51"/>
      <c r="BE172" s="51"/>
      <c r="BF172" s="51"/>
      <c r="BG172" s="51"/>
    </row>
    <row r="173" spans="1:59" s="3" customFormat="1" ht="15.75" customHeight="1">
      <c r="A173" s="47"/>
      <c r="B173" s="47"/>
      <c r="C173" s="49"/>
      <c r="D173" s="49"/>
      <c r="E173" s="49"/>
      <c r="F173" s="49"/>
      <c r="G173" s="49"/>
      <c r="H173" s="49"/>
      <c r="I173" s="49"/>
      <c r="J173" s="49"/>
      <c r="K173" s="49"/>
      <c r="AY173" s="51"/>
      <c r="AZ173" s="51"/>
      <c r="BA173" s="51"/>
      <c r="BB173" s="51"/>
      <c r="BC173" s="51"/>
      <c r="BD173" s="51"/>
      <c r="BE173" s="51"/>
      <c r="BF173" s="51"/>
      <c r="BG173" s="51"/>
    </row>
    <row r="174" spans="1:59" s="3" customFormat="1" ht="15.75" customHeight="1">
      <c r="A174" s="47"/>
      <c r="B174" s="47"/>
      <c r="C174" s="49"/>
      <c r="D174" s="49"/>
      <c r="E174" s="49"/>
      <c r="F174" s="49"/>
      <c r="G174" s="49"/>
      <c r="H174" s="49"/>
      <c r="I174" s="49"/>
      <c r="J174" s="49"/>
      <c r="K174" s="49"/>
      <c r="AY174" s="51"/>
      <c r="AZ174" s="51"/>
      <c r="BA174" s="51"/>
      <c r="BB174" s="51"/>
      <c r="BC174" s="51"/>
      <c r="BD174" s="51"/>
      <c r="BE174" s="51"/>
      <c r="BF174" s="51"/>
      <c r="BG174" s="51"/>
    </row>
    <row r="175" spans="1:59" s="3" customFormat="1" ht="15.75" customHeight="1">
      <c r="A175" s="47"/>
      <c r="B175" s="47"/>
      <c r="C175" s="49"/>
      <c r="D175" s="49"/>
      <c r="E175" s="49"/>
      <c r="F175" s="49"/>
      <c r="G175" s="49"/>
      <c r="H175" s="49"/>
      <c r="I175" s="49"/>
      <c r="J175" s="49"/>
      <c r="K175" s="49"/>
      <c r="AY175" s="51"/>
      <c r="AZ175" s="51"/>
      <c r="BA175" s="51"/>
      <c r="BB175" s="51"/>
      <c r="BC175" s="51"/>
      <c r="BD175" s="51"/>
      <c r="BE175" s="51"/>
      <c r="BF175" s="51"/>
      <c r="BG175" s="51"/>
    </row>
    <row r="176" spans="1:59" s="3" customFormat="1" ht="15.75" customHeight="1">
      <c r="A176" s="47"/>
      <c r="B176" s="47"/>
      <c r="C176" s="49"/>
      <c r="D176" s="49"/>
      <c r="E176" s="49"/>
      <c r="F176" s="49"/>
      <c r="G176" s="49"/>
      <c r="H176" s="49"/>
      <c r="I176" s="49"/>
      <c r="J176" s="49"/>
      <c r="K176" s="49"/>
      <c r="AY176" s="51"/>
      <c r="AZ176" s="51"/>
      <c r="BA176" s="51"/>
      <c r="BB176" s="51"/>
      <c r="BC176" s="51"/>
      <c r="BD176" s="51"/>
      <c r="BE176" s="51"/>
      <c r="BF176" s="51"/>
      <c r="BG176" s="51"/>
    </row>
    <row r="177" spans="1:59" s="3" customFormat="1" ht="15.75" customHeight="1">
      <c r="A177" s="47"/>
      <c r="B177" s="47"/>
      <c r="C177" s="49"/>
      <c r="D177" s="49"/>
      <c r="E177" s="49"/>
      <c r="F177" s="49"/>
      <c r="G177" s="49"/>
      <c r="H177" s="49"/>
      <c r="I177" s="49"/>
      <c r="J177" s="49"/>
      <c r="K177" s="49"/>
      <c r="AY177" s="51"/>
      <c r="AZ177" s="51"/>
      <c r="BA177" s="51"/>
      <c r="BB177" s="51"/>
      <c r="BC177" s="51"/>
      <c r="BD177" s="51"/>
      <c r="BE177" s="51"/>
      <c r="BF177" s="51"/>
      <c r="BG177" s="51"/>
    </row>
    <row r="178" spans="1:59" s="3" customFormat="1" ht="15.75" customHeight="1">
      <c r="A178" s="47"/>
      <c r="B178" s="47"/>
      <c r="C178" s="49"/>
      <c r="D178" s="49"/>
      <c r="E178" s="49"/>
      <c r="F178" s="49"/>
      <c r="G178" s="49"/>
      <c r="H178" s="49"/>
      <c r="I178" s="49"/>
      <c r="J178" s="49"/>
      <c r="K178" s="49"/>
      <c r="AY178" s="51"/>
      <c r="AZ178" s="51"/>
      <c r="BA178" s="51"/>
      <c r="BB178" s="51"/>
      <c r="BC178" s="51"/>
      <c r="BD178" s="51"/>
      <c r="BE178" s="51"/>
      <c r="BF178" s="51"/>
      <c r="BG178" s="51"/>
    </row>
    <row r="179" spans="1:59" s="3" customFormat="1" ht="15.75" customHeight="1">
      <c r="A179" s="47"/>
      <c r="B179" s="47"/>
      <c r="C179" s="49"/>
      <c r="D179" s="49"/>
      <c r="E179" s="49"/>
      <c r="F179" s="49"/>
      <c r="G179" s="49"/>
      <c r="H179" s="49"/>
      <c r="I179" s="49"/>
      <c r="J179" s="49"/>
      <c r="K179" s="49"/>
      <c r="AY179" s="51"/>
      <c r="AZ179" s="51"/>
      <c r="BA179" s="51"/>
      <c r="BB179" s="51"/>
      <c r="BC179" s="51"/>
      <c r="BD179" s="51"/>
      <c r="BE179" s="51"/>
      <c r="BF179" s="51"/>
      <c r="BG179" s="51"/>
    </row>
    <row r="180" spans="1:59" s="3" customFormat="1" ht="15.75" customHeight="1">
      <c r="A180" s="47"/>
      <c r="B180" s="47"/>
      <c r="C180" s="49"/>
      <c r="D180" s="49"/>
      <c r="E180" s="49"/>
      <c r="F180" s="49"/>
      <c r="G180" s="49"/>
      <c r="H180" s="49"/>
      <c r="I180" s="49"/>
      <c r="J180" s="49"/>
      <c r="K180" s="49"/>
      <c r="AY180" s="51"/>
      <c r="AZ180" s="51"/>
      <c r="BA180" s="51"/>
      <c r="BB180" s="51"/>
      <c r="BC180" s="51"/>
      <c r="BD180" s="51"/>
      <c r="BE180" s="51"/>
      <c r="BF180" s="51"/>
      <c r="BG180" s="51"/>
    </row>
    <row r="181" spans="1:59" s="3" customFormat="1" ht="15.75" customHeight="1">
      <c r="A181" s="47"/>
      <c r="B181" s="47"/>
      <c r="C181" s="49"/>
      <c r="D181" s="49"/>
      <c r="E181" s="49"/>
      <c r="F181" s="49"/>
      <c r="G181" s="49"/>
      <c r="H181" s="49"/>
      <c r="I181" s="49"/>
      <c r="J181" s="49"/>
      <c r="K181" s="49"/>
      <c r="AY181" s="51"/>
      <c r="AZ181" s="51"/>
      <c r="BA181" s="51"/>
      <c r="BB181" s="51"/>
      <c r="BC181" s="51"/>
      <c r="BD181" s="51"/>
      <c r="BE181" s="51"/>
      <c r="BF181" s="51"/>
      <c r="BG181" s="51"/>
    </row>
    <row r="182" spans="1:59" s="3" customFormat="1" ht="15.75" customHeight="1">
      <c r="A182" s="47"/>
      <c r="B182" s="47"/>
      <c r="C182" s="49"/>
      <c r="D182" s="49"/>
      <c r="E182" s="49"/>
      <c r="F182" s="49"/>
      <c r="G182" s="49"/>
      <c r="H182" s="49"/>
      <c r="I182" s="49"/>
      <c r="J182" s="49"/>
      <c r="K182" s="49"/>
      <c r="AY182" s="51"/>
      <c r="AZ182" s="51"/>
      <c r="BA182" s="51"/>
      <c r="BB182" s="51"/>
      <c r="BC182" s="51"/>
      <c r="BD182" s="51"/>
      <c r="BE182" s="51"/>
      <c r="BF182" s="51"/>
      <c r="BG182" s="51"/>
    </row>
    <row r="183" spans="1:59" s="3" customFormat="1" ht="15.75" customHeight="1">
      <c r="A183" s="47"/>
      <c r="B183" s="47"/>
      <c r="C183" s="49"/>
      <c r="D183" s="49"/>
      <c r="E183" s="49"/>
      <c r="F183" s="49"/>
      <c r="G183" s="49"/>
      <c r="H183" s="49"/>
      <c r="I183" s="49"/>
      <c r="J183" s="49"/>
      <c r="K183" s="49"/>
      <c r="AY183" s="51"/>
      <c r="AZ183" s="51"/>
      <c r="BA183" s="51"/>
      <c r="BB183" s="51"/>
      <c r="BC183" s="51"/>
      <c r="BD183" s="51"/>
      <c r="BE183" s="51"/>
      <c r="BF183" s="51"/>
      <c r="BG183" s="51"/>
    </row>
    <row r="184" spans="1:59" s="3" customFormat="1" ht="15.75" customHeight="1">
      <c r="A184" s="47"/>
      <c r="B184" s="47"/>
      <c r="C184" s="49"/>
      <c r="D184" s="49"/>
      <c r="E184" s="49"/>
      <c r="F184" s="49"/>
      <c r="G184" s="49"/>
      <c r="H184" s="49"/>
      <c r="I184" s="49"/>
      <c r="J184" s="49"/>
      <c r="K184" s="49"/>
      <c r="AY184" s="51"/>
      <c r="AZ184" s="51"/>
      <c r="BA184" s="51"/>
      <c r="BB184" s="51"/>
      <c r="BC184" s="51"/>
      <c r="BD184" s="51"/>
      <c r="BE184" s="51"/>
      <c r="BF184" s="51"/>
      <c r="BG184" s="51"/>
    </row>
    <row r="185" spans="1:59" s="3" customFormat="1" ht="15.75" customHeight="1">
      <c r="A185" s="47"/>
      <c r="B185" s="47"/>
      <c r="C185" s="49"/>
      <c r="D185" s="49"/>
      <c r="E185" s="49"/>
      <c r="F185" s="49"/>
      <c r="G185" s="49"/>
      <c r="H185" s="49"/>
      <c r="I185" s="49"/>
      <c r="J185" s="49"/>
      <c r="K185" s="49"/>
      <c r="AY185" s="51"/>
      <c r="AZ185" s="51"/>
      <c r="BA185" s="51"/>
      <c r="BB185" s="51"/>
      <c r="BC185" s="51"/>
      <c r="BD185" s="51"/>
      <c r="BE185" s="51"/>
      <c r="BF185" s="51"/>
      <c r="BG185" s="51"/>
    </row>
    <row r="186" spans="1:59" s="3" customFormat="1" ht="15.75" customHeight="1">
      <c r="A186" s="47"/>
      <c r="B186" s="47"/>
      <c r="C186" s="49"/>
      <c r="D186" s="49"/>
      <c r="E186" s="49"/>
      <c r="F186" s="49"/>
      <c r="G186" s="49"/>
      <c r="H186" s="49"/>
      <c r="I186" s="49"/>
      <c r="J186" s="49"/>
      <c r="K186" s="49"/>
      <c r="AY186" s="51"/>
      <c r="AZ186" s="51"/>
      <c r="BA186" s="51"/>
      <c r="BB186" s="51"/>
      <c r="BC186" s="51"/>
      <c r="BD186" s="51"/>
      <c r="BE186" s="51"/>
      <c r="BF186" s="51"/>
      <c r="BG186" s="51"/>
    </row>
    <row r="187" spans="1:59" s="3" customFormat="1" ht="15.75" customHeight="1">
      <c r="A187" s="47"/>
      <c r="B187" s="47"/>
      <c r="C187" s="49"/>
      <c r="D187" s="49"/>
      <c r="E187" s="49"/>
      <c r="F187" s="49"/>
      <c r="G187" s="49"/>
      <c r="H187" s="49"/>
      <c r="I187" s="49"/>
      <c r="J187" s="49"/>
      <c r="K187" s="49"/>
      <c r="AY187" s="51"/>
      <c r="AZ187" s="51"/>
      <c r="BA187" s="51"/>
      <c r="BB187" s="51"/>
      <c r="BC187" s="51"/>
      <c r="BD187" s="51"/>
      <c r="BE187" s="51"/>
      <c r="BF187" s="51"/>
      <c r="BG187" s="51"/>
    </row>
    <row r="188" spans="1:59" s="3" customFormat="1" ht="15.75" customHeight="1">
      <c r="A188" s="47"/>
      <c r="B188" s="47"/>
      <c r="C188" s="49"/>
      <c r="D188" s="49"/>
      <c r="E188" s="49"/>
      <c r="F188" s="49"/>
      <c r="G188" s="49"/>
      <c r="H188" s="49"/>
      <c r="I188" s="49"/>
      <c r="J188" s="49"/>
      <c r="K188" s="49"/>
      <c r="AY188" s="51"/>
      <c r="AZ188" s="51"/>
      <c r="BA188" s="51"/>
      <c r="BB188" s="51"/>
      <c r="BC188" s="51"/>
      <c r="BD188" s="51"/>
      <c r="BE188" s="51"/>
      <c r="BF188" s="51"/>
      <c r="BG188" s="51"/>
    </row>
    <row r="189" spans="1:59" s="3" customFormat="1" ht="15.75" customHeight="1">
      <c r="A189" s="47"/>
      <c r="B189" s="47"/>
      <c r="C189" s="49"/>
      <c r="D189" s="49"/>
      <c r="E189" s="49"/>
      <c r="F189" s="49"/>
      <c r="G189" s="49"/>
      <c r="H189" s="49"/>
      <c r="I189" s="49"/>
      <c r="J189" s="49"/>
      <c r="K189" s="49"/>
      <c r="AY189" s="51"/>
      <c r="AZ189" s="51"/>
      <c r="BA189" s="51"/>
      <c r="BB189" s="51"/>
      <c r="BC189" s="51"/>
      <c r="BD189" s="51"/>
      <c r="BE189" s="51"/>
      <c r="BF189" s="51"/>
      <c r="BG189" s="51"/>
    </row>
    <row r="190" spans="1:59" s="3" customFormat="1" ht="15.75" customHeight="1">
      <c r="A190" s="47"/>
      <c r="B190" s="47"/>
      <c r="C190" s="49"/>
      <c r="D190" s="49"/>
      <c r="E190" s="49"/>
      <c r="F190" s="49"/>
      <c r="G190" s="49"/>
      <c r="H190" s="49"/>
      <c r="I190" s="49"/>
      <c r="J190" s="49"/>
      <c r="K190" s="49"/>
      <c r="AY190" s="51"/>
      <c r="AZ190" s="51"/>
      <c r="BA190" s="51"/>
      <c r="BB190" s="51"/>
      <c r="BC190" s="51"/>
      <c r="BD190" s="51"/>
      <c r="BE190" s="51"/>
      <c r="BF190" s="51"/>
      <c r="BG190" s="51"/>
    </row>
    <row r="191" spans="1:59" s="3" customFormat="1" ht="15.75" customHeight="1">
      <c r="A191" s="47"/>
      <c r="B191" s="47"/>
      <c r="C191" s="49"/>
      <c r="D191" s="49"/>
      <c r="E191" s="49"/>
      <c r="F191" s="49"/>
      <c r="G191" s="49"/>
      <c r="H191" s="49"/>
      <c r="I191" s="49"/>
      <c r="J191" s="49"/>
      <c r="K191" s="49"/>
      <c r="AY191" s="51"/>
      <c r="AZ191" s="51"/>
      <c r="BA191" s="51"/>
      <c r="BB191" s="51"/>
      <c r="BC191" s="51"/>
      <c r="BD191" s="51"/>
      <c r="BE191" s="51"/>
      <c r="BF191" s="51"/>
      <c r="BG191" s="51"/>
    </row>
    <row r="192" spans="1:59" s="3" customFormat="1" ht="15.75" customHeight="1">
      <c r="A192" s="47"/>
      <c r="B192" s="47"/>
      <c r="C192" s="49"/>
      <c r="D192" s="49"/>
      <c r="E192" s="49"/>
      <c r="F192" s="49"/>
      <c r="G192" s="49"/>
      <c r="H192" s="49"/>
      <c r="I192" s="49"/>
      <c r="J192" s="49"/>
      <c r="K192" s="49"/>
      <c r="AY192" s="51"/>
      <c r="AZ192" s="51"/>
      <c r="BA192" s="51"/>
      <c r="BB192" s="51"/>
      <c r="BC192" s="51"/>
      <c r="BD192" s="51"/>
      <c r="BE192" s="51"/>
      <c r="BF192" s="51"/>
      <c r="BG192" s="51"/>
    </row>
    <row r="193" spans="1:59" s="3" customFormat="1" ht="15.75" customHeight="1">
      <c r="A193" s="47"/>
      <c r="B193" s="47"/>
      <c r="C193" s="49"/>
      <c r="D193" s="49"/>
      <c r="E193" s="49"/>
      <c r="F193" s="49"/>
      <c r="G193" s="49"/>
      <c r="H193" s="49"/>
      <c r="I193" s="49"/>
      <c r="J193" s="49"/>
      <c r="K193" s="49"/>
      <c r="AY193" s="51"/>
      <c r="AZ193" s="51"/>
      <c r="BA193" s="51"/>
      <c r="BB193" s="51"/>
      <c r="BC193" s="51"/>
      <c r="BD193" s="51"/>
      <c r="BE193" s="51"/>
      <c r="BF193" s="51"/>
      <c r="BG193" s="51"/>
    </row>
    <row r="194" spans="1:59" s="3" customFormat="1" ht="15.75" customHeight="1">
      <c r="A194" s="47"/>
      <c r="B194" s="47"/>
      <c r="C194" s="49"/>
      <c r="D194" s="49"/>
      <c r="E194" s="49"/>
      <c r="F194" s="49"/>
      <c r="G194" s="49"/>
      <c r="H194" s="49"/>
      <c r="I194" s="49"/>
      <c r="J194" s="49"/>
      <c r="K194" s="49"/>
      <c r="AY194" s="51"/>
      <c r="AZ194" s="51"/>
      <c r="BA194" s="51"/>
      <c r="BB194" s="51"/>
      <c r="BC194" s="51"/>
      <c r="BD194" s="51"/>
      <c r="BE194" s="51"/>
      <c r="BF194" s="51"/>
      <c r="BG194" s="51"/>
    </row>
    <row r="195" spans="1:59" s="3" customFormat="1" ht="15.75" customHeight="1">
      <c r="A195" s="47"/>
      <c r="B195" s="47"/>
      <c r="C195" s="49"/>
      <c r="D195" s="49"/>
      <c r="E195" s="49"/>
      <c r="F195" s="49"/>
      <c r="G195" s="49"/>
      <c r="H195" s="49"/>
      <c r="I195" s="49"/>
      <c r="J195" s="49"/>
      <c r="K195" s="49"/>
      <c r="AY195" s="51"/>
      <c r="AZ195" s="51"/>
      <c r="BA195" s="51"/>
      <c r="BB195" s="51"/>
      <c r="BC195" s="51"/>
      <c r="BD195" s="51"/>
      <c r="BE195" s="51"/>
      <c r="BF195" s="51"/>
      <c r="BG195" s="51"/>
    </row>
    <row r="196" spans="1:59" s="3" customFormat="1" ht="15.75" customHeight="1">
      <c r="A196" s="47"/>
      <c r="B196" s="47"/>
      <c r="C196" s="49"/>
      <c r="D196" s="49"/>
      <c r="E196" s="49"/>
      <c r="F196" s="49"/>
      <c r="G196" s="49"/>
      <c r="H196" s="49"/>
      <c r="I196" s="49"/>
      <c r="J196" s="49"/>
      <c r="K196" s="49"/>
      <c r="AY196" s="51"/>
      <c r="AZ196" s="51"/>
      <c r="BA196" s="51"/>
      <c r="BB196" s="51"/>
      <c r="BC196" s="51"/>
      <c r="BD196" s="51"/>
      <c r="BE196" s="51"/>
      <c r="BF196" s="51"/>
      <c r="BG196" s="51"/>
    </row>
    <row r="197" spans="1:59" s="3" customFormat="1" ht="15.75" customHeight="1">
      <c r="A197" s="47"/>
      <c r="B197" s="47"/>
      <c r="C197" s="49"/>
      <c r="D197" s="49"/>
      <c r="E197" s="49"/>
      <c r="F197" s="49"/>
      <c r="G197" s="49"/>
      <c r="H197" s="49"/>
      <c r="I197" s="49"/>
      <c r="J197" s="49"/>
      <c r="K197" s="49"/>
      <c r="AY197" s="51"/>
      <c r="AZ197" s="51"/>
      <c r="BA197" s="51"/>
      <c r="BB197" s="51"/>
      <c r="BC197" s="51"/>
      <c r="BD197" s="51"/>
      <c r="BE197" s="51"/>
      <c r="BF197" s="51"/>
      <c r="BG197" s="51"/>
    </row>
    <row r="198" spans="1:59" s="3" customFormat="1" ht="15.75" customHeight="1">
      <c r="A198" s="47"/>
      <c r="B198" s="47"/>
      <c r="C198" s="49"/>
      <c r="D198" s="49"/>
      <c r="E198" s="49"/>
      <c r="F198" s="49"/>
      <c r="G198" s="49"/>
      <c r="H198" s="49"/>
      <c r="I198" s="49"/>
      <c r="J198" s="49"/>
      <c r="K198" s="49"/>
      <c r="AY198" s="51"/>
      <c r="AZ198" s="51"/>
      <c r="BA198" s="51"/>
      <c r="BB198" s="51"/>
      <c r="BC198" s="51"/>
      <c r="BD198" s="51"/>
      <c r="BE198" s="51"/>
      <c r="BF198" s="51"/>
      <c r="BG198" s="51"/>
    </row>
    <row r="199" spans="1:59" s="3" customFormat="1" ht="15.75" customHeight="1">
      <c r="A199" s="47"/>
      <c r="B199" s="47"/>
      <c r="C199" s="49"/>
      <c r="D199" s="49"/>
      <c r="E199" s="49"/>
      <c r="F199" s="49"/>
      <c r="G199" s="49"/>
      <c r="H199" s="49"/>
      <c r="I199" s="49"/>
      <c r="J199" s="49"/>
      <c r="K199" s="49"/>
      <c r="AY199" s="51"/>
      <c r="AZ199" s="51"/>
      <c r="BA199" s="51"/>
      <c r="BB199" s="51"/>
      <c r="BC199" s="51"/>
      <c r="BD199" s="51"/>
      <c r="BE199" s="51"/>
      <c r="BF199" s="51"/>
      <c r="BG199" s="51"/>
    </row>
    <row r="200" spans="1:59" s="3" customFormat="1" ht="15.75" customHeight="1">
      <c r="A200" s="47"/>
      <c r="B200" s="47"/>
      <c r="C200" s="49"/>
      <c r="D200" s="49"/>
      <c r="E200" s="49"/>
      <c r="F200" s="49"/>
      <c r="G200" s="49"/>
      <c r="H200" s="49"/>
      <c r="I200" s="49"/>
      <c r="J200" s="49"/>
      <c r="K200" s="49"/>
      <c r="AY200" s="51"/>
      <c r="AZ200" s="51"/>
      <c r="BA200" s="51"/>
      <c r="BB200" s="51"/>
      <c r="BC200" s="51"/>
      <c r="BD200" s="51"/>
      <c r="BE200" s="51"/>
      <c r="BF200" s="51"/>
      <c r="BG200" s="51"/>
    </row>
    <row r="201" spans="1:59" s="3" customFormat="1" ht="15.75" customHeight="1">
      <c r="A201" s="47"/>
      <c r="B201" s="47"/>
      <c r="C201" s="49"/>
      <c r="D201" s="49"/>
      <c r="E201" s="49"/>
      <c r="F201" s="49"/>
      <c r="G201" s="49"/>
      <c r="H201" s="49"/>
      <c r="I201" s="49"/>
      <c r="J201" s="49"/>
      <c r="K201" s="49"/>
      <c r="AY201" s="51"/>
      <c r="AZ201" s="51"/>
      <c r="BA201" s="51"/>
      <c r="BB201" s="51"/>
      <c r="BC201" s="51"/>
      <c r="BD201" s="51"/>
      <c r="BE201" s="51"/>
      <c r="BF201" s="51"/>
      <c r="BG201" s="51"/>
    </row>
    <row r="202" spans="1:59" s="3" customFormat="1" ht="15.75" customHeight="1">
      <c r="A202" s="47"/>
      <c r="B202" s="47"/>
      <c r="C202" s="49"/>
      <c r="D202" s="49"/>
      <c r="E202" s="49"/>
      <c r="F202" s="49"/>
      <c r="G202" s="49"/>
      <c r="H202" s="49"/>
      <c r="I202" s="49"/>
      <c r="J202" s="49"/>
      <c r="K202" s="49"/>
      <c r="AY202" s="51"/>
      <c r="AZ202" s="51"/>
      <c r="BA202" s="51"/>
      <c r="BB202" s="51"/>
      <c r="BC202" s="51"/>
      <c r="BD202" s="51"/>
      <c r="BE202" s="51"/>
      <c r="BF202" s="51"/>
      <c r="BG202" s="51"/>
    </row>
    <row r="203" spans="1:59" s="3" customFormat="1" ht="15.75" customHeight="1">
      <c r="A203" s="47"/>
      <c r="B203" s="47"/>
      <c r="C203" s="49"/>
      <c r="D203" s="49"/>
      <c r="E203" s="49"/>
      <c r="F203" s="49"/>
      <c r="G203" s="49"/>
      <c r="H203" s="49"/>
      <c r="I203" s="49"/>
      <c r="J203" s="49"/>
      <c r="K203" s="49"/>
      <c r="AY203" s="51"/>
      <c r="AZ203" s="51"/>
      <c r="BA203" s="51"/>
      <c r="BB203" s="51"/>
      <c r="BC203" s="51"/>
      <c r="BD203" s="51"/>
      <c r="BE203" s="51"/>
      <c r="BF203" s="51"/>
      <c r="BG203" s="51"/>
    </row>
    <row r="204" spans="1:59" s="3" customFormat="1" ht="15.75" customHeight="1">
      <c r="A204" s="47"/>
      <c r="B204" s="47"/>
      <c r="C204" s="49"/>
      <c r="D204" s="49"/>
      <c r="E204" s="49"/>
      <c r="F204" s="49"/>
      <c r="G204" s="49"/>
      <c r="H204" s="49"/>
      <c r="I204" s="49"/>
      <c r="J204" s="49"/>
      <c r="K204" s="49"/>
      <c r="AY204" s="51"/>
      <c r="AZ204" s="51"/>
      <c r="BA204" s="51"/>
      <c r="BB204" s="51"/>
      <c r="BC204" s="51"/>
      <c r="BD204" s="51"/>
      <c r="BE204" s="51"/>
      <c r="BF204" s="51"/>
      <c r="BG204" s="51"/>
    </row>
    <row r="205" spans="1:59" s="3" customFormat="1" ht="15.75" customHeight="1">
      <c r="A205" s="47"/>
      <c r="B205" s="47"/>
      <c r="C205" s="49"/>
      <c r="D205" s="49"/>
      <c r="E205" s="49"/>
      <c r="F205" s="49"/>
      <c r="G205" s="49"/>
      <c r="H205" s="49"/>
      <c r="I205" s="49"/>
      <c r="J205" s="49"/>
      <c r="K205" s="49"/>
      <c r="AY205" s="51"/>
      <c r="AZ205" s="51"/>
      <c r="BA205" s="51"/>
      <c r="BB205" s="51"/>
      <c r="BC205" s="51"/>
      <c r="BD205" s="51"/>
      <c r="BE205" s="51"/>
      <c r="BF205" s="51"/>
      <c r="BG205" s="51"/>
    </row>
    <row r="206" spans="1:59" s="3" customFormat="1" ht="15.75" customHeight="1">
      <c r="A206" s="47"/>
      <c r="B206" s="47"/>
      <c r="C206" s="49"/>
      <c r="D206" s="49"/>
      <c r="E206" s="49"/>
      <c r="F206" s="49"/>
      <c r="G206" s="49"/>
      <c r="H206" s="49"/>
      <c r="I206" s="49"/>
      <c r="J206" s="49"/>
      <c r="K206" s="49"/>
      <c r="AY206" s="51"/>
      <c r="AZ206" s="51"/>
      <c r="BA206" s="51"/>
      <c r="BB206" s="51"/>
      <c r="BC206" s="51"/>
      <c r="BD206" s="51"/>
      <c r="BE206" s="51"/>
      <c r="BF206" s="51"/>
      <c r="BG206" s="51"/>
    </row>
    <row r="207" spans="1:59" s="3" customFormat="1" ht="15.75" customHeight="1">
      <c r="A207" s="47"/>
      <c r="B207" s="47"/>
      <c r="C207" s="49"/>
      <c r="D207" s="49"/>
      <c r="E207" s="49"/>
      <c r="F207" s="49"/>
      <c r="G207" s="49"/>
      <c r="H207" s="49"/>
      <c r="I207" s="49"/>
      <c r="J207" s="49"/>
      <c r="K207" s="49"/>
      <c r="AY207" s="51"/>
      <c r="AZ207" s="51"/>
      <c r="BA207" s="51"/>
      <c r="BB207" s="51"/>
      <c r="BC207" s="51"/>
      <c r="BD207" s="51"/>
      <c r="BE207" s="51"/>
      <c r="BF207" s="51"/>
      <c r="BG207" s="51"/>
    </row>
    <row r="208" spans="1:59" s="3" customFormat="1" ht="15.75" customHeight="1">
      <c r="A208" s="47"/>
      <c r="B208" s="47"/>
      <c r="C208" s="49"/>
      <c r="D208" s="49"/>
      <c r="E208" s="49"/>
      <c r="F208" s="49"/>
      <c r="G208" s="49"/>
      <c r="H208" s="49"/>
      <c r="I208" s="49"/>
      <c r="J208" s="49"/>
      <c r="K208" s="49"/>
      <c r="AY208" s="51"/>
      <c r="AZ208" s="51"/>
      <c r="BA208" s="51"/>
      <c r="BB208" s="51"/>
      <c r="BC208" s="51"/>
      <c r="BD208" s="51"/>
      <c r="BE208" s="51"/>
      <c r="BF208" s="51"/>
      <c r="BG208" s="51"/>
    </row>
    <row r="209" spans="1:59" s="3" customFormat="1" ht="15.75" customHeight="1">
      <c r="A209" s="47"/>
      <c r="B209" s="47"/>
      <c r="C209" s="49"/>
      <c r="D209" s="49"/>
      <c r="E209" s="49"/>
      <c r="F209" s="49"/>
      <c r="G209" s="49"/>
      <c r="H209" s="49"/>
      <c r="I209" s="49"/>
      <c r="J209" s="49"/>
      <c r="K209" s="49"/>
      <c r="AY209" s="51"/>
      <c r="AZ209" s="51"/>
      <c r="BA209" s="51"/>
      <c r="BB209" s="51"/>
      <c r="BC209" s="51"/>
      <c r="BD209" s="51"/>
      <c r="BE209" s="51"/>
      <c r="BF209" s="51"/>
      <c r="BG209" s="51"/>
    </row>
    <row r="210" spans="1:59" s="3" customFormat="1" ht="15.75" customHeight="1">
      <c r="A210" s="47"/>
      <c r="B210" s="47"/>
      <c r="C210" s="49"/>
      <c r="D210" s="49"/>
      <c r="E210" s="49"/>
      <c r="F210" s="49"/>
      <c r="G210" s="49"/>
      <c r="H210" s="49"/>
      <c r="I210" s="49"/>
      <c r="J210" s="49"/>
      <c r="K210" s="49"/>
      <c r="AY210" s="51"/>
      <c r="AZ210" s="51"/>
      <c r="BA210" s="51"/>
      <c r="BB210" s="51"/>
      <c r="BC210" s="51"/>
      <c r="BD210" s="51"/>
      <c r="BE210" s="51"/>
      <c r="BF210" s="51"/>
      <c r="BG210" s="51"/>
    </row>
    <row r="211" spans="1:59" s="3" customFormat="1" ht="15.75" customHeight="1">
      <c r="A211" s="47"/>
      <c r="B211" s="47"/>
      <c r="C211" s="49"/>
      <c r="D211" s="49"/>
      <c r="E211" s="49"/>
      <c r="F211" s="49"/>
      <c r="G211" s="49"/>
      <c r="H211" s="49"/>
      <c r="I211" s="49"/>
      <c r="J211" s="49"/>
      <c r="K211" s="49"/>
      <c r="AY211" s="51"/>
      <c r="AZ211" s="51"/>
      <c r="BA211" s="51"/>
      <c r="BB211" s="51"/>
      <c r="BC211" s="51"/>
      <c r="BD211" s="51"/>
      <c r="BE211" s="51"/>
      <c r="BF211" s="51"/>
      <c r="BG211" s="51"/>
    </row>
    <row r="212" spans="1:59" s="3" customFormat="1" ht="15.75" customHeight="1">
      <c r="A212" s="47"/>
      <c r="B212" s="47"/>
      <c r="C212" s="49"/>
      <c r="D212" s="49"/>
      <c r="E212" s="49"/>
      <c r="F212" s="49"/>
      <c r="G212" s="49"/>
      <c r="H212" s="49"/>
      <c r="I212" s="49"/>
      <c r="J212" s="49"/>
      <c r="K212" s="49"/>
      <c r="AY212" s="51"/>
      <c r="AZ212" s="51"/>
      <c r="BA212" s="51"/>
      <c r="BB212" s="51"/>
      <c r="BC212" s="51"/>
      <c r="BD212" s="51"/>
      <c r="BE212" s="51"/>
      <c r="BF212" s="51"/>
      <c r="BG212" s="51"/>
    </row>
    <row r="213" spans="1:59" s="3" customFormat="1" ht="15.75" customHeight="1">
      <c r="A213" s="47"/>
      <c r="B213" s="47"/>
      <c r="C213" s="49"/>
      <c r="D213" s="49"/>
      <c r="E213" s="49"/>
      <c r="F213" s="49"/>
      <c r="G213" s="49"/>
      <c r="H213" s="49"/>
      <c r="I213" s="49"/>
      <c r="J213" s="49"/>
      <c r="K213" s="49"/>
      <c r="AY213" s="51"/>
      <c r="AZ213" s="51"/>
      <c r="BA213" s="51"/>
      <c r="BB213" s="51"/>
      <c r="BC213" s="51"/>
      <c r="BD213" s="51"/>
      <c r="BE213" s="51"/>
      <c r="BF213" s="51"/>
      <c r="BG213" s="51"/>
    </row>
    <row r="214" spans="1:59" s="3" customFormat="1" ht="15.75" customHeight="1">
      <c r="A214" s="47"/>
      <c r="B214" s="47"/>
      <c r="C214" s="49"/>
      <c r="D214" s="49"/>
      <c r="E214" s="49"/>
      <c r="F214" s="49"/>
      <c r="G214" s="49"/>
      <c r="H214" s="49"/>
      <c r="I214" s="49"/>
      <c r="J214" s="49"/>
      <c r="K214" s="49"/>
      <c r="AY214" s="51"/>
      <c r="AZ214" s="51"/>
      <c r="BA214" s="51"/>
      <c r="BB214" s="51"/>
      <c r="BC214" s="51"/>
      <c r="BD214" s="51"/>
      <c r="BE214" s="51"/>
      <c r="BF214" s="51"/>
      <c r="BG214" s="51"/>
    </row>
    <row r="215" spans="1:59" s="3" customFormat="1" ht="15.75" customHeight="1">
      <c r="A215" s="47"/>
      <c r="B215" s="47"/>
      <c r="C215" s="49"/>
      <c r="D215" s="49"/>
      <c r="E215" s="49"/>
      <c r="F215" s="49"/>
      <c r="G215" s="49"/>
      <c r="H215" s="49"/>
      <c r="I215" s="49"/>
      <c r="J215" s="49"/>
      <c r="K215" s="49"/>
      <c r="AY215" s="51"/>
      <c r="AZ215" s="51"/>
      <c r="BA215" s="51"/>
      <c r="BB215" s="51"/>
      <c r="BC215" s="51"/>
      <c r="BD215" s="51"/>
      <c r="BE215" s="51"/>
      <c r="BF215" s="51"/>
      <c r="BG215" s="51"/>
    </row>
    <row r="216" spans="1:59" s="3" customFormat="1" ht="15.75" customHeight="1">
      <c r="A216" s="47"/>
      <c r="B216" s="47"/>
      <c r="C216" s="49"/>
      <c r="D216" s="49"/>
      <c r="E216" s="49"/>
      <c r="F216" s="49"/>
      <c r="G216" s="49"/>
      <c r="H216" s="49"/>
      <c r="I216" s="49"/>
      <c r="J216" s="49"/>
      <c r="K216" s="49"/>
      <c r="AY216" s="51"/>
      <c r="AZ216" s="51"/>
      <c r="BA216" s="51"/>
      <c r="BB216" s="51"/>
      <c r="BC216" s="51"/>
      <c r="BD216" s="51"/>
      <c r="BE216" s="51"/>
      <c r="BF216" s="51"/>
      <c r="BG216" s="51"/>
    </row>
    <row r="217" spans="1:59" s="3" customFormat="1" ht="15.75" customHeight="1">
      <c r="A217" s="47"/>
      <c r="B217" s="47"/>
      <c r="C217" s="49"/>
      <c r="D217" s="49"/>
      <c r="E217" s="49"/>
      <c r="F217" s="49"/>
      <c r="G217" s="49"/>
      <c r="H217" s="49"/>
      <c r="I217" s="49"/>
      <c r="J217" s="49"/>
      <c r="K217" s="49"/>
      <c r="AY217" s="51"/>
      <c r="AZ217" s="51"/>
      <c r="BA217" s="51"/>
      <c r="BB217" s="51"/>
      <c r="BC217" s="51"/>
      <c r="BD217" s="51"/>
      <c r="BE217" s="51"/>
      <c r="BF217" s="51"/>
      <c r="BG217" s="51"/>
    </row>
    <row r="218" spans="1:59" s="3" customFormat="1" ht="15.75" customHeight="1">
      <c r="A218" s="47"/>
      <c r="B218" s="47"/>
      <c r="C218" s="49"/>
      <c r="D218" s="49"/>
      <c r="E218" s="49"/>
      <c r="F218" s="49"/>
      <c r="G218" s="49"/>
      <c r="H218" s="49"/>
      <c r="I218" s="49"/>
      <c r="J218" s="49"/>
      <c r="K218" s="49"/>
      <c r="AY218" s="51"/>
      <c r="AZ218" s="51"/>
      <c r="BA218" s="51"/>
      <c r="BB218" s="51"/>
      <c r="BC218" s="51"/>
      <c r="BD218" s="51"/>
      <c r="BE218" s="51"/>
      <c r="BF218" s="51"/>
      <c r="BG218" s="51"/>
    </row>
    <row r="219" spans="1:59" s="3" customFormat="1" ht="15.75" customHeight="1">
      <c r="A219" s="47"/>
      <c r="B219" s="47"/>
      <c r="C219" s="49"/>
      <c r="D219" s="49"/>
      <c r="E219" s="49"/>
      <c r="F219" s="49"/>
      <c r="G219" s="49"/>
      <c r="H219" s="49"/>
      <c r="I219" s="49"/>
      <c r="J219" s="49"/>
      <c r="K219" s="49"/>
      <c r="AY219" s="51"/>
      <c r="AZ219" s="51"/>
      <c r="BA219" s="51"/>
      <c r="BB219" s="51"/>
      <c r="BC219" s="51"/>
      <c r="BD219" s="51"/>
      <c r="BE219" s="51"/>
      <c r="BF219" s="51"/>
      <c r="BG219" s="51"/>
    </row>
    <row r="220" spans="1:59" s="3" customFormat="1" ht="15.75" customHeight="1">
      <c r="A220" s="47"/>
      <c r="B220" s="47"/>
      <c r="C220" s="49"/>
      <c r="D220" s="49"/>
      <c r="E220" s="49"/>
      <c r="F220" s="49"/>
      <c r="G220" s="49"/>
      <c r="H220" s="49"/>
      <c r="I220" s="49"/>
      <c r="J220" s="49"/>
      <c r="K220" s="49"/>
      <c r="AY220" s="51"/>
      <c r="AZ220" s="51"/>
      <c r="BA220" s="51"/>
      <c r="BB220" s="51"/>
      <c r="BC220" s="51"/>
      <c r="BD220" s="51"/>
      <c r="BE220" s="51"/>
      <c r="BF220" s="51"/>
      <c r="BG220" s="51"/>
    </row>
    <row r="221" spans="1:59" s="3" customFormat="1" ht="15.75" customHeight="1">
      <c r="A221" s="47"/>
      <c r="B221" s="47"/>
      <c r="C221" s="49"/>
      <c r="D221" s="49"/>
      <c r="E221" s="49"/>
      <c r="F221" s="49"/>
      <c r="G221" s="49"/>
      <c r="H221" s="49"/>
      <c r="I221" s="49"/>
      <c r="J221" s="49"/>
      <c r="K221" s="49"/>
      <c r="AY221" s="51"/>
      <c r="AZ221" s="51"/>
      <c r="BA221" s="51"/>
      <c r="BB221" s="51"/>
      <c r="BC221" s="51"/>
      <c r="BD221" s="51"/>
      <c r="BE221" s="51"/>
      <c r="BF221" s="51"/>
      <c r="BG221" s="51"/>
    </row>
    <row r="222" spans="1:59" s="3" customFormat="1" ht="15.75" customHeight="1">
      <c r="A222" s="47"/>
      <c r="B222" s="47"/>
      <c r="C222" s="49"/>
      <c r="D222" s="49"/>
      <c r="E222" s="49"/>
      <c r="F222" s="49"/>
      <c r="G222" s="49"/>
      <c r="H222" s="49"/>
      <c r="I222" s="49"/>
      <c r="J222" s="49"/>
      <c r="K222" s="49"/>
      <c r="AY222" s="51"/>
      <c r="AZ222" s="51"/>
      <c r="BA222" s="51"/>
      <c r="BB222" s="51"/>
      <c r="BC222" s="51"/>
      <c r="BD222" s="51"/>
      <c r="BE222" s="51"/>
      <c r="BF222" s="51"/>
      <c r="BG222" s="51"/>
    </row>
    <row r="223" spans="1:59" s="3" customFormat="1" ht="15.75" customHeight="1">
      <c r="A223" s="47"/>
      <c r="B223" s="47"/>
      <c r="C223" s="49"/>
      <c r="D223" s="49"/>
      <c r="E223" s="49"/>
      <c r="F223" s="49"/>
      <c r="G223" s="49"/>
      <c r="H223" s="49"/>
      <c r="I223" s="49"/>
      <c r="J223" s="49"/>
      <c r="K223" s="49"/>
      <c r="AY223" s="51"/>
      <c r="AZ223" s="51"/>
      <c r="BA223" s="51"/>
      <c r="BB223" s="51"/>
      <c r="BC223" s="51"/>
      <c r="BD223" s="51"/>
      <c r="BE223" s="51"/>
      <c r="BF223" s="51"/>
      <c r="BG223" s="51"/>
    </row>
    <row r="224" spans="1:59" s="3" customFormat="1" ht="15.75" customHeight="1">
      <c r="A224" s="47"/>
      <c r="B224" s="47"/>
      <c r="C224" s="49"/>
      <c r="D224" s="49"/>
      <c r="E224" s="49"/>
      <c r="F224" s="49"/>
      <c r="G224" s="49"/>
      <c r="H224" s="49"/>
      <c r="I224" s="49"/>
      <c r="J224" s="49"/>
      <c r="K224" s="49"/>
      <c r="AY224" s="51"/>
      <c r="AZ224" s="51"/>
      <c r="BA224" s="51"/>
      <c r="BB224" s="51"/>
      <c r="BC224" s="51"/>
      <c r="BD224" s="51"/>
      <c r="BE224" s="51"/>
      <c r="BF224" s="51"/>
      <c r="BG224" s="51"/>
    </row>
    <row r="225" spans="1:59" s="3" customFormat="1" ht="15.75" customHeight="1">
      <c r="A225" s="47"/>
      <c r="B225" s="47"/>
      <c r="C225" s="49"/>
      <c r="D225" s="49"/>
      <c r="E225" s="49"/>
      <c r="F225" s="49"/>
      <c r="G225" s="49"/>
      <c r="H225" s="49"/>
      <c r="I225" s="49"/>
      <c r="J225" s="49"/>
      <c r="K225" s="49"/>
      <c r="AY225" s="51"/>
      <c r="AZ225" s="51"/>
      <c r="BA225" s="51"/>
      <c r="BB225" s="51"/>
      <c r="BC225" s="51"/>
      <c r="BD225" s="51"/>
      <c r="BE225" s="51"/>
      <c r="BF225" s="51"/>
      <c r="BG225" s="51"/>
    </row>
    <row r="226" spans="1:59" s="3" customFormat="1" ht="15.75" customHeight="1">
      <c r="A226" s="47"/>
      <c r="B226" s="47"/>
      <c r="C226" s="49"/>
      <c r="D226" s="49"/>
      <c r="E226" s="49"/>
      <c r="F226" s="49"/>
      <c r="G226" s="49"/>
      <c r="H226" s="49"/>
      <c r="I226" s="49"/>
      <c r="J226" s="49"/>
      <c r="K226" s="49"/>
      <c r="AY226" s="51"/>
      <c r="AZ226" s="51"/>
      <c r="BA226" s="51"/>
      <c r="BB226" s="51"/>
      <c r="BC226" s="51"/>
      <c r="BD226" s="51"/>
      <c r="BE226" s="51"/>
      <c r="BF226" s="51"/>
      <c r="BG226" s="51"/>
    </row>
    <row r="227" spans="1:59" s="3" customFormat="1" ht="15.75" customHeight="1">
      <c r="A227" s="47"/>
      <c r="B227" s="47"/>
      <c r="C227" s="49"/>
      <c r="D227" s="49"/>
      <c r="E227" s="49"/>
      <c r="F227" s="49"/>
      <c r="G227" s="49"/>
      <c r="H227" s="49"/>
      <c r="I227" s="49"/>
      <c r="J227" s="49"/>
      <c r="K227" s="49"/>
      <c r="AY227" s="51"/>
      <c r="AZ227" s="51"/>
      <c r="BA227" s="51"/>
      <c r="BB227" s="51"/>
      <c r="BC227" s="51"/>
      <c r="BD227" s="51"/>
      <c r="BE227" s="51"/>
      <c r="BF227" s="51"/>
      <c r="BG227" s="51"/>
    </row>
    <row r="228" spans="1:59" s="3" customFormat="1" ht="15.75" customHeight="1">
      <c r="A228" s="47"/>
      <c r="B228" s="47"/>
      <c r="C228" s="49"/>
      <c r="D228" s="49"/>
      <c r="E228" s="49"/>
      <c r="F228" s="49"/>
      <c r="G228" s="49"/>
      <c r="H228" s="49"/>
      <c r="I228" s="49"/>
      <c r="J228" s="49"/>
      <c r="K228" s="49"/>
      <c r="AY228" s="51"/>
      <c r="AZ228" s="51"/>
      <c r="BA228" s="51"/>
      <c r="BB228" s="51"/>
      <c r="BC228" s="51"/>
      <c r="BD228" s="51"/>
      <c r="BE228" s="51"/>
      <c r="BF228" s="51"/>
      <c r="BG228" s="51"/>
    </row>
    <row r="229" spans="1:59" s="3" customFormat="1" ht="15.75" customHeight="1">
      <c r="A229" s="47"/>
      <c r="B229" s="47"/>
      <c r="C229" s="49"/>
      <c r="D229" s="49"/>
      <c r="E229" s="49"/>
      <c r="F229" s="49"/>
      <c r="G229" s="49"/>
      <c r="H229" s="49"/>
      <c r="I229" s="49"/>
      <c r="J229" s="49"/>
      <c r="K229" s="49"/>
      <c r="AY229" s="51"/>
      <c r="AZ229" s="51"/>
      <c r="BA229" s="51"/>
      <c r="BB229" s="51"/>
      <c r="BC229" s="51"/>
      <c r="BD229" s="51"/>
      <c r="BE229" s="51"/>
      <c r="BF229" s="51"/>
      <c r="BG229" s="51"/>
    </row>
    <row r="230" spans="1:59" s="3" customFormat="1" ht="15.75" customHeight="1">
      <c r="A230" s="47"/>
      <c r="B230" s="47"/>
      <c r="C230" s="49"/>
      <c r="D230" s="49"/>
      <c r="E230" s="49"/>
      <c r="F230" s="49"/>
      <c r="G230" s="49"/>
      <c r="H230" s="49"/>
      <c r="I230" s="49"/>
      <c r="J230" s="49"/>
      <c r="K230" s="49"/>
      <c r="AY230" s="51"/>
      <c r="AZ230" s="51"/>
      <c r="BA230" s="51"/>
      <c r="BB230" s="51"/>
      <c r="BC230" s="51"/>
      <c r="BD230" s="51"/>
      <c r="BE230" s="51"/>
      <c r="BF230" s="51"/>
      <c r="BG230" s="51"/>
    </row>
    <row r="231" spans="1:59" s="3" customFormat="1" ht="15.75" customHeight="1">
      <c r="A231" s="47"/>
      <c r="B231" s="47"/>
      <c r="C231" s="49"/>
      <c r="D231" s="49"/>
      <c r="E231" s="49"/>
      <c r="F231" s="49"/>
      <c r="G231" s="49"/>
      <c r="H231" s="49"/>
      <c r="I231" s="49"/>
      <c r="J231" s="49"/>
      <c r="K231" s="49"/>
      <c r="AY231" s="51"/>
      <c r="AZ231" s="51"/>
      <c r="BA231" s="51"/>
      <c r="BB231" s="51"/>
      <c r="BC231" s="51"/>
      <c r="BD231" s="51"/>
      <c r="BE231" s="51"/>
      <c r="BF231" s="51"/>
      <c r="BG231" s="51"/>
    </row>
    <row r="232" spans="1:59" s="3" customFormat="1" ht="15.75" customHeight="1">
      <c r="A232" s="47"/>
      <c r="B232" s="47"/>
      <c r="C232" s="49"/>
      <c r="D232" s="49"/>
      <c r="E232" s="49"/>
      <c r="F232" s="49"/>
      <c r="G232" s="49"/>
      <c r="H232" s="49"/>
      <c r="I232" s="49"/>
      <c r="J232" s="49"/>
      <c r="K232" s="49"/>
      <c r="AY232" s="51"/>
      <c r="AZ232" s="51"/>
      <c r="BA232" s="51"/>
      <c r="BB232" s="51"/>
      <c r="BC232" s="51"/>
      <c r="BD232" s="51"/>
      <c r="BE232" s="51"/>
      <c r="BF232" s="51"/>
      <c r="BG232" s="51"/>
    </row>
    <row r="233" spans="1:59" s="3" customFormat="1" ht="15.75" customHeight="1">
      <c r="A233" s="47"/>
      <c r="B233" s="47"/>
      <c r="C233" s="49"/>
      <c r="D233" s="49"/>
      <c r="E233" s="49"/>
      <c r="F233" s="49"/>
      <c r="G233" s="49"/>
      <c r="H233" s="49"/>
      <c r="I233" s="49"/>
      <c r="J233" s="49"/>
      <c r="K233" s="49"/>
      <c r="AY233" s="51"/>
      <c r="AZ233" s="51"/>
      <c r="BA233" s="51"/>
      <c r="BB233" s="51"/>
      <c r="BC233" s="51"/>
      <c r="BD233" s="51"/>
      <c r="BE233" s="51"/>
      <c r="BF233" s="51"/>
      <c r="BG233" s="51"/>
    </row>
    <row r="234" spans="1:59" s="3" customFormat="1" ht="15.75" customHeight="1">
      <c r="A234" s="47"/>
      <c r="B234" s="47"/>
      <c r="C234" s="49"/>
      <c r="D234" s="49"/>
      <c r="E234" s="49"/>
      <c r="F234" s="49"/>
      <c r="G234" s="49"/>
      <c r="H234" s="49"/>
      <c r="I234" s="49"/>
      <c r="J234" s="49"/>
      <c r="K234" s="49"/>
      <c r="AY234" s="51"/>
      <c r="AZ234" s="51"/>
      <c r="BA234" s="51"/>
      <c r="BB234" s="51"/>
      <c r="BC234" s="51"/>
      <c r="BD234" s="51"/>
      <c r="BE234" s="51"/>
      <c r="BF234" s="51"/>
      <c r="BG234" s="51"/>
    </row>
    <row r="235" spans="1:59" s="3" customFormat="1" ht="15.75" customHeight="1">
      <c r="A235" s="47"/>
      <c r="B235" s="47"/>
      <c r="C235" s="49"/>
      <c r="D235" s="49"/>
      <c r="E235" s="49"/>
      <c r="F235" s="49"/>
      <c r="G235" s="49"/>
      <c r="H235" s="49"/>
      <c r="I235" s="49"/>
      <c r="J235" s="49"/>
      <c r="K235" s="49"/>
      <c r="AY235" s="51"/>
      <c r="AZ235" s="51"/>
      <c r="BA235" s="51"/>
      <c r="BB235" s="51"/>
      <c r="BC235" s="51"/>
      <c r="BD235" s="51"/>
      <c r="BE235" s="51"/>
      <c r="BF235" s="51"/>
      <c r="BG235" s="51"/>
    </row>
    <row r="236" spans="1:59" s="3" customFormat="1" ht="15.75" customHeight="1">
      <c r="A236" s="47"/>
      <c r="B236" s="47"/>
      <c r="C236" s="49"/>
      <c r="D236" s="49"/>
      <c r="E236" s="49"/>
      <c r="F236" s="49"/>
      <c r="G236" s="49"/>
      <c r="H236" s="49"/>
      <c r="I236" s="49"/>
      <c r="J236" s="49"/>
      <c r="K236" s="49"/>
      <c r="AY236" s="51"/>
      <c r="AZ236" s="51"/>
      <c r="BA236" s="51"/>
      <c r="BB236" s="51"/>
      <c r="BC236" s="51"/>
      <c r="BD236" s="51"/>
      <c r="BE236" s="51"/>
      <c r="BF236" s="51"/>
      <c r="BG236" s="51"/>
    </row>
    <row r="237" spans="1:59" s="3" customFormat="1" ht="15.75" customHeight="1">
      <c r="A237" s="47"/>
      <c r="B237" s="47"/>
      <c r="C237" s="49"/>
      <c r="D237" s="49"/>
      <c r="E237" s="49"/>
      <c r="F237" s="49"/>
      <c r="G237" s="49"/>
      <c r="H237" s="49"/>
      <c r="I237" s="49"/>
      <c r="J237" s="49"/>
      <c r="K237" s="49"/>
      <c r="AY237" s="51"/>
      <c r="AZ237" s="51"/>
      <c r="BA237" s="51"/>
      <c r="BB237" s="51"/>
      <c r="BC237" s="51"/>
      <c r="BD237" s="51"/>
      <c r="BE237" s="51"/>
      <c r="BF237" s="51"/>
      <c r="BG237" s="51"/>
    </row>
    <row r="238" spans="1:59" s="3" customFormat="1" ht="15.75" customHeight="1">
      <c r="A238" s="47"/>
      <c r="B238" s="47"/>
      <c r="C238" s="49"/>
      <c r="D238" s="49"/>
      <c r="E238" s="49"/>
      <c r="F238" s="49"/>
      <c r="G238" s="49"/>
      <c r="H238" s="49"/>
      <c r="I238" s="49"/>
      <c r="J238" s="49"/>
      <c r="K238" s="49"/>
      <c r="AY238" s="51"/>
      <c r="AZ238" s="51"/>
      <c r="BA238" s="51"/>
      <c r="BB238" s="51"/>
      <c r="BC238" s="51"/>
      <c r="BD238" s="51"/>
      <c r="BE238" s="51"/>
      <c r="BF238" s="51"/>
      <c r="BG238" s="51"/>
    </row>
    <row r="239" spans="1:59" s="3" customFormat="1" ht="15.75" customHeight="1">
      <c r="A239" s="47"/>
      <c r="B239" s="47"/>
      <c r="C239" s="49"/>
      <c r="D239" s="49"/>
      <c r="E239" s="49"/>
      <c r="F239" s="49"/>
      <c r="G239" s="49"/>
      <c r="H239" s="49"/>
      <c r="I239" s="49"/>
      <c r="J239" s="49"/>
      <c r="K239" s="49"/>
      <c r="AY239" s="51"/>
      <c r="AZ239" s="51"/>
      <c r="BA239" s="51"/>
      <c r="BB239" s="51"/>
      <c r="BC239" s="51"/>
      <c r="BD239" s="51"/>
      <c r="BE239" s="51"/>
      <c r="BF239" s="51"/>
      <c r="BG239" s="51"/>
    </row>
    <row r="240" spans="1:59" s="3" customFormat="1" ht="15.75" customHeight="1">
      <c r="A240" s="47"/>
      <c r="B240" s="47"/>
      <c r="C240" s="49"/>
      <c r="D240" s="49"/>
      <c r="E240" s="49"/>
      <c r="F240" s="49"/>
      <c r="G240" s="49"/>
      <c r="H240" s="49"/>
      <c r="I240" s="49"/>
      <c r="J240" s="49"/>
      <c r="K240" s="49"/>
      <c r="AY240" s="51"/>
      <c r="AZ240" s="51"/>
      <c r="BA240" s="51"/>
      <c r="BB240" s="51"/>
      <c r="BC240" s="51"/>
      <c r="BD240" s="51"/>
      <c r="BE240" s="51"/>
      <c r="BF240" s="51"/>
      <c r="BG240" s="51"/>
    </row>
    <row r="241" spans="1:59" s="3" customFormat="1" ht="15.75" customHeight="1">
      <c r="A241" s="47"/>
      <c r="B241" s="47"/>
      <c r="C241" s="49"/>
      <c r="D241" s="49"/>
      <c r="E241" s="49"/>
      <c r="F241" s="49"/>
      <c r="G241" s="49"/>
      <c r="H241" s="49"/>
      <c r="I241" s="49"/>
      <c r="J241" s="49"/>
      <c r="K241" s="49"/>
      <c r="AY241" s="51"/>
      <c r="AZ241" s="51"/>
      <c r="BA241" s="51"/>
      <c r="BB241" s="51"/>
      <c r="BC241" s="51"/>
      <c r="BD241" s="51"/>
      <c r="BE241" s="51"/>
      <c r="BF241" s="51"/>
      <c r="BG241" s="51"/>
    </row>
    <row r="242" spans="1:59" s="3" customFormat="1" ht="15.75" customHeight="1">
      <c r="A242" s="47"/>
      <c r="B242" s="47"/>
      <c r="C242" s="49"/>
      <c r="D242" s="49"/>
      <c r="E242" s="49"/>
      <c r="F242" s="49"/>
      <c r="G242" s="49"/>
      <c r="H242" s="49"/>
      <c r="I242" s="49"/>
      <c r="J242" s="49"/>
      <c r="K242" s="49"/>
      <c r="AY242" s="51"/>
      <c r="AZ242" s="51"/>
      <c r="BA242" s="51"/>
      <c r="BB242" s="51"/>
      <c r="BC242" s="51"/>
      <c r="BD242" s="51"/>
      <c r="BE242" s="51"/>
      <c r="BF242" s="51"/>
      <c r="BG242" s="51"/>
    </row>
    <row r="243" spans="1:59" s="3" customFormat="1" ht="15.75" customHeight="1">
      <c r="A243" s="47"/>
      <c r="B243" s="47"/>
      <c r="C243" s="49"/>
      <c r="D243" s="49"/>
      <c r="E243" s="49"/>
      <c r="F243" s="49"/>
      <c r="G243" s="49"/>
      <c r="H243" s="49"/>
      <c r="I243" s="49"/>
      <c r="J243" s="49"/>
      <c r="K243" s="49"/>
      <c r="AY243" s="51"/>
      <c r="AZ243" s="51"/>
      <c r="BA243" s="51"/>
      <c r="BB243" s="51"/>
      <c r="BC243" s="51"/>
      <c r="BD243" s="51"/>
      <c r="BE243" s="51"/>
      <c r="BF243" s="51"/>
      <c r="BG243" s="51"/>
    </row>
    <row r="244" spans="1:59" s="3" customFormat="1" ht="15.75" customHeight="1">
      <c r="A244" s="47"/>
      <c r="B244" s="47"/>
      <c r="C244" s="49"/>
      <c r="D244" s="49"/>
      <c r="E244" s="49"/>
      <c r="F244" s="49"/>
      <c r="G244" s="49"/>
      <c r="H244" s="49"/>
      <c r="I244" s="49"/>
      <c r="J244" s="49"/>
      <c r="K244" s="49"/>
      <c r="AY244" s="51"/>
      <c r="AZ244" s="51"/>
      <c r="BA244" s="51"/>
      <c r="BB244" s="51"/>
      <c r="BC244" s="51"/>
      <c r="BD244" s="51"/>
      <c r="BE244" s="51"/>
      <c r="BF244" s="51"/>
      <c r="BG244" s="51"/>
    </row>
    <row r="245" spans="1:59" s="3" customFormat="1" ht="15.75" customHeight="1">
      <c r="A245" s="47"/>
      <c r="B245" s="47"/>
      <c r="C245" s="49"/>
      <c r="D245" s="49"/>
      <c r="E245" s="49"/>
      <c r="F245" s="49"/>
      <c r="G245" s="49"/>
      <c r="H245" s="49"/>
      <c r="I245" s="49"/>
      <c r="J245" s="49"/>
      <c r="K245" s="49"/>
      <c r="AY245" s="51"/>
      <c r="AZ245" s="51"/>
      <c r="BA245" s="51"/>
      <c r="BB245" s="51"/>
      <c r="BC245" s="51"/>
      <c r="BD245" s="51"/>
      <c r="BE245" s="51"/>
      <c r="BF245" s="51"/>
      <c r="BG245" s="51"/>
    </row>
    <row r="246" spans="1:59" s="3" customFormat="1" ht="15.75" customHeight="1">
      <c r="A246" s="47"/>
      <c r="B246" s="47"/>
      <c r="C246" s="49"/>
      <c r="D246" s="49"/>
      <c r="E246" s="49"/>
      <c r="F246" s="49"/>
      <c r="G246" s="49"/>
      <c r="H246" s="49"/>
      <c r="I246" s="49"/>
      <c r="J246" s="49"/>
      <c r="K246" s="49"/>
      <c r="AY246" s="51"/>
      <c r="AZ246" s="51"/>
      <c r="BA246" s="51"/>
      <c r="BB246" s="51"/>
      <c r="BC246" s="51"/>
      <c r="BD246" s="51"/>
      <c r="BE246" s="51"/>
      <c r="BF246" s="51"/>
      <c r="BG246" s="51"/>
    </row>
    <row r="247" spans="1:59" s="3" customFormat="1" ht="15.75" customHeight="1">
      <c r="A247" s="47"/>
      <c r="B247" s="47"/>
      <c r="C247" s="49"/>
      <c r="D247" s="49"/>
      <c r="E247" s="49"/>
      <c r="F247" s="49"/>
      <c r="G247" s="49"/>
      <c r="H247" s="49"/>
      <c r="I247" s="49"/>
      <c r="J247" s="49"/>
      <c r="K247" s="49"/>
      <c r="AY247" s="51"/>
      <c r="AZ247" s="51"/>
      <c r="BA247" s="51"/>
      <c r="BB247" s="51"/>
      <c r="BC247" s="51"/>
      <c r="BD247" s="51"/>
      <c r="BE247" s="51"/>
      <c r="BF247" s="51"/>
      <c r="BG247" s="51"/>
    </row>
    <row r="248" spans="1:59" s="3" customFormat="1" ht="15.75" customHeight="1">
      <c r="A248" s="47"/>
      <c r="B248" s="47"/>
      <c r="C248" s="49"/>
      <c r="D248" s="49"/>
      <c r="E248" s="49"/>
      <c r="F248" s="49"/>
      <c r="G248" s="49"/>
      <c r="H248" s="49"/>
      <c r="I248" s="49"/>
      <c r="J248" s="49"/>
      <c r="K248" s="49"/>
      <c r="AY248" s="51"/>
      <c r="AZ248" s="51"/>
      <c r="BA248" s="51"/>
      <c r="BB248" s="51"/>
      <c r="BC248" s="51"/>
      <c r="BD248" s="51"/>
      <c r="BE248" s="51"/>
      <c r="BF248" s="51"/>
      <c r="BG248" s="51"/>
    </row>
    <row r="249" spans="1:59" s="3" customFormat="1" ht="15.75" customHeight="1">
      <c r="A249" s="47"/>
      <c r="B249" s="47"/>
      <c r="C249" s="49"/>
      <c r="D249" s="49"/>
      <c r="E249" s="49"/>
      <c r="F249" s="49"/>
      <c r="G249" s="49"/>
      <c r="H249" s="49"/>
      <c r="I249" s="49"/>
      <c r="J249" s="49"/>
      <c r="K249" s="49"/>
      <c r="AY249" s="51"/>
      <c r="AZ249" s="51"/>
      <c r="BA249" s="51"/>
      <c r="BB249" s="51"/>
      <c r="BC249" s="51"/>
      <c r="BD249" s="51"/>
      <c r="BE249" s="51"/>
      <c r="BF249" s="51"/>
      <c r="BG249" s="51"/>
    </row>
    <row r="250" spans="1:59" s="3" customFormat="1" ht="15.75" customHeight="1">
      <c r="A250" s="47"/>
      <c r="B250" s="47"/>
      <c r="C250" s="49"/>
      <c r="D250" s="49"/>
      <c r="E250" s="49"/>
      <c r="F250" s="49"/>
      <c r="G250" s="49"/>
      <c r="H250" s="49"/>
      <c r="I250" s="49"/>
      <c r="J250" s="49"/>
      <c r="K250" s="49"/>
      <c r="AY250" s="51"/>
      <c r="AZ250" s="51"/>
      <c r="BA250" s="51"/>
      <c r="BB250" s="51"/>
      <c r="BC250" s="51"/>
      <c r="BD250" s="51"/>
      <c r="BE250" s="51"/>
      <c r="BF250" s="51"/>
      <c r="BG250" s="51"/>
    </row>
    <row r="251" spans="1:59" s="3" customFormat="1" ht="15.75" customHeight="1">
      <c r="A251" s="47"/>
      <c r="B251" s="47"/>
      <c r="C251" s="49"/>
      <c r="D251" s="49"/>
      <c r="E251" s="49"/>
      <c r="F251" s="49"/>
      <c r="G251" s="49"/>
      <c r="H251" s="49"/>
      <c r="I251" s="49"/>
      <c r="J251" s="49"/>
      <c r="K251" s="49"/>
      <c r="AY251" s="51"/>
      <c r="AZ251" s="51"/>
      <c r="BA251" s="51"/>
      <c r="BB251" s="51"/>
      <c r="BC251" s="51"/>
      <c r="BD251" s="51"/>
      <c r="BE251" s="51"/>
      <c r="BF251" s="51"/>
      <c r="BG251" s="51"/>
    </row>
    <row r="252" spans="1:59" s="3" customFormat="1" ht="15.75" customHeight="1">
      <c r="A252" s="47"/>
      <c r="B252" s="47"/>
      <c r="C252" s="49"/>
      <c r="D252" s="49"/>
      <c r="E252" s="49"/>
      <c r="F252" s="49"/>
      <c r="G252" s="49"/>
      <c r="H252" s="49"/>
      <c r="I252" s="49"/>
      <c r="J252" s="49"/>
      <c r="K252" s="49"/>
      <c r="AY252" s="51"/>
      <c r="AZ252" s="51"/>
      <c r="BA252" s="51"/>
      <c r="BB252" s="51"/>
      <c r="BC252" s="51"/>
      <c r="BD252" s="51"/>
      <c r="BE252" s="51"/>
      <c r="BF252" s="51"/>
      <c r="BG252" s="51"/>
    </row>
    <row r="253" spans="1:59" s="3" customFormat="1" ht="15.75" customHeight="1">
      <c r="A253" s="47"/>
      <c r="B253" s="47"/>
      <c r="C253" s="49"/>
      <c r="D253" s="49"/>
      <c r="E253" s="49"/>
      <c r="F253" s="49"/>
      <c r="G253" s="49"/>
      <c r="H253" s="49"/>
      <c r="I253" s="49"/>
      <c r="J253" s="49"/>
      <c r="K253" s="49"/>
      <c r="AY253" s="51"/>
      <c r="AZ253" s="51"/>
      <c r="BA253" s="51"/>
      <c r="BB253" s="51"/>
      <c r="BC253" s="51"/>
      <c r="BD253" s="51"/>
      <c r="BE253" s="51"/>
      <c r="BF253" s="51"/>
      <c r="BG253" s="51"/>
    </row>
    <row r="254" spans="1:59" s="3" customFormat="1" ht="15.75" customHeight="1">
      <c r="A254" s="47"/>
      <c r="B254" s="47"/>
      <c r="C254" s="49"/>
      <c r="D254" s="49"/>
      <c r="E254" s="49"/>
      <c r="F254" s="49"/>
      <c r="G254" s="49"/>
      <c r="H254" s="49"/>
      <c r="I254" s="49"/>
      <c r="J254" s="49"/>
      <c r="K254" s="49"/>
      <c r="AY254" s="51"/>
      <c r="AZ254" s="51"/>
      <c r="BA254" s="51"/>
      <c r="BB254" s="51"/>
      <c r="BC254" s="51"/>
      <c r="BD254" s="51"/>
      <c r="BE254" s="51"/>
      <c r="BF254" s="51"/>
      <c r="BG254" s="51"/>
    </row>
    <row r="255" spans="1:59" s="3" customFormat="1" ht="15.75" customHeight="1">
      <c r="A255" s="47"/>
      <c r="B255" s="47"/>
      <c r="C255" s="49"/>
      <c r="D255" s="49"/>
      <c r="E255" s="49"/>
      <c r="F255" s="49"/>
      <c r="G255" s="49"/>
      <c r="H255" s="49"/>
      <c r="I255" s="49"/>
      <c r="J255" s="49"/>
      <c r="K255" s="49"/>
      <c r="AY255" s="51"/>
      <c r="AZ255" s="51"/>
      <c r="BA255" s="51"/>
      <c r="BB255" s="51"/>
      <c r="BC255" s="51"/>
      <c r="BD255" s="51"/>
      <c r="BE255" s="51"/>
      <c r="BF255" s="51"/>
      <c r="BG255" s="51"/>
    </row>
    <row r="256" spans="1:59" s="3" customFormat="1" ht="15.75" customHeight="1">
      <c r="A256" s="47"/>
      <c r="B256" s="47"/>
      <c r="C256" s="49"/>
      <c r="D256" s="49"/>
      <c r="E256" s="49"/>
      <c r="F256" s="49"/>
      <c r="G256" s="49"/>
      <c r="H256" s="49"/>
      <c r="I256" s="49"/>
      <c r="J256" s="49"/>
      <c r="K256" s="49"/>
      <c r="AY256" s="51"/>
      <c r="AZ256" s="51"/>
      <c r="BA256" s="51"/>
      <c r="BB256" s="51"/>
      <c r="BC256" s="51"/>
      <c r="BD256" s="51"/>
      <c r="BE256" s="51"/>
      <c r="BF256" s="51"/>
      <c r="BG256" s="51"/>
    </row>
    <row r="257" spans="1:59" s="3" customFormat="1" ht="15.75" customHeight="1">
      <c r="A257" s="47"/>
      <c r="B257" s="47"/>
      <c r="C257" s="49"/>
      <c r="D257" s="49"/>
      <c r="E257" s="49"/>
      <c r="F257" s="49"/>
      <c r="G257" s="49"/>
      <c r="H257" s="49"/>
      <c r="I257" s="49"/>
      <c r="J257" s="49"/>
      <c r="K257" s="49"/>
      <c r="AY257" s="51"/>
      <c r="AZ257" s="51"/>
      <c r="BA257" s="51"/>
      <c r="BB257" s="51"/>
      <c r="BC257" s="51"/>
      <c r="BD257" s="51"/>
      <c r="BE257" s="51"/>
      <c r="BF257" s="51"/>
      <c r="BG257" s="51"/>
    </row>
    <row r="258" spans="1:59" s="3" customFormat="1" ht="15.75" customHeight="1">
      <c r="A258" s="47"/>
      <c r="B258" s="47"/>
      <c r="C258" s="49"/>
      <c r="D258" s="49"/>
      <c r="E258" s="49"/>
      <c r="F258" s="49"/>
      <c r="G258" s="49"/>
      <c r="H258" s="49"/>
      <c r="I258" s="49"/>
      <c r="J258" s="49"/>
      <c r="K258" s="49"/>
      <c r="AY258" s="51"/>
      <c r="AZ258" s="51"/>
      <c r="BA258" s="51"/>
      <c r="BB258" s="51"/>
      <c r="BC258" s="51"/>
      <c r="BD258" s="51"/>
      <c r="BE258" s="51"/>
      <c r="BF258" s="51"/>
      <c r="BG258" s="51"/>
    </row>
    <row r="259" spans="1:59" s="3" customFormat="1" ht="15.75" customHeight="1">
      <c r="A259" s="47"/>
      <c r="B259" s="47"/>
      <c r="C259" s="49"/>
      <c r="D259" s="49"/>
      <c r="E259" s="49"/>
      <c r="F259" s="49"/>
      <c r="G259" s="49"/>
      <c r="H259" s="49"/>
      <c r="I259" s="49"/>
      <c r="J259" s="49"/>
      <c r="K259" s="49"/>
      <c r="AY259" s="51"/>
      <c r="AZ259" s="51"/>
      <c r="BA259" s="51"/>
      <c r="BB259" s="51"/>
      <c r="BC259" s="51"/>
      <c r="BD259" s="51"/>
      <c r="BE259" s="51"/>
      <c r="BF259" s="51"/>
      <c r="BG259" s="51"/>
    </row>
    <row r="260" spans="1:59" s="3" customFormat="1" ht="15.75" customHeight="1">
      <c r="A260" s="47"/>
      <c r="B260" s="47"/>
      <c r="C260" s="49"/>
      <c r="D260" s="49"/>
      <c r="E260" s="49"/>
      <c r="F260" s="49"/>
      <c r="G260" s="49"/>
      <c r="H260" s="49"/>
      <c r="I260" s="49"/>
      <c r="J260" s="49"/>
      <c r="K260" s="49"/>
      <c r="AY260" s="51"/>
      <c r="AZ260" s="51"/>
      <c r="BA260" s="51"/>
      <c r="BB260" s="51"/>
      <c r="BC260" s="51"/>
      <c r="BD260" s="51"/>
      <c r="BE260" s="51"/>
      <c r="BF260" s="51"/>
      <c r="BG260" s="51"/>
    </row>
    <row r="261" spans="1:59" s="3" customFormat="1" ht="15.75" customHeight="1">
      <c r="A261" s="47"/>
      <c r="B261" s="47"/>
      <c r="C261" s="49"/>
      <c r="D261" s="49"/>
      <c r="E261" s="49"/>
      <c r="F261" s="49"/>
      <c r="G261" s="49"/>
      <c r="H261" s="49"/>
      <c r="I261" s="49"/>
      <c r="J261" s="49"/>
      <c r="K261" s="49"/>
      <c r="AY261" s="51"/>
      <c r="AZ261" s="51"/>
      <c r="BA261" s="51"/>
      <c r="BB261" s="51"/>
      <c r="BC261" s="51"/>
      <c r="BD261" s="51"/>
      <c r="BE261" s="51"/>
      <c r="BF261" s="51"/>
      <c r="BG261" s="51"/>
    </row>
    <row r="262" spans="1:59" s="3" customFormat="1" ht="15.75" customHeight="1">
      <c r="A262" s="47"/>
      <c r="B262" s="47"/>
      <c r="C262" s="49"/>
      <c r="D262" s="49"/>
      <c r="E262" s="49"/>
      <c r="F262" s="49"/>
      <c r="G262" s="49"/>
      <c r="H262" s="49"/>
      <c r="I262" s="49"/>
      <c r="J262" s="49"/>
      <c r="K262" s="49"/>
      <c r="AY262" s="51"/>
      <c r="AZ262" s="51"/>
      <c r="BA262" s="51"/>
      <c r="BB262" s="51"/>
      <c r="BC262" s="51"/>
      <c r="BD262" s="51"/>
      <c r="BE262" s="51"/>
      <c r="BF262" s="51"/>
      <c r="BG262" s="51"/>
    </row>
    <row r="263" spans="1:59" s="3" customFormat="1" ht="15.75" customHeight="1">
      <c r="A263" s="47"/>
      <c r="B263" s="47"/>
      <c r="C263" s="49"/>
      <c r="D263" s="49"/>
      <c r="E263" s="49"/>
      <c r="F263" s="49"/>
      <c r="G263" s="49"/>
      <c r="H263" s="49"/>
      <c r="I263" s="49"/>
      <c r="J263" s="49"/>
      <c r="K263" s="49"/>
      <c r="AY263" s="51"/>
      <c r="AZ263" s="51"/>
      <c r="BA263" s="51"/>
      <c r="BB263" s="51"/>
      <c r="BC263" s="51"/>
      <c r="BD263" s="51"/>
      <c r="BE263" s="51"/>
      <c r="BF263" s="51"/>
      <c r="BG263" s="51"/>
    </row>
    <row r="264" spans="1:59" s="3" customFormat="1" ht="15.75" customHeight="1">
      <c r="A264" s="47"/>
      <c r="B264" s="47"/>
      <c r="C264" s="49"/>
      <c r="D264" s="49"/>
      <c r="E264" s="49"/>
      <c r="F264" s="49"/>
      <c r="G264" s="49"/>
      <c r="H264" s="49"/>
      <c r="I264" s="49"/>
      <c r="J264" s="49"/>
      <c r="K264" s="49"/>
      <c r="AY264" s="51"/>
      <c r="AZ264" s="51"/>
      <c r="BA264" s="51"/>
      <c r="BB264" s="51"/>
      <c r="BC264" s="51"/>
      <c r="BD264" s="51"/>
      <c r="BE264" s="51"/>
      <c r="BF264" s="51"/>
      <c r="BG264" s="51"/>
    </row>
    <row r="265" spans="1:59" s="3" customFormat="1" ht="15.75" customHeight="1">
      <c r="A265" s="47"/>
      <c r="B265" s="47"/>
      <c r="C265" s="49"/>
      <c r="D265" s="49"/>
      <c r="E265" s="49"/>
      <c r="F265" s="49"/>
      <c r="G265" s="49"/>
      <c r="H265" s="49"/>
      <c r="I265" s="49"/>
      <c r="J265" s="49"/>
      <c r="K265" s="49"/>
      <c r="AY265" s="51"/>
      <c r="AZ265" s="51"/>
      <c r="BA265" s="51"/>
      <c r="BB265" s="51"/>
      <c r="BC265" s="51"/>
      <c r="BD265" s="51"/>
      <c r="BE265" s="51"/>
      <c r="BF265" s="51"/>
      <c r="BG265" s="51"/>
    </row>
    <row r="266" spans="1:59" s="3" customFormat="1" ht="15.75" customHeight="1">
      <c r="A266" s="47"/>
      <c r="B266" s="47"/>
      <c r="C266" s="49"/>
      <c r="D266" s="49"/>
      <c r="E266" s="49"/>
      <c r="F266" s="49"/>
      <c r="G266" s="49"/>
      <c r="H266" s="49"/>
      <c r="I266" s="49"/>
      <c r="J266" s="49"/>
      <c r="K266" s="49"/>
      <c r="AY266" s="51"/>
      <c r="AZ266" s="51"/>
      <c r="BA266" s="51"/>
      <c r="BB266" s="51"/>
      <c r="BC266" s="51"/>
      <c r="BD266" s="51"/>
      <c r="BE266" s="51"/>
      <c r="BF266" s="51"/>
      <c r="BG266" s="51"/>
    </row>
    <row r="267" spans="1:59" s="3" customFormat="1" ht="15.75" customHeight="1">
      <c r="A267" s="47"/>
      <c r="B267" s="47"/>
      <c r="C267" s="49"/>
      <c r="D267" s="49"/>
      <c r="E267" s="49"/>
      <c r="F267" s="49"/>
      <c r="G267" s="49"/>
      <c r="H267" s="49"/>
      <c r="I267" s="49"/>
      <c r="J267" s="49"/>
      <c r="K267" s="49"/>
      <c r="AY267" s="51"/>
      <c r="AZ267" s="51"/>
      <c r="BA267" s="51"/>
      <c r="BB267" s="51"/>
      <c r="BC267" s="51"/>
      <c r="BD267" s="51"/>
      <c r="BE267" s="51"/>
      <c r="BF267" s="51"/>
      <c r="BG267" s="51"/>
    </row>
    <row r="268" spans="1:59" s="3" customFormat="1" ht="15.75" customHeight="1">
      <c r="A268" s="47"/>
      <c r="B268" s="47"/>
      <c r="C268" s="49"/>
      <c r="D268" s="49"/>
      <c r="E268" s="49"/>
      <c r="F268" s="49"/>
      <c r="G268" s="49"/>
      <c r="H268" s="49"/>
      <c r="I268" s="49"/>
      <c r="J268" s="49"/>
      <c r="K268" s="49"/>
      <c r="AY268" s="51"/>
      <c r="AZ268" s="51"/>
      <c r="BA268" s="51"/>
      <c r="BB268" s="51"/>
      <c r="BC268" s="51"/>
      <c r="BD268" s="51"/>
      <c r="BE268" s="51"/>
      <c r="BF268" s="51"/>
      <c r="BG268" s="51"/>
    </row>
    <row r="269" spans="1:59" s="3" customFormat="1" ht="15.75" customHeight="1">
      <c r="A269" s="47"/>
      <c r="B269" s="47"/>
      <c r="C269" s="49"/>
      <c r="D269" s="49"/>
      <c r="E269" s="49"/>
      <c r="F269" s="49"/>
      <c r="G269" s="49"/>
      <c r="H269" s="49"/>
      <c r="I269" s="49"/>
      <c r="J269" s="49"/>
      <c r="K269" s="49"/>
      <c r="AY269" s="51"/>
      <c r="AZ269" s="51"/>
      <c r="BA269" s="51"/>
      <c r="BB269" s="51"/>
      <c r="BC269" s="51"/>
      <c r="BD269" s="51"/>
      <c r="BE269" s="51"/>
      <c r="BF269" s="51"/>
      <c r="BG269" s="51"/>
    </row>
    <row r="270" spans="1:59" s="3" customFormat="1" ht="15.75" customHeight="1">
      <c r="A270" s="47"/>
      <c r="B270" s="47"/>
      <c r="C270" s="49"/>
      <c r="D270" s="49"/>
      <c r="E270" s="49"/>
      <c r="F270" s="49"/>
      <c r="G270" s="49"/>
      <c r="H270" s="49"/>
      <c r="I270" s="49"/>
      <c r="J270" s="49"/>
      <c r="K270" s="49"/>
      <c r="AY270" s="51"/>
      <c r="AZ270" s="51"/>
      <c r="BA270" s="51"/>
      <c r="BB270" s="51"/>
      <c r="BC270" s="51"/>
      <c r="BD270" s="51"/>
      <c r="BE270" s="51"/>
      <c r="BF270" s="51"/>
      <c r="BG270" s="51"/>
    </row>
    <row r="271" spans="1:59" s="3" customFormat="1" ht="15.75" customHeight="1">
      <c r="A271" s="47"/>
      <c r="B271" s="47"/>
      <c r="C271" s="49"/>
      <c r="D271" s="49"/>
      <c r="E271" s="49"/>
      <c r="F271" s="49"/>
      <c r="G271" s="49"/>
      <c r="H271" s="49"/>
      <c r="I271" s="49"/>
      <c r="J271" s="49"/>
      <c r="K271" s="49"/>
      <c r="AY271" s="51"/>
      <c r="AZ271" s="51"/>
      <c r="BA271" s="51"/>
      <c r="BB271" s="51"/>
      <c r="BC271" s="51"/>
      <c r="BD271" s="51"/>
      <c r="BE271" s="51"/>
      <c r="BF271" s="51"/>
      <c r="BG271" s="51"/>
    </row>
    <row r="272" spans="1:59" s="3" customFormat="1" ht="15.75" customHeight="1">
      <c r="A272" s="47"/>
      <c r="B272" s="47"/>
      <c r="C272" s="49"/>
      <c r="D272" s="49"/>
      <c r="E272" s="49"/>
      <c r="F272" s="49"/>
      <c r="G272" s="49"/>
      <c r="H272" s="49"/>
      <c r="I272" s="49"/>
      <c r="J272" s="49"/>
      <c r="K272" s="49"/>
      <c r="AY272" s="51"/>
      <c r="AZ272" s="51"/>
      <c r="BA272" s="51"/>
      <c r="BB272" s="51"/>
      <c r="BC272" s="51"/>
      <c r="BD272" s="51"/>
      <c r="BE272" s="51"/>
      <c r="BF272" s="51"/>
      <c r="BG272" s="51"/>
    </row>
    <row r="273" spans="1:59" s="3" customFormat="1" ht="15.75" customHeight="1">
      <c r="A273" s="47"/>
      <c r="B273" s="47"/>
      <c r="C273" s="49"/>
      <c r="D273" s="49"/>
      <c r="E273" s="49"/>
      <c r="F273" s="49"/>
      <c r="G273" s="49"/>
      <c r="H273" s="49"/>
      <c r="I273" s="49"/>
      <c r="J273" s="49"/>
      <c r="K273" s="49"/>
      <c r="AY273" s="51"/>
      <c r="AZ273" s="51"/>
      <c r="BA273" s="51"/>
      <c r="BB273" s="51"/>
      <c r="BC273" s="51"/>
      <c r="BD273" s="51"/>
      <c r="BE273" s="51"/>
      <c r="BF273" s="51"/>
      <c r="BG273" s="51"/>
    </row>
    <row r="274" spans="1:59" s="3" customFormat="1" ht="15.75" customHeight="1">
      <c r="A274" s="47"/>
      <c r="B274" s="47"/>
      <c r="C274" s="49"/>
      <c r="D274" s="49"/>
      <c r="E274" s="49"/>
      <c r="F274" s="49"/>
      <c r="G274" s="49"/>
      <c r="H274" s="49"/>
      <c r="I274" s="49"/>
      <c r="J274" s="49"/>
      <c r="K274" s="49"/>
      <c r="AY274" s="51"/>
      <c r="AZ274" s="51"/>
      <c r="BA274" s="51"/>
      <c r="BB274" s="51"/>
      <c r="BC274" s="51"/>
      <c r="BD274" s="51"/>
      <c r="BE274" s="51"/>
      <c r="BF274" s="51"/>
      <c r="BG274" s="51"/>
    </row>
    <row r="275" spans="1:59" s="3" customFormat="1" ht="15.75" customHeight="1">
      <c r="A275" s="47"/>
      <c r="B275" s="47"/>
      <c r="C275" s="49"/>
      <c r="D275" s="49"/>
      <c r="E275" s="49"/>
      <c r="F275" s="49"/>
      <c r="G275" s="49"/>
      <c r="H275" s="49"/>
      <c r="I275" s="49"/>
      <c r="J275" s="49"/>
      <c r="K275" s="49"/>
      <c r="AY275" s="51"/>
      <c r="AZ275" s="51"/>
      <c r="BA275" s="51"/>
      <c r="BB275" s="51"/>
      <c r="BC275" s="51"/>
      <c r="BD275" s="51"/>
      <c r="BE275" s="51"/>
      <c r="BF275" s="51"/>
      <c r="BG275" s="51"/>
    </row>
    <row r="276" spans="1:59" s="3" customFormat="1" ht="15.75" customHeight="1">
      <c r="A276" s="47"/>
      <c r="B276" s="47"/>
      <c r="C276" s="49"/>
      <c r="D276" s="49"/>
      <c r="E276" s="49"/>
      <c r="F276" s="49"/>
      <c r="G276" s="49"/>
      <c r="H276" s="49"/>
      <c r="I276" s="49"/>
      <c r="J276" s="49"/>
      <c r="K276" s="49"/>
      <c r="AY276" s="51"/>
      <c r="AZ276" s="51"/>
      <c r="BA276" s="51"/>
      <c r="BB276" s="51"/>
      <c r="BC276" s="51"/>
      <c r="BD276" s="51"/>
      <c r="BE276" s="51"/>
      <c r="BF276" s="51"/>
      <c r="BG276" s="51"/>
    </row>
    <row r="277" spans="1:59" s="3" customFormat="1" ht="15.75" customHeight="1">
      <c r="A277" s="47"/>
      <c r="B277" s="47"/>
      <c r="C277" s="49"/>
      <c r="D277" s="49"/>
      <c r="E277" s="49"/>
      <c r="F277" s="49"/>
      <c r="G277" s="49"/>
      <c r="H277" s="49"/>
      <c r="I277" s="49"/>
      <c r="J277" s="49"/>
      <c r="K277" s="49"/>
      <c r="AY277" s="51"/>
      <c r="AZ277" s="51"/>
      <c r="BA277" s="51"/>
      <c r="BB277" s="51"/>
      <c r="BC277" s="51"/>
      <c r="BD277" s="51"/>
      <c r="BE277" s="51"/>
      <c r="BF277" s="51"/>
      <c r="BG277" s="51"/>
    </row>
    <row r="278" spans="1:59" s="3" customFormat="1" ht="15.75" customHeight="1">
      <c r="A278" s="47"/>
      <c r="B278" s="47"/>
      <c r="C278" s="49"/>
      <c r="D278" s="49"/>
      <c r="E278" s="49"/>
      <c r="F278" s="49"/>
      <c r="G278" s="49"/>
      <c r="H278" s="49"/>
      <c r="I278" s="49"/>
      <c r="J278" s="49"/>
      <c r="K278" s="49"/>
      <c r="AY278" s="51"/>
      <c r="AZ278" s="51"/>
      <c r="BA278" s="51"/>
      <c r="BB278" s="51"/>
      <c r="BC278" s="51"/>
      <c r="BD278" s="51"/>
      <c r="BE278" s="51"/>
      <c r="BF278" s="51"/>
      <c r="BG278" s="51"/>
    </row>
    <row r="279" spans="1:59" s="3" customFormat="1" ht="15.75" customHeight="1">
      <c r="A279" s="47"/>
      <c r="B279" s="47"/>
      <c r="C279" s="49"/>
      <c r="D279" s="49"/>
      <c r="E279" s="49"/>
      <c r="F279" s="49"/>
      <c r="G279" s="49"/>
      <c r="H279" s="49"/>
      <c r="I279" s="49"/>
      <c r="J279" s="49"/>
      <c r="K279" s="49"/>
      <c r="AY279" s="51"/>
      <c r="AZ279" s="51"/>
      <c r="BA279" s="51"/>
      <c r="BB279" s="51"/>
      <c r="BC279" s="51"/>
      <c r="BD279" s="51"/>
      <c r="BE279" s="51"/>
      <c r="BF279" s="51"/>
      <c r="BG279" s="51"/>
    </row>
    <row r="280" spans="1:59" s="3" customFormat="1" ht="15.75" customHeight="1">
      <c r="A280" s="47"/>
      <c r="B280" s="47"/>
      <c r="C280" s="49"/>
      <c r="D280" s="49"/>
      <c r="E280" s="49"/>
      <c r="F280" s="49"/>
      <c r="G280" s="49"/>
      <c r="H280" s="49"/>
      <c r="I280" s="49"/>
      <c r="J280" s="49"/>
      <c r="K280" s="49"/>
      <c r="AY280" s="51"/>
      <c r="AZ280" s="51"/>
      <c r="BA280" s="51"/>
      <c r="BB280" s="51"/>
      <c r="BC280" s="51"/>
      <c r="BD280" s="51"/>
      <c r="BE280" s="51"/>
      <c r="BF280" s="51"/>
      <c r="BG280" s="51"/>
    </row>
    <row r="281" spans="1:59" s="3" customFormat="1" ht="15.75" customHeight="1">
      <c r="A281" s="47"/>
      <c r="B281" s="47"/>
      <c r="C281" s="49"/>
      <c r="D281" s="49"/>
      <c r="E281" s="49"/>
      <c r="F281" s="49"/>
      <c r="G281" s="49"/>
      <c r="H281" s="49"/>
      <c r="I281" s="49"/>
      <c r="J281" s="49"/>
      <c r="K281" s="49"/>
      <c r="AY281" s="51"/>
      <c r="AZ281" s="51"/>
      <c r="BA281" s="51"/>
      <c r="BB281" s="51"/>
      <c r="BC281" s="51"/>
      <c r="BD281" s="51"/>
      <c r="BE281" s="51"/>
      <c r="BF281" s="51"/>
      <c r="BG281" s="51"/>
    </row>
    <row r="282" spans="1:59" s="3" customFormat="1" ht="15.75" customHeight="1">
      <c r="A282" s="47"/>
      <c r="B282" s="47"/>
      <c r="C282" s="49"/>
      <c r="D282" s="49"/>
      <c r="E282" s="49"/>
      <c r="F282" s="49"/>
      <c r="G282" s="49"/>
      <c r="H282" s="49"/>
      <c r="I282" s="49"/>
      <c r="J282" s="49"/>
      <c r="K282" s="49"/>
      <c r="AY282" s="51"/>
      <c r="AZ282" s="51"/>
      <c r="BA282" s="51"/>
      <c r="BB282" s="51"/>
      <c r="BC282" s="51"/>
      <c r="BD282" s="51"/>
      <c r="BE282" s="51"/>
      <c r="BF282" s="51"/>
      <c r="BG282" s="51"/>
    </row>
    <row r="283" spans="1:59" s="3" customFormat="1" ht="15.75" customHeight="1">
      <c r="A283" s="47"/>
      <c r="B283" s="47"/>
      <c r="C283" s="49"/>
      <c r="D283" s="49"/>
      <c r="E283" s="49"/>
      <c r="F283" s="49"/>
      <c r="G283" s="49"/>
      <c r="H283" s="49"/>
      <c r="I283" s="49"/>
      <c r="J283" s="49"/>
      <c r="K283" s="49"/>
      <c r="AY283" s="51"/>
      <c r="AZ283" s="51"/>
      <c r="BA283" s="51"/>
      <c r="BB283" s="51"/>
      <c r="BC283" s="51"/>
      <c r="BD283" s="51"/>
      <c r="BE283" s="51"/>
      <c r="BF283" s="51"/>
      <c r="BG283" s="51"/>
    </row>
    <row r="284" spans="1:59" s="3" customFormat="1" ht="15.75" customHeight="1">
      <c r="A284" s="47"/>
      <c r="B284" s="47"/>
      <c r="C284" s="49"/>
      <c r="D284" s="49"/>
      <c r="E284" s="49"/>
      <c r="F284" s="49"/>
      <c r="G284" s="49"/>
      <c r="H284" s="49"/>
      <c r="I284" s="49"/>
      <c r="J284" s="49"/>
      <c r="K284" s="49"/>
      <c r="AY284" s="51"/>
      <c r="AZ284" s="51"/>
      <c r="BA284" s="51"/>
      <c r="BB284" s="51"/>
      <c r="BC284" s="51"/>
      <c r="BD284" s="51"/>
      <c r="BE284" s="51"/>
      <c r="BF284" s="51"/>
      <c r="BG284" s="51"/>
    </row>
    <row r="285" spans="1:59" s="3" customFormat="1" ht="15.75" customHeight="1">
      <c r="A285" s="47"/>
      <c r="B285" s="47"/>
      <c r="C285" s="49"/>
      <c r="D285" s="49"/>
      <c r="E285" s="49"/>
      <c r="F285" s="49"/>
      <c r="G285" s="49"/>
      <c r="H285" s="49"/>
      <c r="I285" s="49"/>
      <c r="J285" s="49"/>
      <c r="K285" s="49"/>
      <c r="AY285" s="51"/>
      <c r="AZ285" s="51"/>
      <c r="BA285" s="51"/>
      <c r="BB285" s="51"/>
      <c r="BC285" s="51"/>
      <c r="BD285" s="51"/>
      <c r="BE285" s="51"/>
      <c r="BF285" s="51"/>
      <c r="BG285" s="51"/>
    </row>
    <row r="286" spans="1:59" s="3" customFormat="1" ht="15.75" customHeight="1">
      <c r="A286" s="47"/>
      <c r="B286" s="47"/>
      <c r="C286" s="49"/>
      <c r="D286" s="49"/>
      <c r="E286" s="49"/>
      <c r="F286" s="49"/>
      <c r="G286" s="49"/>
      <c r="H286" s="49"/>
      <c r="I286" s="49"/>
      <c r="J286" s="49"/>
      <c r="K286" s="49"/>
      <c r="AY286" s="51"/>
      <c r="AZ286" s="51"/>
      <c r="BA286" s="51"/>
      <c r="BB286" s="51"/>
      <c r="BC286" s="51"/>
      <c r="BD286" s="51"/>
      <c r="BE286" s="51"/>
      <c r="BF286" s="51"/>
      <c r="BG286" s="51"/>
    </row>
    <row r="287" spans="1:59" s="3" customFormat="1" ht="15.75" customHeight="1">
      <c r="A287" s="47"/>
      <c r="B287" s="47"/>
      <c r="C287" s="49"/>
      <c r="D287" s="49"/>
      <c r="E287" s="49"/>
      <c r="F287" s="49"/>
      <c r="G287" s="49"/>
      <c r="H287" s="49"/>
      <c r="I287" s="49"/>
      <c r="J287" s="49"/>
      <c r="K287" s="49"/>
      <c r="AY287" s="51"/>
      <c r="AZ287" s="51"/>
      <c r="BA287" s="51"/>
      <c r="BB287" s="51"/>
      <c r="BC287" s="51"/>
      <c r="BD287" s="51"/>
      <c r="BE287" s="51"/>
      <c r="BF287" s="51"/>
      <c r="BG287" s="51"/>
    </row>
    <row r="288" spans="1:59" s="3" customFormat="1" ht="15.75" customHeight="1">
      <c r="A288" s="47"/>
      <c r="B288" s="47"/>
      <c r="C288" s="49"/>
      <c r="D288" s="49"/>
      <c r="E288" s="49"/>
      <c r="F288" s="49"/>
      <c r="G288" s="49"/>
      <c r="H288" s="49"/>
      <c r="I288" s="49"/>
      <c r="J288" s="49"/>
      <c r="K288" s="49"/>
      <c r="AY288" s="51"/>
      <c r="AZ288" s="51"/>
      <c r="BA288" s="51"/>
      <c r="BB288" s="51"/>
      <c r="BC288" s="51"/>
      <c r="BD288" s="51"/>
      <c r="BE288" s="51"/>
      <c r="BF288" s="51"/>
      <c r="BG288" s="51"/>
    </row>
    <row r="289" spans="1:59" s="3" customFormat="1" ht="15.75" customHeight="1">
      <c r="A289" s="47"/>
      <c r="B289" s="47"/>
      <c r="C289" s="49"/>
      <c r="D289" s="49"/>
      <c r="E289" s="49"/>
      <c r="F289" s="49"/>
      <c r="G289" s="49"/>
      <c r="H289" s="49"/>
      <c r="I289" s="49"/>
      <c r="J289" s="49"/>
      <c r="K289" s="49"/>
      <c r="AY289" s="51"/>
      <c r="AZ289" s="51"/>
      <c r="BA289" s="51"/>
      <c r="BB289" s="51"/>
      <c r="BC289" s="51"/>
      <c r="BD289" s="51"/>
      <c r="BE289" s="51"/>
      <c r="BF289" s="51"/>
      <c r="BG289" s="51"/>
    </row>
    <row r="290" spans="1:59" s="3" customFormat="1" ht="15.75" customHeight="1">
      <c r="A290" s="47"/>
      <c r="B290" s="47"/>
      <c r="C290" s="49"/>
      <c r="D290" s="49"/>
      <c r="E290" s="49"/>
      <c r="F290" s="49"/>
      <c r="G290" s="49"/>
      <c r="H290" s="49"/>
      <c r="I290" s="49"/>
      <c r="J290" s="49"/>
      <c r="K290" s="49"/>
      <c r="AY290" s="51"/>
      <c r="AZ290" s="51"/>
      <c r="BA290" s="51"/>
      <c r="BB290" s="51"/>
      <c r="BC290" s="51"/>
      <c r="BD290" s="51"/>
      <c r="BE290" s="51"/>
      <c r="BF290" s="51"/>
      <c r="BG290" s="51"/>
    </row>
    <row r="291" spans="1:59" s="3" customFormat="1" ht="15.75" customHeight="1">
      <c r="A291" s="47"/>
      <c r="B291" s="47"/>
      <c r="C291" s="49"/>
      <c r="D291" s="49"/>
      <c r="E291" s="49"/>
      <c r="F291" s="49"/>
      <c r="G291" s="49"/>
      <c r="H291" s="49"/>
      <c r="I291" s="49"/>
      <c r="J291" s="49"/>
      <c r="K291" s="49"/>
      <c r="AY291" s="51"/>
      <c r="AZ291" s="51"/>
      <c r="BA291" s="51"/>
      <c r="BB291" s="51"/>
      <c r="BC291" s="51"/>
      <c r="BD291" s="51"/>
      <c r="BE291" s="51"/>
      <c r="BF291" s="51"/>
      <c r="BG291" s="51"/>
    </row>
    <row r="292" spans="1:59" s="3" customFormat="1" ht="15.75" customHeight="1">
      <c r="A292" s="47"/>
      <c r="B292" s="47"/>
      <c r="C292" s="49"/>
      <c r="D292" s="49"/>
      <c r="E292" s="49"/>
      <c r="F292" s="49"/>
      <c r="G292" s="49"/>
      <c r="H292" s="49"/>
      <c r="I292" s="49"/>
      <c r="J292" s="49"/>
      <c r="K292" s="49"/>
      <c r="AY292" s="51"/>
      <c r="AZ292" s="51"/>
      <c r="BA292" s="51"/>
      <c r="BB292" s="51"/>
      <c r="BC292" s="51"/>
      <c r="BD292" s="51"/>
      <c r="BE292" s="51"/>
      <c r="BF292" s="51"/>
      <c r="BG292" s="51"/>
    </row>
    <row r="293" spans="1:59" s="3" customFormat="1" ht="15.75" customHeight="1">
      <c r="A293" s="47"/>
      <c r="B293" s="47"/>
      <c r="C293" s="49"/>
      <c r="D293" s="49"/>
      <c r="E293" s="49"/>
      <c r="F293" s="49"/>
      <c r="G293" s="49"/>
      <c r="H293" s="49"/>
      <c r="I293" s="49"/>
      <c r="J293" s="49"/>
      <c r="K293" s="49"/>
      <c r="AY293" s="51"/>
      <c r="AZ293" s="51"/>
      <c r="BA293" s="51"/>
      <c r="BB293" s="51"/>
      <c r="BC293" s="51"/>
      <c r="BD293" s="51"/>
      <c r="BE293" s="51"/>
      <c r="BF293" s="51"/>
      <c r="BG293" s="51"/>
    </row>
    <row r="294" spans="1:59" s="3" customFormat="1" ht="15.75" customHeight="1">
      <c r="A294" s="47"/>
      <c r="B294" s="47"/>
      <c r="C294" s="49"/>
      <c r="D294" s="49"/>
      <c r="E294" s="49"/>
      <c r="F294" s="49"/>
      <c r="G294" s="49"/>
      <c r="H294" s="49"/>
      <c r="I294" s="49"/>
      <c r="J294" s="49"/>
      <c r="K294" s="49"/>
      <c r="AY294" s="51"/>
      <c r="AZ294" s="51"/>
      <c r="BA294" s="51"/>
      <c r="BB294" s="51"/>
      <c r="BC294" s="51"/>
      <c r="BD294" s="51"/>
      <c r="BE294" s="51"/>
      <c r="BF294" s="51"/>
      <c r="BG294" s="51"/>
    </row>
    <row r="295" spans="1:59" s="3" customFormat="1" ht="15.75" customHeight="1">
      <c r="A295" s="47"/>
      <c r="B295" s="47"/>
      <c r="C295" s="49"/>
      <c r="D295" s="49"/>
      <c r="E295" s="49"/>
      <c r="F295" s="49"/>
      <c r="G295" s="49"/>
      <c r="H295" s="49"/>
      <c r="I295" s="49"/>
      <c r="J295" s="49"/>
      <c r="K295" s="49"/>
      <c r="AY295" s="51"/>
      <c r="AZ295" s="51"/>
      <c r="BA295" s="51"/>
      <c r="BB295" s="51"/>
      <c r="BC295" s="51"/>
      <c r="BD295" s="51"/>
      <c r="BE295" s="51"/>
      <c r="BF295" s="51"/>
      <c r="BG295" s="51"/>
    </row>
    <row r="296" spans="1:59" s="3" customFormat="1" ht="15.75" customHeight="1">
      <c r="A296" s="47"/>
      <c r="B296" s="47"/>
      <c r="C296" s="49"/>
      <c r="D296" s="49"/>
      <c r="E296" s="49"/>
      <c r="F296" s="49"/>
      <c r="G296" s="49"/>
      <c r="H296" s="49"/>
      <c r="I296" s="49"/>
      <c r="J296" s="49"/>
      <c r="K296" s="49"/>
      <c r="AY296" s="51"/>
      <c r="AZ296" s="51"/>
      <c r="BA296" s="51"/>
      <c r="BB296" s="51"/>
      <c r="BC296" s="51"/>
      <c r="BD296" s="51"/>
      <c r="BE296" s="51"/>
      <c r="BF296" s="51"/>
      <c r="BG296" s="51"/>
    </row>
    <row r="297" spans="1:59" s="3" customFormat="1" ht="15.75" customHeight="1">
      <c r="A297" s="47"/>
      <c r="B297" s="47"/>
      <c r="C297" s="49"/>
      <c r="D297" s="49"/>
      <c r="E297" s="49"/>
      <c r="F297" s="49"/>
      <c r="G297" s="49"/>
      <c r="H297" s="49"/>
      <c r="I297" s="49"/>
      <c r="J297" s="49"/>
      <c r="K297" s="49"/>
      <c r="AY297" s="51"/>
      <c r="AZ297" s="51"/>
      <c r="BA297" s="51"/>
      <c r="BB297" s="51"/>
      <c r="BC297" s="51"/>
      <c r="BD297" s="51"/>
      <c r="BE297" s="51"/>
      <c r="BF297" s="51"/>
      <c r="BG297" s="51"/>
    </row>
    <row r="298" spans="1:59" s="3" customFormat="1" ht="15.75" customHeight="1">
      <c r="A298" s="47"/>
      <c r="B298" s="47"/>
      <c r="C298" s="49"/>
      <c r="D298" s="49"/>
      <c r="E298" s="49"/>
      <c r="F298" s="49"/>
      <c r="G298" s="49"/>
      <c r="H298" s="49"/>
      <c r="I298" s="49"/>
      <c r="J298" s="49"/>
      <c r="K298" s="49"/>
      <c r="AY298" s="51"/>
      <c r="AZ298" s="51"/>
      <c r="BA298" s="51"/>
      <c r="BB298" s="51"/>
      <c r="BC298" s="51"/>
      <c r="BD298" s="51"/>
      <c r="BE298" s="51"/>
      <c r="BF298" s="51"/>
      <c r="BG298" s="51"/>
    </row>
    <row r="299" spans="1:59" s="3" customFormat="1" ht="15.75" customHeight="1">
      <c r="A299" s="47"/>
      <c r="B299" s="47"/>
      <c r="C299" s="49"/>
      <c r="D299" s="49"/>
      <c r="E299" s="49"/>
      <c r="F299" s="49"/>
      <c r="G299" s="49"/>
      <c r="H299" s="49"/>
      <c r="I299" s="49"/>
      <c r="J299" s="49"/>
      <c r="K299" s="49"/>
      <c r="AY299" s="51"/>
      <c r="AZ299" s="51"/>
      <c r="BA299" s="51"/>
      <c r="BB299" s="51"/>
      <c r="BC299" s="51"/>
      <c r="BD299" s="51"/>
      <c r="BE299" s="51"/>
      <c r="BF299" s="51"/>
      <c r="BG299" s="51"/>
    </row>
    <row r="300" spans="1:59" s="3" customFormat="1" ht="15.75" customHeight="1">
      <c r="A300" s="47"/>
      <c r="B300" s="47"/>
      <c r="C300" s="49"/>
      <c r="D300" s="49"/>
      <c r="E300" s="49"/>
      <c r="F300" s="49"/>
      <c r="G300" s="49"/>
      <c r="H300" s="49"/>
      <c r="I300" s="49"/>
      <c r="J300" s="49"/>
      <c r="K300" s="49"/>
      <c r="AY300" s="51"/>
      <c r="AZ300" s="51"/>
      <c r="BA300" s="51"/>
      <c r="BB300" s="51"/>
      <c r="BC300" s="51"/>
      <c r="BD300" s="51"/>
      <c r="BE300" s="51"/>
      <c r="BF300" s="51"/>
      <c r="BG300" s="51"/>
    </row>
    <row r="301" spans="1:59" s="3" customFormat="1" ht="15.75" customHeight="1">
      <c r="A301" s="47"/>
      <c r="B301" s="47"/>
      <c r="C301" s="49"/>
      <c r="D301" s="49"/>
      <c r="E301" s="49"/>
      <c r="F301" s="49"/>
      <c r="G301" s="49"/>
      <c r="H301" s="49"/>
      <c r="I301" s="49"/>
      <c r="J301" s="49"/>
      <c r="K301" s="49"/>
      <c r="AY301" s="51"/>
      <c r="AZ301" s="51"/>
      <c r="BA301" s="51"/>
      <c r="BB301" s="51"/>
      <c r="BC301" s="51"/>
      <c r="BD301" s="51"/>
      <c r="BE301" s="51"/>
      <c r="BF301" s="51"/>
      <c r="BG301" s="51"/>
    </row>
    <row r="302" spans="1:59" s="3" customFormat="1" ht="15.75" customHeight="1">
      <c r="A302" s="47"/>
      <c r="B302" s="47"/>
      <c r="C302" s="49"/>
      <c r="D302" s="49"/>
      <c r="E302" s="49"/>
      <c r="F302" s="49"/>
      <c r="G302" s="49"/>
      <c r="H302" s="49"/>
      <c r="I302" s="49"/>
      <c r="J302" s="49"/>
      <c r="K302" s="49"/>
      <c r="AY302" s="51"/>
      <c r="AZ302" s="51"/>
      <c r="BA302" s="51"/>
      <c r="BB302" s="51"/>
      <c r="BC302" s="51"/>
      <c r="BD302" s="51"/>
      <c r="BE302" s="51"/>
      <c r="BF302" s="51"/>
      <c r="BG302" s="51"/>
    </row>
    <row r="303" spans="1:59" s="3" customFormat="1" ht="15.75" customHeight="1">
      <c r="A303" s="47"/>
      <c r="B303" s="47"/>
      <c r="C303" s="49"/>
      <c r="D303" s="49"/>
      <c r="E303" s="49"/>
      <c r="F303" s="49"/>
      <c r="G303" s="49"/>
      <c r="H303" s="49"/>
      <c r="I303" s="49"/>
      <c r="J303" s="49"/>
      <c r="K303" s="49"/>
      <c r="AY303" s="51"/>
      <c r="AZ303" s="51"/>
      <c r="BA303" s="51"/>
      <c r="BB303" s="51"/>
      <c r="BC303" s="51"/>
      <c r="BD303" s="51"/>
      <c r="BE303" s="51"/>
      <c r="BF303" s="51"/>
      <c r="BG303" s="51"/>
    </row>
    <row r="304" spans="1:59" s="3" customFormat="1" ht="15.75" customHeight="1">
      <c r="A304" s="47"/>
      <c r="B304" s="47"/>
      <c r="C304" s="49"/>
      <c r="D304" s="49"/>
      <c r="E304" s="49"/>
      <c r="F304" s="49"/>
      <c r="G304" s="49"/>
      <c r="H304" s="49"/>
      <c r="I304" s="49"/>
      <c r="J304" s="49"/>
      <c r="K304" s="49"/>
      <c r="AY304" s="51"/>
      <c r="AZ304" s="51"/>
      <c r="BA304" s="51"/>
      <c r="BB304" s="51"/>
      <c r="BC304" s="51"/>
      <c r="BD304" s="51"/>
      <c r="BE304" s="51"/>
      <c r="BF304" s="51"/>
      <c r="BG304" s="51"/>
    </row>
    <row r="305" spans="1:59" s="3" customFormat="1" ht="15.75" customHeight="1">
      <c r="A305" s="47"/>
      <c r="B305" s="47"/>
      <c r="C305" s="49"/>
      <c r="D305" s="49"/>
      <c r="E305" s="49"/>
      <c r="F305" s="49"/>
      <c r="G305" s="49"/>
      <c r="H305" s="49"/>
      <c r="I305" s="49"/>
      <c r="J305" s="49"/>
      <c r="K305" s="49"/>
      <c r="AY305" s="51"/>
      <c r="AZ305" s="51"/>
      <c r="BA305" s="51"/>
      <c r="BB305" s="51"/>
      <c r="BC305" s="51"/>
      <c r="BD305" s="51"/>
      <c r="BE305" s="51"/>
      <c r="BF305" s="51"/>
      <c r="BG305" s="51"/>
    </row>
    <row r="306" spans="1:59" s="3" customFormat="1" ht="15.75" customHeight="1">
      <c r="A306" s="47"/>
      <c r="B306" s="47"/>
      <c r="C306" s="49"/>
      <c r="D306" s="49"/>
      <c r="E306" s="49"/>
      <c r="F306" s="49"/>
      <c r="G306" s="49"/>
      <c r="H306" s="49"/>
      <c r="I306" s="49"/>
      <c r="J306" s="49"/>
      <c r="K306" s="49"/>
      <c r="AY306" s="51"/>
      <c r="AZ306" s="51"/>
      <c r="BA306" s="51"/>
      <c r="BB306" s="51"/>
      <c r="BC306" s="51"/>
      <c r="BD306" s="51"/>
      <c r="BE306" s="51"/>
      <c r="BF306" s="51"/>
      <c r="BG306" s="51"/>
    </row>
    <row r="307" spans="1:59" s="3" customFormat="1" ht="15.75" customHeight="1">
      <c r="A307" s="47"/>
      <c r="B307" s="47"/>
      <c r="C307" s="49"/>
      <c r="D307" s="49"/>
      <c r="E307" s="49"/>
      <c r="F307" s="49"/>
      <c r="G307" s="49"/>
      <c r="H307" s="49"/>
      <c r="I307" s="49"/>
      <c r="J307" s="49"/>
      <c r="K307" s="49"/>
      <c r="AY307" s="51"/>
      <c r="AZ307" s="51"/>
      <c r="BA307" s="51"/>
      <c r="BB307" s="51"/>
      <c r="BC307" s="51"/>
      <c r="BD307" s="51"/>
      <c r="BE307" s="51"/>
      <c r="BF307" s="51"/>
      <c r="BG307" s="51"/>
    </row>
    <row r="308" spans="1:59" s="3" customFormat="1" ht="15.75" customHeight="1">
      <c r="A308" s="47"/>
      <c r="B308" s="47"/>
      <c r="C308" s="49"/>
      <c r="D308" s="49"/>
      <c r="E308" s="49"/>
      <c r="F308" s="49"/>
      <c r="G308" s="49"/>
      <c r="H308" s="49"/>
      <c r="I308" s="49"/>
      <c r="J308" s="49"/>
      <c r="K308" s="49"/>
      <c r="AY308" s="51"/>
      <c r="AZ308" s="51"/>
      <c r="BA308" s="51"/>
      <c r="BB308" s="51"/>
      <c r="BC308" s="51"/>
      <c r="BD308" s="51"/>
      <c r="BE308" s="51"/>
      <c r="BF308" s="51"/>
      <c r="BG308" s="51"/>
    </row>
    <row r="309" spans="1:59" s="3" customFormat="1" ht="15.75" customHeight="1">
      <c r="A309" s="47"/>
      <c r="B309" s="47"/>
      <c r="C309" s="49"/>
      <c r="D309" s="49"/>
      <c r="E309" s="49"/>
      <c r="F309" s="49"/>
      <c r="G309" s="49"/>
      <c r="H309" s="49"/>
      <c r="I309" s="49"/>
      <c r="J309" s="49"/>
      <c r="K309" s="49"/>
      <c r="AY309" s="51"/>
      <c r="AZ309" s="51"/>
      <c r="BA309" s="51"/>
      <c r="BB309" s="51"/>
      <c r="BC309" s="51"/>
      <c r="BD309" s="51"/>
      <c r="BE309" s="51"/>
      <c r="BF309" s="51"/>
      <c r="BG309" s="51"/>
    </row>
    <row r="310" spans="1:59" s="3" customFormat="1" ht="15.75" customHeight="1">
      <c r="A310" s="47"/>
      <c r="B310" s="47"/>
      <c r="C310" s="49"/>
      <c r="D310" s="49"/>
      <c r="E310" s="49"/>
      <c r="F310" s="49"/>
      <c r="G310" s="49"/>
      <c r="H310" s="49"/>
      <c r="I310" s="49"/>
      <c r="J310" s="49"/>
      <c r="K310" s="49"/>
      <c r="AY310" s="51"/>
      <c r="AZ310" s="51"/>
      <c r="BA310" s="51"/>
      <c r="BB310" s="51"/>
      <c r="BC310" s="51"/>
      <c r="BD310" s="51"/>
      <c r="BE310" s="51"/>
      <c r="BF310" s="51"/>
      <c r="BG310" s="51"/>
    </row>
    <row r="311" spans="1:59" s="3" customFormat="1" ht="15.75" customHeight="1">
      <c r="A311" s="47"/>
      <c r="B311" s="47"/>
      <c r="C311" s="49"/>
      <c r="D311" s="49"/>
      <c r="E311" s="49"/>
      <c r="F311" s="49"/>
      <c r="G311" s="49"/>
      <c r="H311" s="49"/>
      <c r="I311" s="49"/>
      <c r="J311" s="49"/>
      <c r="K311" s="49"/>
      <c r="AY311" s="51"/>
      <c r="AZ311" s="51"/>
      <c r="BA311" s="51"/>
      <c r="BB311" s="51"/>
      <c r="BC311" s="51"/>
      <c r="BD311" s="51"/>
      <c r="BE311" s="51"/>
      <c r="BF311" s="51"/>
      <c r="BG311" s="51"/>
    </row>
    <row r="312" spans="1:59" s="3" customFormat="1" ht="15.75" customHeight="1">
      <c r="A312" s="47"/>
      <c r="B312" s="47"/>
      <c r="C312" s="49"/>
      <c r="D312" s="49"/>
      <c r="E312" s="49"/>
      <c r="F312" s="49"/>
      <c r="G312" s="49"/>
      <c r="H312" s="49"/>
      <c r="I312" s="49"/>
      <c r="J312" s="49"/>
      <c r="K312" s="49"/>
      <c r="AY312" s="51"/>
      <c r="AZ312" s="51"/>
      <c r="BA312" s="51"/>
      <c r="BB312" s="51"/>
      <c r="BC312" s="51"/>
      <c r="BD312" s="51"/>
      <c r="BE312" s="51"/>
      <c r="BF312" s="51"/>
      <c r="BG312" s="51"/>
    </row>
    <row r="313" spans="1:59" s="3" customFormat="1" ht="15.75" customHeight="1">
      <c r="A313" s="47"/>
      <c r="B313" s="47"/>
      <c r="C313" s="49"/>
      <c r="D313" s="49"/>
      <c r="E313" s="49"/>
      <c r="F313" s="49"/>
      <c r="G313" s="49"/>
      <c r="H313" s="49"/>
      <c r="I313" s="49"/>
      <c r="J313" s="49"/>
      <c r="K313" s="49"/>
      <c r="AY313" s="51"/>
      <c r="AZ313" s="51"/>
      <c r="BA313" s="51"/>
      <c r="BB313" s="51"/>
      <c r="BC313" s="51"/>
      <c r="BD313" s="51"/>
      <c r="BE313" s="51"/>
      <c r="BF313" s="51"/>
      <c r="BG313" s="51"/>
    </row>
    <row r="314" spans="1:59" s="3" customFormat="1" ht="15.75" customHeight="1">
      <c r="A314" s="47"/>
      <c r="B314" s="47"/>
      <c r="C314" s="49"/>
      <c r="D314" s="49"/>
      <c r="E314" s="49"/>
      <c r="F314" s="49"/>
      <c r="G314" s="49"/>
      <c r="H314" s="49"/>
      <c r="I314" s="49"/>
      <c r="J314" s="49"/>
      <c r="K314" s="49"/>
      <c r="AY314" s="51"/>
      <c r="AZ314" s="51"/>
      <c r="BA314" s="51"/>
      <c r="BB314" s="51"/>
      <c r="BC314" s="51"/>
      <c r="BD314" s="51"/>
      <c r="BE314" s="51"/>
      <c r="BF314" s="51"/>
      <c r="BG314" s="51"/>
    </row>
    <row r="315" spans="1:59" s="3" customFormat="1" ht="15.75" customHeight="1">
      <c r="A315" s="47"/>
      <c r="B315" s="47"/>
      <c r="C315" s="49"/>
      <c r="D315" s="49"/>
      <c r="E315" s="49"/>
      <c r="F315" s="49"/>
      <c r="G315" s="49"/>
      <c r="H315" s="49"/>
      <c r="I315" s="49"/>
      <c r="J315" s="49"/>
      <c r="K315" s="49"/>
      <c r="AY315" s="51"/>
      <c r="AZ315" s="51"/>
      <c r="BA315" s="51"/>
      <c r="BB315" s="51"/>
      <c r="BC315" s="51"/>
      <c r="BD315" s="51"/>
      <c r="BE315" s="51"/>
      <c r="BF315" s="51"/>
      <c r="BG315" s="51"/>
    </row>
    <row r="316" spans="1:59" s="3" customFormat="1" ht="15.75" customHeight="1">
      <c r="A316" s="47"/>
      <c r="B316" s="47"/>
      <c r="C316" s="49"/>
      <c r="D316" s="49"/>
      <c r="E316" s="49"/>
      <c r="F316" s="49"/>
      <c r="G316" s="49"/>
      <c r="H316" s="49"/>
      <c r="I316" s="49"/>
      <c r="J316" s="49"/>
      <c r="K316" s="49"/>
      <c r="AY316" s="51"/>
      <c r="AZ316" s="51"/>
      <c r="BA316" s="51"/>
      <c r="BB316" s="51"/>
      <c r="BC316" s="51"/>
      <c r="BD316" s="51"/>
      <c r="BE316" s="51"/>
      <c r="BF316" s="51"/>
      <c r="BG316" s="51"/>
    </row>
    <row r="317" spans="1:59" s="3" customFormat="1" ht="15.75" customHeight="1">
      <c r="A317" s="47"/>
      <c r="B317" s="47"/>
      <c r="C317" s="49"/>
      <c r="D317" s="49"/>
      <c r="E317" s="49"/>
      <c r="F317" s="49"/>
      <c r="G317" s="49"/>
      <c r="H317" s="49"/>
      <c r="I317" s="49"/>
      <c r="J317" s="49"/>
      <c r="K317" s="49"/>
      <c r="AY317" s="51"/>
      <c r="AZ317" s="51"/>
      <c r="BA317" s="51"/>
      <c r="BB317" s="51"/>
      <c r="BC317" s="51"/>
      <c r="BD317" s="51"/>
      <c r="BE317" s="51"/>
      <c r="BF317" s="51"/>
      <c r="BG317" s="51"/>
    </row>
    <row r="318" spans="1:59" s="3" customFormat="1" ht="15.75" customHeight="1">
      <c r="A318" s="47"/>
      <c r="B318" s="47"/>
      <c r="C318" s="49"/>
      <c r="D318" s="49"/>
      <c r="E318" s="49"/>
      <c r="F318" s="49"/>
      <c r="G318" s="49"/>
      <c r="H318" s="49"/>
      <c r="I318" s="49"/>
      <c r="J318" s="49"/>
      <c r="K318" s="49"/>
      <c r="AY318" s="51"/>
      <c r="AZ318" s="51"/>
      <c r="BA318" s="51"/>
      <c r="BB318" s="51"/>
      <c r="BC318" s="51"/>
      <c r="BD318" s="51"/>
      <c r="BE318" s="51"/>
      <c r="BF318" s="51"/>
      <c r="BG318" s="51"/>
    </row>
    <row r="319" spans="1:59" s="3" customFormat="1" ht="15.75" customHeight="1">
      <c r="A319" s="47"/>
      <c r="B319" s="47"/>
      <c r="C319" s="49"/>
      <c r="D319" s="49"/>
      <c r="E319" s="49"/>
      <c r="F319" s="49"/>
      <c r="G319" s="49"/>
      <c r="H319" s="49"/>
      <c r="I319" s="49"/>
      <c r="J319" s="49"/>
      <c r="K319" s="49"/>
      <c r="AY319" s="51"/>
      <c r="AZ319" s="51"/>
      <c r="BA319" s="51"/>
      <c r="BB319" s="51"/>
      <c r="BC319" s="51"/>
      <c r="BD319" s="51"/>
      <c r="BE319" s="51"/>
      <c r="BF319" s="51"/>
      <c r="BG319" s="51"/>
    </row>
    <row r="320" spans="1:59" s="3" customFormat="1" ht="15.75" customHeight="1">
      <c r="A320" s="47"/>
      <c r="B320" s="47"/>
      <c r="C320" s="49"/>
      <c r="D320" s="49"/>
      <c r="E320" s="49"/>
      <c r="F320" s="49"/>
      <c r="G320" s="49"/>
      <c r="H320" s="49"/>
      <c r="I320" s="49"/>
      <c r="J320" s="49"/>
      <c r="K320" s="49"/>
      <c r="AY320" s="51"/>
      <c r="AZ320" s="51"/>
      <c r="BA320" s="51"/>
      <c r="BB320" s="51"/>
      <c r="BC320" s="51"/>
      <c r="BD320" s="51"/>
      <c r="BE320" s="51"/>
      <c r="BF320" s="51"/>
      <c r="BG320" s="51"/>
    </row>
    <row r="321" spans="1:59" s="3" customFormat="1" ht="15.75" customHeight="1">
      <c r="A321" s="47"/>
      <c r="B321" s="47"/>
      <c r="C321" s="49"/>
      <c r="D321" s="49"/>
      <c r="E321" s="49"/>
      <c r="F321" s="49"/>
      <c r="G321" s="49"/>
      <c r="H321" s="49"/>
      <c r="I321" s="49"/>
      <c r="J321" s="49"/>
      <c r="K321" s="49"/>
      <c r="AY321" s="51"/>
      <c r="AZ321" s="51"/>
      <c r="BA321" s="51"/>
      <c r="BB321" s="51"/>
      <c r="BC321" s="51"/>
      <c r="BD321" s="51"/>
      <c r="BE321" s="51"/>
      <c r="BF321" s="51"/>
      <c r="BG321" s="51"/>
    </row>
    <row r="322" spans="1:59" s="3" customFormat="1" ht="15.75" customHeight="1">
      <c r="A322" s="47"/>
      <c r="B322" s="47"/>
      <c r="C322" s="49"/>
      <c r="D322" s="49"/>
      <c r="E322" s="49"/>
      <c r="F322" s="49"/>
      <c r="G322" s="49"/>
      <c r="H322" s="49"/>
      <c r="I322" s="49"/>
      <c r="J322" s="49"/>
      <c r="K322" s="49"/>
      <c r="AY322" s="51"/>
      <c r="AZ322" s="51"/>
      <c r="BA322" s="51"/>
      <c r="BB322" s="51"/>
      <c r="BC322" s="51"/>
      <c r="BD322" s="51"/>
      <c r="BE322" s="51"/>
      <c r="BF322" s="51"/>
      <c r="BG322" s="51"/>
    </row>
    <row r="323" spans="1:59" s="3" customFormat="1" ht="15.75" customHeight="1">
      <c r="A323" s="47"/>
      <c r="B323" s="47"/>
      <c r="C323" s="49"/>
      <c r="D323" s="49"/>
      <c r="E323" s="49"/>
      <c r="F323" s="49"/>
      <c r="G323" s="49"/>
      <c r="H323" s="49"/>
      <c r="I323" s="49"/>
      <c r="J323" s="49"/>
      <c r="K323" s="49"/>
      <c r="AY323" s="51"/>
      <c r="AZ323" s="51"/>
      <c r="BA323" s="51"/>
      <c r="BB323" s="51"/>
      <c r="BC323" s="51"/>
      <c r="BD323" s="51"/>
      <c r="BE323" s="51"/>
      <c r="BF323" s="51"/>
      <c r="BG323" s="51"/>
    </row>
    <row r="324" spans="1:59" s="3" customFormat="1" ht="15.75" customHeight="1">
      <c r="A324" s="47"/>
      <c r="B324" s="47"/>
      <c r="C324" s="49"/>
      <c r="D324" s="49"/>
      <c r="E324" s="49"/>
      <c r="F324" s="49"/>
      <c r="G324" s="49"/>
      <c r="H324" s="49"/>
      <c r="I324" s="49"/>
      <c r="J324" s="49"/>
      <c r="K324" s="49"/>
      <c r="AY324" s="51"/>
      <c r="AZ324" s="51"/>
      <c r="BA324" s="51"/>
      <c r="BB324" s="51"/>
      <c r="BC324" s="51"/>
      <c r="BD324" s="51"/>
      <c r="BE324" s="51"/>
      <c r="BF324" s="51"/>
      <c r="BG324" s="51"/>
    </row>
    <row r="325" spans="1:59" s="3" customFormat="1" ht="15.75" customHeight="1">
      <c r="A325" s="47"/>
      <c r="B325" s="47"/>
      <c r="C325" s="49"/>
      <c r="D325" s="49"/>
      <c r="E325" s="49"/>
      <c r="F325" s="49"/>
      <c r="G325" s="49"/>
      <c r="H325" s="49"/>
      <c r="I325" s="49"/>
      <c r="J325" s="49"/>
      <c r="K325" s="49"/>
      <c r="AY325" s="51"/>
      <c r="AZ325" s="51"/>
      <c r="BA325" s="51"/>
      <c r="BB325" s="51"/>
      <c r="BC325" s="51"/>
      <c r="BD325" s="51"/>
      <c r="BE325" s="51"/>
      <c r="BF325" s="51"/>
      <c r="BG325" s="51"/>
    </row>
    <row r="326" spans="1:59" s="3" customFormat="1" ht="15.75" customHeight="1">
      <c r="A326" s="47"/>
      <c r="B326" s="47"/>
      <c r="C326" s="49"/>
      <c r="D326" s="49"/>
      <c r="E326" s="49"/>
      <c r="F326" s="49"/>
      <c r="G326" s="49"/>
      <c r="H326" s="49"/>
      <c r="I326" s="49"/>
      <c r="J326" s="49"/>
      <c r="K326" s="49"/>
      <c r="AY326" s="51"/>
      <c r="AZ326" s="51"/>
      <c r="BA326" s="51"/>
      <c r="BB326" s="51"/>
      <c r="BC326" s="51"/>
      <c r="BD326" s="51"/>
      <c r="BE326" s="51"/>
      <c r="BF326" s="51"/>
      <c r="BG326" s="51"/>
    </row>
    <row r="327" spans="1:59" s="3" customFormat="1" ht="15.75" customHeight="1">
      <c r="A327" s="47"/>
      <c r="B327" s="47"/>
      <c r="C327" s="49"/>
      <c r="D327" s="49"/>
      <c r="E327" s="49"/>
      <c r="F327" s="49"/>
      <c r="G327" s="49"/>
      <c r="H327" s="49"/>
      <c r="I327" s="49"/>
      <c r="J327" s="49"/>
      <c r="K327" s="49"/>
      <c r="AY327" s="51"/>
      <c r="AZ327" s="51"/>
      <c r="BA327" s="51"/>
      <c r="BB327" s="51"/>
      <c r="BC327" s="51"/>
      <c r="BD327" s="51"/>
      <c r="BE327" s="51"/>
      <c r="BF327" s="51"/>
      <c r="BG327" s="51"/>
    </row>
    <row r="328" spans="1:59" s="3" customFormat="1" ht="15.75" customHeight="1">
      <c r="A328" s="47"/>
      <c r="B328" s="47"/>
      <c r="C328" s="49"/>
      <c r="D328" s="49"/>
      <c r="E328" s="49"/>
      <c r="F328" s="49"/>
      <c r="G328" s="49"/>
      <c r="H328" s="49"/>
      <c r="I328" s="49"/>
      <c r="J328" s="49"/>
      <c r="K328" s="49"/>
      <c r="AY328" s="51"/>
      <c r="AZ328" s="51"/>
      <c r="BA328" s="51"/>
      <c r="BB328" s="51"/>
      <c r="BC328" s="51"/>
      <c r="BD328" s="51"/>
      <c r="BE328" s="51"/>
      <c r="BF328" s="51"/>
      <c r="BG328" s="51"/>
    </row>
    <row r="329" spans="1:59" s="3" customFormat="1" ht="15.75" customHeight="1">
      <c r="A329" s="47"/>
      <c r="B329" s="47"/>
      <c r="C329" s="49"/>
      <c r="D329" s="49"/>
      <c r="E329" s="49"/>
      <c r="F329" s="49"/>
      <c r="G329" s="49"/>
      <c r="H329" s="49"/>
      <c r="I329" s="49"/>
      <c r="J329" s="49"/>
      <c r="K329" s="49"/>
      <c r="AY329" s="51"/>
      <c r="AZ329" s="51"/>
      <c r="BA329" s="51"/>
      <c r="BB329" s="51"/>
      <c r="BC329" s="51"/>
      <c r="BD329" s="51"/>
      <c r="BE329" s="51"/>
      <c r="BF329" s="51"/>
      <c r="BG329" s="51"/>
    </row>
    <row r="330" spans="1:59" s="3" customFormat="1" ht="15.75" customHeight="1">
      <c r="A330" s="47"/>
      <c r="B330" s="47"/>
      <c r="C330" s="49"/>
      <c r="D330" s="49"/>
      <c r="E330" s="49"/>
      <c r="F330" s="49"/>
      <c r="G330" s="49"/>
      <c r="H330" s="49"/>
      <c r="I330" s="49"/>
      <c r="J330" s="49"/>
      <c r="K330" s="49"/>
      <c r="AY330" s="51"/>
      <c r="AZ330" s="51"/>
      <c r="BA330" s="51"/>
      <c r="BB330" s="51"/>
      <c r="BC330" s="51"/>
      <c r="BD330" s="51"/>
      <c r="BE330" s="51"/>
      <c r="BF330" s="51"/>
      <c r="BG330" s="51"/>
    </row>
    <row r="331" spans="1:59" s="3" customFormat="1" ht="15.75" customHeight="1">
      <c r="A331" s="47"/>
      <c r="B331" s="47"/>
      <c r="C331" s="49"/>
      <c r="D331" s="49"/>
      <c r="E331" s="49"/>
      <c r="F331" s="49"/>
      <c r="G331" s="49"/>
      <c r="H331" s="49"/>
      <c r="I331" s="49"/>
      <c r="J331" s="49"/>
      <c r="K331" s="49"/>
      <c r="AY331" s="51"/>
      <c r="AZ331" s="51"/>
      <c r="BA331" s="51"/>
      <c r="BB331" s="51"/>
      <c r="BC331" s="51"/>
      <c r="BD331" s="51"/>
      <c r="BE331" s="51"/>
      <c r="BF331" s="51"/>
      <c r="BG331" s="51"/>
    </row>
    <row r="332" spans="1:59" s="3" customFormat="1" ht="15.75" customHeight="1">
      <c r="A332" s="47"/>
      <c r="B332" s="47"/>
      <c r="C332" s="49"/>
      <c r="D332" s="49"/>
      <c r="E332" s="49"/>
      <c r="F332" s="49"/>
      <c r="G332" s="49"/>
      <c r="H332" s="49"/>
      <c r="I332" s="49"/>
      <c r="J332" s="49"/>
      <c r="K332" s="49"/>
      <c r="AY332" s="51"/>
      <c r="AZ332" s="51"/>
      <c r="BA332" s="51"/>
      <c r="BB332" s="51"/>
      <c r="BC332" s="51"/>
      <c r="BD332" s="51"/>
      <c r="BE332" s="51"/>
      <c r="BF332" s="51"/>
      <c r="BG332" s="51"/>
    </row>
    <row r="333" spans="1:59" s="3" customFormat="1" ht="15.75" customHeight="1">
      <c r="A333" s="47"/>
      <c r="B333" s="47"/>
      <c r="C333" s="49"/>
      <c r="D333" s="49"/>
      <c r="E333" s="49"/>
      <c r="F333" s="49"/>
      <c r="G333" s="49"/>
      <c r="H333" s="49"/>
      <c r="I333" s="49"/>
      <c r="J333" s="49"/>
      <c r="K333" s="49"/>
      <c r="AY333" s="51"/>
      <c r="AZ333" s="51"/>
      <c r="BA333" s="51"/>
      <c r="BB333" s="51"/>
      <c r="BC333" s="51"/>
      <c r="BD333" s="51"/>
      <c r="BE333" s="51"/>
      <c r="BF333" s="51"/>
      <c r="BG333" s="51"/>
    </row>
    <row r="334" spans="1:59" s="3" customFormat="1" ht="15.75" customHeight="1">
      <c r="A334" s="47"/>
      <c r="B334" s="47"/>
      <c r="C334" s="49"/>
      <c r="D334" s="49"/>
      <c r="E334" s="49"/>
      <c r="F334" s="49"/>
      <c r="G334" s="49"/>
      <c r="H334" s="49"/>
      <c r="I334" s="49"/>
      <c r="J334" s="49"/>
      <c r="K334" s="49"/>
      <c r="AY334" s="51"/>
      <c r="AZ334" s="51"/>
      <c r="BA334" s="51"/>
      <c r="BB334" s="51"/>
      <c r="BC334" s="51"/>
      <c r="BD334" s="51"/>
      <c r="BE334" s="51"/>
      <c r="BF334" s="51"/>
      <c r="BG334" s="51"/>
    </row>
    <row r="335" spans="1:59" s="3" customFormat="1" ht="15.75" customHeight="1">
      <c r="A335" s="47"/>
      <c r="B335" s="47"/>
      <c r="C335" s="49"/>
      <c r="D335" s="49"/>
      <c r="E335" s="49"/>
      <c r="F335" s="49"/>
      <c r="G335" s="49"/>
      <c r="H335" s="49"/>
      <c r="I335" s="49"/>
      <c r="J335" s="49"/>
      <c r="K335" s="49"/>
      <c r="AY335" s="51"/>
      <c r="AZ335" s="51"/>
      <c r="BA335" s="51"/>
      <c r="BB335" s="51"/>
      <c r="BC335" s="51"/>
      <c r="BD335" s="51"/>
      <c r="BE335" s="51"/>
      <c r="BF335" s="51"/>
      <c r="BG335" s="51"/>
    </row>
    <row r="336" spans="1:59" s="3" customFormat="1" ht="15.75" customHeight="1">
      <c r="A336" s="47"/>
      <c r="B336" s="47"/>
      <c r="C336" s="49"/>
      <c r="D336" s="49"/>
      <c r="E336" s="49"/>
      <c r="F336" s="49"/>
      <c r="G336" s="49"/>
      <c r="H336" s="49"/>
      <c r="I336" s="49"/>
      <c r="J336" s="49"/>
      <c r="K336" s="49"/>
      <c r="AY336" s="51"/>
      <c r="AZ336" s="51"/>
      <c r="BA336" s="51"/>
      <c r="BB336" s="51"/>
      <c r="BC336" s="51"/>
      <c r="BD336" s="51"/>
      <c r="BE336" s="51"/>
      <c r="BF336" s="51"/>
      <c r="BG336" s="51"/>
    </row>
    <row r="337" spans="1:59" s="3" customFormat="1" ht="15.75" customHeight="1">
      <c r="A337" s="47"/>
      <c r="B337" s="47"/>
      <c r="C337" s="49"/>
      <c r="D337" s="49"/>
      <c r="E337" s="49"/>
      <c r="F337" s="49"/>
      <c r="G337" s="49"/>
      <c r="H337" s="49"/>
      <c r="I337" s="49"/>
      <c r="J337" s="49"/>
      <c r="K337" s="49"/>
      <c r="AY337" s="51"/>
      <c r="AZ337" s="51"/>
      <c r="BA337" s="51"/>
      <c r="BB337" s="51"/>
      <c r="BC337" s="51"/>
      <c r="BD337" s="51"/>
      <c r="BE337" s="51"/>
      <c r="BF337" s="51"/>
      <c r="BG337" s="51"/>
    </row>
    <row r="338" spans="1:59" s="3" customFormat="1" ht="15.75" customHeight="1">
      <c r="A338" s="47"/>
      <c r="B338" s="47"/>
      <c r="C338" s="49"/>
      <c r="D338" s="49"/>
      <c r="E338" s="49"/>
      <c r="F338" s="49"/>
      <c r="G338" s="49"/>
      <c r="H338" s="49"/>
      <c r="I338" s="49"/>
      <c r="J338" s="49"/>
      <c r="K338" s="49"/>
      <c r="AY338" s="51"/>
      <c r="AZ338" s="51"/>
      <c r="BA338" s="51"/>
      <c r="BB338" s="51"/>
      <c r="BC338" s="51"/>
      <c r="BD338" s="51"/>
      <c r="BE338" s="51"/>
      <c r="BF338" s="51"/>
      <c r="BG338" s="51"/>
    </row>
    <row r="339" spans="1:59" s="3" customFormat="1" ht="15.75" customHeight="1">
      <c r="A339" s="47"/>
      <c r="B339" s="47"/>
      <c r="C339" s="49"/>
      <c r="D339" s="49"/>
      <c r="E339" s="49"/>
      <c r="F339" s="49"/>
      <c r="G339" s="49"/>
      <c r="H339" s="49"/>
      <c r="I339" s="49"/>
      <c r="J339" s="49"/>
      <c r="K339" s="49"/>
      <c r="AY339" s="51"/>
      <c r="AZ339" s="51"/>
      <c r="BA339" s="51"/>
      <c r="BB339" s="51"/>
      <c r="BC339" s="51"/>
      <c r="BD339" s="51"/>
      <c r="BE339" s="51"/>
      <c r="BF339" s="51"/>
      <c r="BG339" s="51"/>
    </row>
    <row r="340" spans="1:59" s="3" customFormat="1" ht="15.75" customHeight="1">
      <c r="A340" s="47"/>
      <c r="B340" s="47"/>
      <c r="C340" s="49"/>
      <c r="D340" s="49"/>
      <c r="E340" s="49"/>
      <c r="F340" s="49"/>
      <c r="G340" s="49"/>
      <c r="H340" s="49"/>
      <c r="I340" s="49"/>
      <c r="J340" s="49"/>
      <c r="K340" s="49"/>
      <c r="AY340" s="51"/>
      <c r="AZ340" s="51"/>
      <c r="BA340" s="51"/>
      <c r="BB340" s="51"/>
      <c r="BC340" s="51"/>
      <c r="BD340" s="51"/>
      <c r="BE340" s="51"/>
      <c r="BF340" s="51"/>
      <c r="BG340" s="51"/>
    </row>
    <row r="341" spans="1:59" s="3" customFormat="1" ht="15.75" customHeight="1">
      <c r="A341" s="47"/>
      <c r="B341" s="47"/>
      <c r="C341" s="49"/>
      <c r="D341" s="49"/>
      <c r="E341" s="49"/>
      <c r="F341" s="49"/>
      <c r="G341" s="49"/>
      <c r="H341" s="49"/>
      <c r="I341" s="49"/>
      <c r="J341" s="49"/>
      <c r="K341" s="49"/>
      <c r="AY341" s="51"/>
      <c r="AZ341" s="51"/>
      <c r="BA341" s="51"/>
      <c r="BB341" s="51"/>
      <c r="BC341" s="51"/>
      <c r="BD341" s="51"/>
      <c r="BE341" s="51"/>
      <c r="BF341" s="51"/>
      <c r="BG341" s="51"/>
    </row>
    <row r="342" spans="1:59" s="3" customFormat="1" ht="15.75" customHeight="1">
      <c r="A342" s="47"/>
      <c r="B342" s="47"/>
      <c r="C342" s="49"/>
      <c r="D342" s="49"/>
      <c r="E342" s="49"/>
      <c r="F342" s="49"/>
      <c r="G342" s="49"/>
      <c r="H342" s="49"/>
      <c r="I342" s="49"/>
      <c r="J342" s="49"/>
      <c r="K342" s="49"/>
      <c r="AY342" s="51"/>
      <c r="AZ342" s="51"/>
      <c r="BA342" s="51"/>
      <c r="BB342" s="51"/>
      <c r="BC342" s="51"/>
      <c r="BD342" s="51"/>
      <c r="BE342" s="51"/>
      <c r="BF342" s="51"/>
      <c r="BG342" s="51"/>
    </row>
    <row r="343" spans="1:59" s="3" customFormat="1" ht="15.75" customHeight="1">
      <c r="A343" s="47"/>
      <c r="B343" s="47"/>
      <c r="C343" s="49"/>
      <c r="D343" s="49"/>
      <c r="E343" s="49"/>
      <c r="F343" s="49"/>
      <c r="G343" s="49"/>
      <c r="H343" s="49"/>
      <c r="I343" s="49"/>
      <c r="J343" s="49"/>
      <c r="K343" s="49"/>
      <c r="AY343" s="51"/>
      <c r="AZ343" s="51"/>
      <c r="BA343" s="51"/>
      <c r="BB343" s="51"/>
      <c r="BC343" s="51"/>
      <c r="BD343" s="51"/>
      <c r="BE343" s="51"/>
      <c r="BF343" s="51"/>
      <c r="BG343" s="51"/>
    </row>
    <row r="344" spans="1:59" s="3" customFormat="1" ht="15.75" customHeight="1">
      <c r="A344" s="47"/>
      <c r="B344" s="47"/>
      <c r="C344" s="49"/>
      <c r="D344" s="49"/>
      <c r="E344" s="49"/>
      <c r="F344" s="49"/>
      <c r="G344" s="49"/>
      <c r="H344" s="49"/>
      <c r="I344" s="49"/>
      <c r="J344" s="49"/>
      <c r="K344" s="49"/>
      <c r="AY344" s="51"/>
      <c r="AZ344" s="51"/>
      <c r="BA344" s="51"/>
      <c r="BB344" s="51"/>
      <c r="BC344" s="51"/>
      <c r="BD344" s="51"/>
      <c r="BE344" s="51"/>
      <c r="BF344" s="51"/>
      <c r="BG344" s="51"/>
    </row>
    <row r="345" spans="1:59" s="3" customFormat="1" ht="15.75" customHeight="1">
      <c r="A345" s="47"/>
      <c r="B345" s="47"/>
      <c r="C345" s="49"/>
      <c r="D345" s="49"/>
      <c r="E345" s="49"/>
      <c r="F345" s="49"/>
      <c r="G345" s="49"/>
      <c r="H345" s="49"/>
      <c r="I345" s="49"/>
      <c r="J345" s="49"/>
      <c r="K345" s="49"/>
      <c r="AY345" s="51"/>
      <c r="AZ345" s="51"/>
      <c r="BA345" s="51"/>
      <c r="BB345" s="51"/>
      <c r="BC345" s="51"/>
      <c r="BD345" s="51"/>
      <c r="BE345" s="51"/>
      <c r="BF345" s="51"/>
      <c r="BG345" s="51"/>
    </row>
    <row r="346" spans="1:59" s="3" customFormat="1" ht="15.75" customHeight="1">
      <c r="A346" s="47"/>
      <c r="B346" s="47"/>
      <c r="C346" s="49"/>
      <c r="D346" s="49"/>
      <c r="E346" s="49"/>
      <c r="F346" s="49"/>
      <c r="G346" s="49"/>
      <c r="H346" s="49"/>
      <c r="I346" s="49"/>
      <c r="J346" s="49"/>
      <c r="K346" s="49"/>
      <c r="AY346" s="51"/>
      <c r="AZ346" s="51"/>
      <c r="BA346" s="51"/>
      <c r="BB346" s="51"/>
      <c r="BC346" s="51"/>
      <c r="BD346" s="51"/>
      <c r="BE346" s="51"/>
      <c r="BF346" s="51"/>
      <c r="BG346" s="51"/>
    </row>
    <row r="347" spans="1:59" s="3" customFormat="1" ht="15.75" customHeight="1">
      <c r="A347" s="47"/>
      <c r="B347" s="47"/>
      <c r="C347" s="49"/>
      <c r="D347" s="49"/>
      <c r="E347" s="49"/>
      <c r="F347" s="49"/>
      <c r="G347" s="49"/>
      <c r="H347" s="49"/>
      <c r="I347" s="49"/>
      <c r="J347" s="49"/>
      <c r="K347" s="49"/>
      <c r="AY347" s="51"/>
      <c r="AZ347" s="51"/>
      <c r="BA347" s="51"/>
      <c r="BB347" s="51"/>
      <c r="BC347" s="51"/>
      <c r="BD347" s="51"/>
      <c r="BE347" s="51"/>
      <c r="BF347" s="51"/>
      <c r="BG347" s="51"/>
    </row>
    <row r="348" spans="1:59" s="3" customFormat="1" ht="15.75" customHeight="1">
      <c r="A348" s="47"/>
      <c r="B348" s="47"/>
      <c r="C348" s="49"/>
      <c r="D348" s="49"/>
      <c r="E348" s="49"/>
      <c r="F348" s="49"/>
      <c r="G348" s="49"/>
      <c r="H348" s="49"/>
      <c r="I348" s="49"/>
      <c r="J348" s="49"/>
      <c r="K348" s="49"/>
      <c r="AY348" s="51"/>
      <c r="AZ348" s="51"/>
      <c r="BA348" s="51"/>
      <c r="BB348" s="51"/>
      <c r="BC348" s="51"/>
      <c r="BD348" s="51"/>
      <c r="BE348" s="51"/>
      <c r="BF348" s="51"/>
      <c r="BG348" s="51"/>
    </row>
    <row r="349" spans="1:59" s="3" customFormat="1" ht="15.75" customHeight="1">
      <c r="A349" s="47"/>
      <c r="B349" s="47"/>
      <c r="C349" s="49"/>
      <c r="D349" s="49"/>
      <c r="E349" s="49"/>
      <c r="F349" s="49"/>
      <c r="G349" s="49"/>
      <c r="H349" s="49"/>
      <c r="I349" s="49"/>
      <c r="J349" s="49"/>
      <c r="K349" s="49"/>
      <c r="AY349" s="51"/>
      <c r="AZ349" s="51"/>
      <c r="BA349" s="51"/>
      <c r="BB349" s="51"/>
      <c r="BC349" s="51"/>
      <c r="BD349" s="51"/>
      <c r="BE349" s="51"/>
      <c r="BF349" s="51"/>
      <c r="BG349" s="51"/>
    </row>
    <row r="350" spans="1:59" s="3" customFormat="1" ht="15.75" customHeight="1">
      <c r="A350" s="47"/>
      <c r="B350" s="47"/>
      <c r="C350" s="49"/>
      <c r="D350" s="49"/>
      <c r="E350" s="49"/>
      <c r="F350" s="49"/>
      <c r="G350" s="49"/>
      <c r="H350" s="49"/>
      <c r="I350" s="49"/>
      <c r="J350" s="49"/>
      <c r="K350" s="49"/>
      <c r="AY350" s="51"/>
      <c r="AZ350" s="51"/>
      <c r="BA350" s="51"/>
      <c r="BB350" s="51"/>
      <c r="BC350" s="51"/>
      <c r="BD350" s="51"/>
      <c r="BE350" s="51"/>
      <c r="BF350" s="51"/>
      <c r="BG350" s="51"/>
    </row>
    <row r="351" spans="1:59" s="3" customFormat="1" ht="15.75" customHeight="1">
      <c r="A351" s="47"/>
      <c r="B351" s="47"/>
      <c r="C351" s="49"/>
      <c r="D351" s="49"/>
      <c r="E351" s="49"/>
      <c r="F351" s="49"/>
      <c r="G351" s="49"/>
      <c r="H351" s="49"/>
      <c r="I351" s="49"/>
      <c r="J351" s="49"/>
      <c r="K351" s="49"/>
      <c r="AY351" s="51"/>
      <c r="AZ351" s="51"/>
      <c r="BA351" s="51"/>
      <c r="BB351" s="51"/>
      <c r="BC351" s="51"/>
      <c r="BD351" s="51"/>
      <c r="BE351" s="51"/>
      <c r="BF351" s="51"/>
      <c r="BG351" s="51"/>
    </row>
    <row r="352" spans="1:59" s="3" customFormat="1" ht="15.75" customHeight="1">
      <c r="A352" s="47"/>
      <c r="B352" s="47"/>
      <c r="C352" s="49"/>
      <c r="D352" s="49"/>
      <c r="E352" s="49"/>
      <c r="F352" s="49"/>
      <c r="G352" s="49"/>
      <c r="H352" s="49"/>
      <c r="I352" s="49"/>
      <c r="J352" s="49"/>
      <c r="K352" s="49"/>
      <c r="AY352" s="51"/>
      <c r="AZ352" s="51"/>
      <c r="BA352" s="51"/>
      <c r="BB352" s="51"/>
      <c r="BC352" s="51"/>
      <c r="BD352" s="51"/>
      <c r="BE352" s="51"/>
      <c r="BF352" s="51"/>
      <c r="BG352" s="51"/>
    </row>
    <row r="353" spans="1:59" s="3" customFormat="1" ht="15.75" customHeight="1">
      <c r="A353" s="47"/>
      <c r="B353" s="47"/>
      <c r="C353" s="49"/>
      <c r="D353" s="49"/>
      <c r="E353" s="49"/>
      <c r="F353" s="49"/>
      <c r="G353" s="49"/>
      <c r="H353" s="49"/>
      <c r="I353" s="49"/>
      <c r="J353" s="49"/>
      <c r="K353" s="49"/>
      <c r="AY353" s="51"/>
      <c r="AZ353" s="51"/>
      <c r="BA353" s="51"/>
      <c r="BB353" s="51"/>
      <c r="BC353" s="51"/>
      <c r="BD353" s="51"/>
      <c r="BE353" s="51"/>
      <c r="BF353" s="51"/>
      <c r="BG353" s="51"/>
    </row>
    <row r="354" spans="1:59" s="3" customFormat="1" ht="15.75" customHeight="1">
      <c r="A354" s="47"/>
      <c r="B354" s="47"/>
      <c r="C354" s="49"/>
      <c r="D354" s="49"/>
      <c r="E354" s="49"/>
      <c r="F354" s="49"/>
      <c r="G354" s="49"/>
      <c r="H354" s="49"/>
      <c r="I354" s="49"/>
      <c r="J354" s="49"/>
      <c r="K354" s="49"/>
      <c r="AY354" s="51"/>
      <c r="AZ354" s="51"/>
      <c r="BA354" s="51"/>
      <c r="BB354" s="51"/>
      <c r="BC354" s="51"/>
      <c r="BD354" s="51"/>
      <c r="BE354" s="51"/>
      <c r="BF354" s="51"/>
      <c r="BG354" s="51"/>
    </row>
    <row r="355" spans="1:59" s="3" customFormat="1" ht="15.75" customHeight="1">
      <c r="A355" s="47"/>
      <c r="B355" s="47"/>
      <c r="C355" s="49"/>
      <c r="D355" s="49"/>
      <c r="E355" s="49"/>
      <c r="F355" s="49"/>
      <c r="G355" s="49"/>
      <c r="H355" s="49"/>
      <c r="I355" s="49"/>
      <c r="J355" s="49"/>
      <c r="K355" s="49"/>
      <c r="AY355" s="51"/>
      <c r="AZ355" s="51"/>
      <c r="BA355" s="51"/>
      <c r="BB355" s="51"/>
      <c r="BC355" s="51"/>
      <c r="BD355" s="51"/>
      <c r="BE355" s="51"/>
      <c r="BF355" s="51"/>
      <c r="BG355" s="51"/>
    </row>
    <row r="356" spans="1:59" s="3" customFormat="1" ht="15.75" customHeight="1">
      <c r="A356" s="47"/>
      <c r="B356" s="47"/>
      <c r="C356" s="49"/>
      <c r="D356" s="49"/>
      <c r="E356" s="49"/>
      <c r="F356" s="49"/>
      <c r="G356" s="49"/>
      <c r="H356" s="49"/>
      <c r="I356" s="49"/>
      <c r="J356" s="49"/>
      <c r="K356" s="49"/>
      <c r="AY356" s="51"/>
      <c r="AZ356" s="51"/>
      <c r="BA356" s="51"/>
      <c r="BB356" s="51"/>
      <c r="BC356" s="51"/>
      <c r="BD356" s="51"/>
      <c r="BE356" s="51"/>
      <c r="BF356" s="51"/>
      <c r="BG356" s="51"/>
    </row>
    <row r="357" spans="1:59" s="3" customFormat="1" ht="15.75" customHeight="1">
      <c r="A357" s="47"/>
      <c r="B357" s="47"/>
      <c r="C357" s="49"/>
      <c r="D357" s="49"/>
      <c r="E357" s="49"/>
      <c r="F357" s="49"/>
      <c r="G357" s="49"/>
      <c r="H357" s="49"/>
      <c r="I357" s="49"/>
      <c r="J357" s="49"/>
      <c r="K357" s="49"/>
      <c r="AY357" s="51"/>
      <c r="AZ357" s="51"/>
      <c r="BA357" s="51"/>
      <c r="BB357" s="51"/>
      <c r="BC357" s="51"/>
      <c r="BD357" s="51"/>
      <c r="BE357" s="51"/>
      <c r="BF357" s="51"/>
      <c r="BG357" s="51"/>
    </row>
    <row r="358" spans="1:59" s="3" customFormat="1" ht="15.75" customHeight="1">
      <c r="A358" s="47"/>
      <c r="B358" s="47"/>
      <c r="C358" s="49"/>
      <c r="D358" s="49"/>
      <c r="E358" s="49"/>
      <c r="F358" s="49"/>
      <c r="G358" s="49"/>
      <c r="H358" s="49"/>
      <c r="I358" s="49"/>
      <c r="J358" s="49"/>
      <c r="K358" s="49"/>
      <c r="AY358" s="51"/>
      <c r="AZ358" s="51"/>
      <c r="BA358" s="51"/>
      <c r="BB358" s="51"/>
      <c r="BC358" s="51"/>
      <c r="BD358" s="51"/>
      <c r="BE358" s="51"/>
      <c r="BF358" s="51"/>
      <c r="BG358" s="51"/>
    </row>
    <row r="359" spans="1:59" s="3" customFormat="1" ht="15.75" customHeight="1">
      <c r="A359" s="47"/>
      <c r="B359" s="47"/>
      <c r="C359" s="49"/>
      <c r="D359" s="49"/>
      <c r="E359" s="49"/>
      <c r="F359" s="49"/>
      <c r="G359" s="49"/>
      <c r="H359" s="49"/>
      <c r="I359" s="49"/>
      <c r="J359" s="49"/>
      <c r="K359" s="49"/>
      <c r="AY359" s="51"/>
      <c r="AZ359" s="51"/>
      <c r="BA359" s="51"/>
      <c r="BB359" s="51"/>
      <c r="BC359" s="51"/>
      <c r="BD359" s="51"/>
      <c r="BE359" s="51"/>
      <c r="BF359" s="51"/>
      <c r="BG359" s="51"/>
    </row>
    <row r="360" spans="1:59" s="3" customFormat="1" ht="15.75" customHeight="1">
      <c r="A360" s="47"/>
      <c r="B360" s="47"/>
      <c r="C360" s="49"/>
      <c r="D360" s="49"/>
      <c r="E360" s="49"/>
      <c r="F360" s="49"/>
      <c r="G360" s="49"/>
      <c r="H360" s="49"/>
      <c r="I360" s="49"/>
      <c r="J360" s="49"/>
      <c r="K360" s="49"/>
      <c r="AY360" s="51"/>
      <c r="AZ360" s="51"/>
      <c r="BA360" s="51"/>
      <c r="BB360" s="51"/>
      <c r="BC360" s="51"/>
      <c r="BD360" s="51"/>
      <c r="BE360" s="51"/>
      <c r="BF360" s="51"/>
      <c r="BG360" s="51"/>
    </row>
    <row r="361" spans="1:59" s="3" customFormat="1" ht="15.75" customHeight="1">
      <c r="A361" s="47"/>
      <c r="B361" s="47"/>
      <c r="C361" s="49"/>
      <c r="D361" s="49"/>
      <c r="E361" s="49"/>
      <c r="F361" s="49"/>
      <c r="G361" s="49"/>
      <c r="H361" s="49"/>
      <c r="I361" s="49"/>
      <c r="J361" s="49"/>
      <c r="K361" s="49"/>
      <c r="AY361" s="51"/>
      <c r="AZ361" s="51"/>
      <c r="BA361" s="51"/>
      <c r="BB361" s="51"/>
      <c r="BC361" s="51"/>
      <c r="BD361" s="51"/>
      <c r="BE361" s="51"/>
      <c r="BF361" s="51"/>
      <c r="BG361" s="51"/>
    </row>
    <row r="362" spans="1:59" s="3" customFormat="1" ht="15.75" customHeight="1">
      <c r="A362" s="47"/>
      <c r="B362" s="47"/>
      <c r="C362" s="49"/>
      <c r="D362" s="49"/>
      <c r="E362" s="49"/>
      <c r="F362" s="49"/>
      <c r="G362" s="49"/>
      <c r="H362" s="49"/>
      <c r="I362" s="49"/>
      <c r="J362" s="49"/>
      <c r="K362" s="49"/>
      <c r="AY362" s="51"/>
      <c r="AZ362" s="51"/>
      <c r="BA362" s="51"/>
      <c r="BB362" s="51"/>
      <c r="BC362" s="51"/>
      <c r="BD362" s="51"/>
      <c r="BE362" s="51"/>
      <c r="BF362" s="51"/>
      <c r="BG362" s="51"/>
    </row>
    <row r="363" spans="1:59" s="3" customFormat="1" ht="15.75" customHeight="1">
      <c r="A363" s="47"/>
      <c r="B363" s="47"/>
      <c r="C363" s="49"/>
      <c r="D363" s="49"/>
      <c r="E363" s="49"/>
      <c r="F363" s="49"/>
      <c r="G363" s="49"/>
      <c r="H363" s="49"/>
      <c r="I363" s="49"/>
      <c r="J363" s="49"/>
      <c r="K363" s="49"/>
      <c r="AY363" s="51"/>
      <c r="AZ363" s="51"/>
      <c r="BA363" s="51"/>
      <c r="BB363" s="51"/>
      <c r="BC363" s="51"/>
      <c r="BD363" s="51"/>
      <c r="BE363" s="51"/>
      <c r="BF363" s="51"/>
      <c r="BG363" s="51"/>
    </row>
    <row r="364" spans="1:59" s="3" customFormat="1" ht="15.75" customHeight="1">
      <c r="A364" s="47"/>
      <c r="B364" s="47"/>
      <c r="C364" s="49"/>
      <c r="D364" s="49"/>
      <c r="E364" s="49"/>
      <c r="F364" s="49"/>
      <c r="G364" s="49"/>
      <c r="H364" s="49"/>
      <c r="I364" s="49"/>
      <c r="J364" s="49"/>
      <c r="K364" s="49"/>
      <c r="AY364" s="51"/>
      <c r="AZ364" s="51"/>
      <c r="BA364" s="51"/>
      <c r="BB364" s="51"/>
      <c r="BC364" s="51"/>
      <c r="BD364" s="51"/>
      <c r="BE364" s="51"/>
      <c r="BF364" s="51"/>
      <c r="BG364" s="51"/>
    </row>
    <row r="365" spans="1:59" s="3" customFormat="1" ht="15.75" customHeight="1">
      <c r="A365" s="47"/>
      <c r="B365" s="47"/>
      <c r="C365" s="49"/>
      <c r="D365" s="49"/>
      <c r="E365" s="49"/>
      <c r="F365" s="49"/>
      <c r="G365" s="49"/>
      <c r="H365" s="49"/>
      <c r="I365" s="49"/>
      <c r="J365" s="49"/>
      <c r="K365" s="49"/>
      <c r="AY365" s="51"/>
      <c r="AZ365" s="51"/>
      <c r="BA365" s="51"/>
      <c r="BB365" s="51"/>
      <c r="BC365" s="51"/>
      <c r="BD365" s="51"/>
      <c r="BE365" s="51"/>
      <c r="BF365" s="51"/>
      <c r="BG365" s="51"/>
    </row>
    <row r="366" spans="1:59" s="3" customFormat="1" ht="14.25">
      <c r="A366" s="47"/>
      <c r="B366" s="47"/>
      <c r="C366" s="49"/>
      <c r="D366" s="49"/>
      <c r="E366" s="49"/>
      <c r="F366" s="49"/>
      <c r="G366" s="49"/>
      <c r="H366" s="49"/>
      <c r="I366" s="49"/>
      <c r="J366" s="49"/>
      <c r="K366" s="49"/>
      <c r="AY366" s="51"/>
      <c r="AZ366" s="51"/>
      <c r="BA366" s="51"/>
      <c r="BB366" s="51"/>
      <c r="BC366" s="51"/>
      <c r="BD366" s="51"/>
      <c r="BE366" s="51"/>
      <c r="BF366" s="51"/>
      <c r="BG366" s="51"/>
    </row>
    <row r="367" spans="1:59" s="3" customFormat="1" ht="14.25">
      <c r="A367" s="47"/>
      <c r="B367" s="47"/>
      <c r="C367" s="49"/>
      <c r="D367" s="49"/>
      <c r="E367" s="49"/>
      <c r="F367" s="49"/>
      <c r="G367" s="49"/>
      <c r="H367" s="49"/>
      <c r="I367" s="49"/>
      <c r="J367" s="49"/>
      <c r="K367" s="49"/>
      <c r="AY367" s="51"/>
      <c r="AZ367" s="51"/>
      <c r="BA367" s="51"/>
      <c r="BB367" s="51"/>
      <c r="BC367" s="51"/>
      <c r="BD367" s="51"/>
      <c r="BE367" s="51"/>
      <c r="BF367" s="51"/>
      <c r="BG367" s="51"/>
    </row>
    <row r="368" spans="1:59" s="3" customFormat="1" ht="14.25">
      <c r="A368" s="47"/>
      <c r="B368" s="47"/>
      <c r="C368" s="49"/>
      <c r="D368" s="49"/>
      <c r="E368" s="49"/>
      <c r="F368" s="49"/>
      <c r="G368" s="49"/>
      <c r="H368" s="49"/>
      <c r="I368" s="49"/>
      <c r="J368" s="49"/>
      <c r="K368" s="49"/>
      <c r="AY368" s="51"/>
      <c r="AZ368" s="51"/>
      <c r="BA368" s="51"/>
      <c r="BB368" s="51"/>
      <c r="BC368" s="51"/>
      <c r="BD368" s="51"/>
      <c r="BE368" s="51"/>
      <c r="BF368" s="51"/>
      <c r="BG368" s="51"/>
    </row>
    <row r="369" spans="1:59" s="3" customFormat="1" ht="14.25">
      <c r="A369" s="47"/>
      <c r="B369" s="47"/>
      <c r="C369" s="49"/>
      <c r="D369" s="49"/>
      <c r="E369" s="49"/>
      <c r="F369" s="49"/>
      <c r="G369" s="49"/>
      <c r="H369" s="49"/>
      <c r="I369" s="49"/>
      <c r="J369" s="49"/>
      <c r="K369" s="49"/>
      <c r="AY369" s="51"/>
      <c r="AZ369" s="51"/>
      <c r="BA369" s="51"/>
      <c r="BB369" s="51"/>
      <c r="BC369" s="51"/>
      <c r="BD369" s="51"/>
      <c r="BE369" s="51"/>
      <c r="BF369" s="51"/>
      <c r="BG369" s="51"/>
    </row>
    <row r="370" spans="1:59" s="3" customFormat="1" ht="14.25">
      <c r="A370" s="47"/>
      <c r="B370" s="47"/>
      <c r="C370" s="49"/>
      <c r="D370" s="49"/>
      <c r="E370" s="49"/>
      <c r="F370" s="49"/>
      <c r="G370" s="49"/>
      <c r="H370" s="49"/>
      <c r="I370" s="49"/>
      <c r="J370" s="49"/>
      <c r="K370" s="49"/>
      <c r="AY370" s="51"/>
      <c r="AZ370" s="51"/>
      <c r="BA370" s="51"/>
      <c r="BB370" s="51"/>
      <c r="BC370" s="51"/>
      <c r="BD370" s="51"/>
      <c r="BE370" s="51"/>
      <c r="BF370" s="51"/>
      <c r="BG370" s="51"/>
    </row>
    <row r="371" spans="1:59" s="3" customFormat="1" ht="14.25">
      <c r="A371" s="47"/>
      <c r="B371" s="47"/>
      <c r="C371" s="49"/>
      <c r="D371" s="49"/>
      <c r="E371" s="49"/>
      <c r="F371" s="49"/>
      <c r="G371" s="49"/>
      <c r="H371" s="49"/>
      <c r="I371" s="49"/>
      <c r="J371" s="49"/>
      <c r="K371" s="49"/>
      <c r="AY371" s="51"/>
      <c r="AZ371" s="51"/>
      <c r="BA371" s="51"/>
      <c r="BB371" s="51"/>
      <c r="BC371" s="51"/>
      <c r="BD371" s="51"/>
      <c r="BE371" s="51"/>
      <c r="BF371" s="51"/>
      <c r="BG371" s="51"/>
    </row>
    <row r="372" spans="1:59" s="3" customFormat="1" ht="14.25">
      <c r="A372" s="47"/>
      <c r="B372" s="47"/>
      <c r="C372" s="49"/>
      <c r="D372" s="49"/>
      <c r="E372" s="49"/>
      <c r="F372" s="49"/>
      <c r="G372" s="49"/>
      <c r="H372" s="49"/>
      <c r="I372" s="49"/>
      <c r="J372" s="49"/>
      <c r="K372" s="49"/>
      <c r="AY372" s="51"/>
      <c r="AZ372" s="51"/>
      <c r="BA372" s="51"/>
      <c r="BB372" s="51"/>
      <c r="BC372" s="51"/>
      <c r="BD372" s="51"/>
      <c r="BE372" s="51"/>
      <c r="BF372" s="51"/>
      <c r="BG372" s="51"/>
    </row>
    <row r="373" spans="1:59" s="3" customFormat="1" ht="14.25">
      <c r="A373" s="47"/>
      <c r="B373" s="47"/>
      <c r="C373" s="49"/>
      <c r="D373" s="49"/>
      <c r="E373" s="49"/>
      <c r="F373" s="49"/>
      <c r="G373" s="49"/>
      <c r="H373" s="49"/>
      <c r="I373" s="49"/>
      <c r="J373" s="49"/>
      <c r="K373" s="49"/>
      <c r="AY373" s="51"/>
      <c r="AZ373" s="51"/>
      <c r="BA373" s="51"/>
      <c r="BB373" s="51"/>
      <c r="BC373" s="51"/>
      <c r="BD373" s="51"/>
      <c r="BE373" s="51"/>
      <c r="BF373" s="51"/>
      <c r="BG373" s="51"/>
    </row>
    <row r="374" spans="1:59" s="3" customFormat="1" ht="14.25">
      <c r="A374" s="47"/>
      <c r="B374" s="47"/>
      <c r="C374" s="49"/>
      <c r="D374" s="49"/>
      <c r="E374" s="49"/>
      <c r="F374" s="49"/>
      <c r="G374" s="49"/>
      <c r="H374" s="49"/>
      <c r="I374" s="49"/>
      <c r="J374" s="49"/>
      <c r="K374" s="49"/>
      <c r="AY374" s="51"/>
      <c r="AZ374" s="51"/>
      <c r="BA374" s="51"/>
      <c r="BB374" s="51"/>
      <c r="BC374" s="51"/>
      <c r="BD374" s="51"/>
      <c r="BE374" s="51"/>
      <c r="BF374" s="51"/>
      <c r="BG374" s="51"/>
    </row>
    <row r="375" spans="1:59" s="3" customFormat="1" ht="14.25">
      <c r="A375" s="47"/>
      <c r="B375" s="47"/>
      <c r="C375" s="49"/>
      <c r="D375" s="49"/>
      <c r="E375" s="49"/>
      <c r="F375" s="49"/>
      <c r="G375" s="49"/>
      <c r="H375" s="49"/>
      <c r="I375" s="49"/>
      <c r="J375" s="49"/>
      <c r="K375" s="49"/>
      <c r="AY375" s="51"/>
      <c r="AZ375" s="51"/>
      <c r="BA375" s="51"/>
      <c r="BB375" s="51"/>
      <c r="BC375" s="51"/>
      <c r="BD375" s="51"/>
      <c r="BE375" s="51"/>
      <c r="BF375" s="51"/>
      <c r="BG375" s="51"/>
    </row>
    <row r="376" spans="1:59" s="3" customFormat="1" ht="14.25">
      <c r="A376" s="47"/>
      <c r="B376" s="47"/>
      <c r="C376" s="49"/>
      <c r="D376" s="49"/>
      <c r="E376" s="49"/>
      <c r="F376" s="49"/>
      <c r="G376" s="49"/>
      <c r="H376" s="49"/>
      <c r="I376" s="49"/>
      <c r="J376" s="49"/>
      <c r="K376" s="49"/>
      <c r="AY376" s="51"/>
      <c r="AZ376" s="51"/>
      <c r="BA376" s="51"/>
      <c r="BB376" s="51"/>
      <c r="BC376" s="51"/>
      <c r="BD376" s="51"/>
      <c r="BE376" s="51"/>
      <c r="BF376" s="51"/>
      <c r="BG376" s="51"/>
    </row>
    <row r="377" spans="1:59" s="3" customFormat="1" ht="14.25">
      <c r="A377" s="47"/>
      <c r="B377" s="47"/>
      <c r="C377" s="49"/>
      <c r="D377" s="49"/>
      <c r="E377" s="49"/>
      <c r="F377" s="49"/>
      <c r="G377" s="49"/>
      <c r="H377" s="49"/>
      <c r="I377" s="49"/>
      <c r="J377" s="49"/>
      <c r="K377" s="49"/>
      <c r="AY377" s="51"/>
      <c r="AZ377" s="51"/>
      <c r="BA377" s="51"/>
      <c r="BB377" s="51"/>
      <c r="BC377" s="51"/>
      <c r="BD377" s="51"/>
      <c r="BE377" s="51"/>
      <c r="BF377" s="51"/>
      <c r="BG377" s="51"/>
    </row>
    <row r="378" spans="1:59" s="3" customFormat="1" ht="14.25">
      <c r="A378" s="47"/>
      <c r="B378" s="47"/>
      <c r="C378" s="49"/>
      <c r="D378" s="49"/>
      <c r="E378" s="49"/>
      <c r="F378" s="49"/>
      <c r="G378" s="49"/>
      <c r="H378" s="49"/>
      <c r="I378" s="49"/>
      <c r="J378" s="49"/>
      <c r="K378" s="49"/>
      <c r="AY378" s="51"/>
      <c r="AZ378" s="51"/>
      <c r="BA378" s="51"/>
      <c r="BB378" s="51"/>
      <c r="BC378" s="51"/>
      <c r="BD378" s="51"/>
      <c r="BE378" s="51"/>
      <c r="BF378" s="51"/>
      <c r="BG378" s="51"/>
    </row>
    <row r="379" spans="1:59" s="3" customFormat="1" ht="14.25">
      <c r="A379" s="47"/>
      <c r="B379" s="47"/>
      <c r="C379" s="49"/>
      <c r="D379" s="49"/>
      <c r="E379" s="49"/>
      <c r="F379" s="49"/>
      <c r="G379" s="49"/>
      <c r="H379" s="49"/>
      <c r="I379" s="49"/>
      <c r="J379" s="49"/>
      <c r="K379" s="49"/>
      <c r="AY379" s="51"/>
      <c r="AZ379" s="51"/>
      <c r="BA379" s="51"/>
      <c r="BB379" s="51"/>
      <c r="BC379" s="51"/>
      <c r="BD379" s="51"/>
      <c r="BE379" s="51"/>
      <c r="BF379" s="51"/>
      <c r="BG379" s="51"/>
    </row>
    <row r="380" spans="1:59" s="3" customFormat="1" ht="14.25">
      <c r="A380" s="47"/>
      <c r="B380" s="47"/>
      <c r="C380" s="49"/>
      <c r="D380" s="49"/>
      <c r="E380" s="49"/>
      <c r="F380" s="49"/>
      <c r="G380" s="49"/>
      <c r="H380" s="49"/>
      <c r="I380" s="49"/>
      <c r="J380" s="49"/>
      <c r="K380" s="49"/>
      <c r="AY380" s="51"/>
      <c r="AZ380" s="51"/>
      <c r="BA380" s="51"/>
      <c r="BB380" s="51"/>
      <c r="BC380" s="51"/>
      <c r="BD380" s="51"/>
      <c r="BE380" s="51"/>
      <c r="BF380" s="51"/>
      <c r="BG380" s="51"/>
    </row>
    <row r="381" spans="1:59" s="3" customFormat="1" ht="14.25">
      <c r="A381" s="47"/>
      <c r="B381" s="47"/>
      <c r="C381" s="49"/>
      <c r="D381" s="49"/>
      <c r="E381" s="49"/>
      <c r="F381" s="49"/>
      <c r="G381" s="49"/>
      <c r="H381" s="49"/>
      <c r="I381" s="49"/>
      <c r="J381" s="49"/>
      <c r="K381" s="49"/>
      <c r="AY381" s="51"/>
      <c r="AZ381" s="51"/>
      <c r="BA381" s="51"/>
      <c r="BB381" s="51"/>
      <c r="BC381" s="51"/>
      <c r="BD381" s="51"/>
      <c r="BE381" s="51"/>
      <c r="BF381" s="51"/>
      <c r="BG381" s="51"/>
    </row>
    <row r="382" spans="1:59" s="3" customFormat="1" ht="14.25">
      <c r="A382" s="47"/>
      <c r="B382" s="47"/>
      <c r="C382" s="49"/>
      <c r="D382" s="49"/>
      <c r="E382" s="49"/>
      <c r="F382" s="49"/>
      <c r="G382" s="49"/>
      <c r="H382" s="49"/>
      <c r="I382" s="49"/>
      <c r="J382" s="49"/>
      <c r="K382" s="49"/>
      <c r="AY382" s="51"/>
      <c r="AZ382" s="51"/>
      <c r="BA382" s="51"/>
      <c r="BB382" s="51"/>
      <c r="BC382" s="51"/>
      <c r="BD382" s="51"/>
      <c r="BE382" s="51"/>
      <c r="BF382" s="51"/>
      <c r="BG382" s="51"/>
    </row>
    <row r="383" spans="1:59" s="3" customFormat="1" ht="14.25">
      <c r="A383" s="47"/>
      <c r="B383" s="47"/>
      <c r="C383" s="49"/>
      <c r="D383" s="49"/>
      <c r="E383" s="49"/>
      <c r="F383" s="49"/>
      <c r="G383" s="49"/>
      <c r="H383" s="49"/>
      <c r="I383" s="49"/>
      <c r="J383" s="49"/>
      <c r="K383" s="49"/>
      <c r="AY383" s="51"/>
      <c r="AZ383" s="51"/>
      <c r="BA383" s="51"/>
      <c r="BB383" s="51"/>
      <c r="BC383" s="51"/>
      <c r="BD383" s="51"/>
      <c r="BE383" s="51"/>
      <c r="BF383" s="51"/>
      <c r="BG383" s="51"/>
    </row>
    <row r="384" spans="1:59" s="3" customFormat="1" ht="14.25">
      <c r="A384" s="47"/>
      <c r="B384" s="47"/>
      <c r="C384" s="49"/>
      <c r="D384" s="49"/>
      <c r="E384" s="49"/>
      <c r="F384" s="49"/>
      <c r="G384" s="49"/>
      <c r="H384" s="49"/>
      <c r="I384" s="49"/>
      <c r="J384" s="49"/>
      <c r="K384" s="49"/>
      <c r="AY384" s="51"/>
      <c r="AZ384" s="51"/>
      <c r="BA384" s="51"/>
      <c r="BB384" s="51"/>
      <c r="BC384" s="51"/>
      <c r="BD384" s="51"/>
      <c r="BE384" s="51"/>
      <c r="BF384" s="51"/>
      <c r="BG384" s="51"/>
    </row>
    <row r="385" spans="1:59" s="3" customFormat="1" ht="14.25">
      <c r="A385" s="47"/>
      <c r="B385" s="47"/>
      <c r="C385" s="49"/>
      <c r="D385" s="49"/>
      <c r="E385" s="49"/>
      <c r="F385" s="49"/>
      <c r="G385" s="49"/>
      <c r="H385" s="49"/>
      <c r="I385" s="49"/>
      <c r="J385" s="49"/>
      <c r="K385" s="49"/>
      <c r="AY385" s="51"/>
      <c r="AZ385" s="51"/>
      <c r="BA385" s="51"/>
      <c r="BB385" s="51"/>
      <c r="BC385" s="51"/>
      <c r="BD385" s="51"/>
      <c r="BE385" s="51"/>
      <c r="BF385" s="51"/>
      <c r="BG385" s="51"/>
    </row>
    <row r="386" spans="1:59" s="3" customFormat="1" ht="14.25">
      <c r="A386" s="47"/>
      <c r="B386" s="47"/>
      <c r="C386" s="49"/>
      <c r="D386" s="49"/>
      <c r="E386" s="49"/>
      <c r="F386" s="49"/>
      <c r="G386" s="49"/>
      <c r="H386" s="49"/>
      <c r="I386" s="49"/>
      <c r="J386" s="49"/>
      <c r="K386" s="49"/>
      <c r="AY386" s="51"/>
      <c r="AZ386" s="51"/>
      <c r="BA386" s="51"/>
      <c r="BB386" s="51"/>
      <c r="BC386" s="51"/>
      <c r="BD386" s="51"/>
      <c r="BE386" s="51"/>
      <c r="BF386" s="51"/>
      <c r="BG386" s="51"/>
    </row>
    <row r="387" spans="1:59" s="3" customFormat="1" ht="14.25">
      <c r="A387" s="47"/>
      <c r="B387" s="47"/>
      <c r="C387" s="49"/>
      <c r="D387" s="49"/>
      <c r="E387" s="49"/>
      <c r="F387" s="49"/>
      <c r="G387" s="49"/>
      <c r="H387" s="49"/>
      <c r="I387" s="49"/>
      <c r="J387" s="49"/>
      <c r="K387" s="49"/>
      <c r="AY387" s="51"/>
      <c r="AZ387" s="51"/>
      <c r="BA387" s="51"/>
      <c r="BB387" s="51"/>
      <c r="BC387" s="51"/>
      <c r="BD387" s="51"/>
      <c r="BE387" s="51"/>
      <c r="BF387" s="51"/>
      <c r="BG387" s="51"/>
    </row>
    <row r="388" spans="1:59" s="3" customFormat="1" ht="14.25">
      <c r="A388" s="47"/>
      <c r="B388" s="47"/>
      <c r="C388" s="49"/>
      <c r="D388" s="49"/>
      <c r="E388" s="49"/>
      <c r="F388" s="49"/>
      <c r="G388" s="49"/>
      <c r="H388" s="49"/>
      <c r="I388" s="49"/>
      <c r="J388" s="49"/>
      <c r="K388" s="49"/>
      <c r="AY388" s="51"/>
      <c r="AZ388" s="51"/>
      <c r="BA388" s="51"/>
      <c r="BB388" s="51"/>
      <c r="BC388" s="51"/>
      <c r="BD388" s="51"/>
      <c r="BE388" s="51"/>
      <c r="BF388" s="51"/>
      <c r="BG388" s="51"/>
    </row>
    <row r="389" spans="1:59" s="3" customFormat="1" ht="14.25">
      <c r="A389" s="47"/>
      <c r="B389" s="47"/>
      <c r="C389" s="49"/>
      <c r="D389" s="49"/>
      <c r="E389" s="49"/>
      <c r="F389" s="49"/>
      <c r="G389" s="49"/>
      <c r="H389" s="49"/>
      <c r="I389" s="49"/>
      <c r="J389" s="49"/>
      <c r="K389" s="49"/>
      <c r="AY389" s="51"/>
      <c r="AZ389" s="51"/>
      <c r="BA389" s="51"/>
      <c r="BB389" s="51"/>
      <c r="BC389" s="51"/>
      <c r="BD389" s="51"/>
      <c r="BE389" s="51"/>
      <c r="BF389" s="51"/>
      <c r="BG389" s="51"/>
    </row>
    <row r="390" spans="1:59" s="3" customFormat="1" ht="14.25">
      <c r="A390" s="47"/>
      <c r="B390" s="47"/>
      <c r="C390" s="49"/>
      <c r="D390" s="49"/>
      <c r="E390" s="49"/>
      <c r="F390" s="49"/>
      <c r="G390" s="49"/>
      <c r="H390" s="49"/>
      <c r="I390" s="49"/>
      <c r="J390" s="49"/>
      <c r="K390" s="49"/>
      <c r="AY390" s="51"/>
      <c r="AZ390" s="51"/>
      <c r="BA390" s="51"/>
      <c r="BB390" s="51"/>
      <c r="BC390" s="51"/>
      <c r="BD390" s="51"/>
      <c r="BE390" s="51"/>
      <c r="BF390" s="51"/>
      <c r="BG390" s="51"/>
    </row>
    <row r="391" spans="1:59" s="3" customFormat="1" ht="14.25">
      <c r="A391" s="47"/>
      <c r="B391" s="47"/>
      <c r="C391" s="49"/>
      <c r="D391" s="49"/>
      <c r="E391" s="49"/>
      <c r="F391" s="49"/>
      <c r="G391" s="49"/>
      <c r="H391" s="49"/>
      <c r="I391" s="49"/>
      <c r="J391" s="49"/>
      <c r="K391" s="49"/>
      <c r="AY391" s="51"/>
      <c r="AZ391" s="51"/>
      <c r="BA391" s="51"/>
      <c r="BB391" s="51"/>
      <c r="BC391" s="51"/>
      <c r="BD391" s="51"/>
      <c r="BE391" s="51"/>
      <c r="BF391" s="51"/>
      <c r="BG391" s="51"/>
    </row>
    <row r="392" spans="1:59" s="3" customFormat="1" ht="14.25">
      <c r="A392" s="47"/>
      <c r="B392" s="47"/>
      <c r="C392" s="49"/>
      <c r="D392" s="49"/>
      <c r="E392" s="49"/>
      <c r="F392" s="49"/>
      <c r="G392" s="49"/>
      <c r="H392" s="49"/>
      <c r="I392" s="49"/>
      <c r="J392" s="49"/>
      <c r="K392" s="49"/>
      <c r="AY392" s="51"/>
      <c r="AZ392" s="51"/>
      <c r="BA392" s="51"/>
      <c r="BB392" s="51"/>
      <c r="BC392" s="51"/>
      <c r="BD392" s="51"/>
      <c r="BE392" s="51"/>
      <c r="BF392" s="51"/>
      <c r="BG392" s="51"/>
    </row>
    <row r="393" spans="1:59" s="3" customFormat="1" ht="14.25">
      <c r="A393" s="47"/>
      <c r="B393" s="47"/>
      <c r="C393" s="49"/>
      <c r="D393" s="49"/>
      <c r="E393" s="49"/>
      <c r="F393" s="49"/>
      <c r="G393" s="49"/>
      <c r="H393" s="49"/>
      <c r="I393" s="49"/>
      <c r="J393" s="49"/>
      <c r="K393" s="49"/>
      <c r="AY393" s="51"/>
      <c r="AZ393" s="51"/>
      <c r="BA393" s="51"/>
      <c r="BB393" s="51"/>
      <c r="BC393" s="51"/>
      <c r="BD393" s="51"/>
      <c r="BE393" s="51"/>
      <c r="BF393" s="51"/>
      <c r="BG393" s="51"/>
    </row>
    <row r="394" spans="1:59" s="3" customFormat="1" ht="14.25">
      <c r="A394" s="47"/>
      <c r="B394" s="47"/>
      <c r="C394" s="49"/>
      <c r="D394" s="49"/>
      <c r="E394" s="49"/>
      <c r="F394" s="49"/>
      <c r="G394" s="49"/>
      <c r="H394" s="49"/>
      <c r="I394" s="49"/>
      <c r="J394" s="49"/>
      <c r="K394" s="49"/>
      <c r="AY394" s="51"/>
      <c r="AZ394" s="51"/>
      <c r="BA394" s="51"/>
      <c r="BB394" s="51"/>
      <c r="BC394" s="51"/>
      <c r="BD394" s="51"/>
      <c r="BE394" s="51"/>
      <c r="BF394" s="51"/>
      <c r="BG394" s="51"/>
    </row>
    <row r="395" spans="1:59" s="3" customFormat="1" ht="14.25">
      <c r="A395" s="47"/>
      <c r="B395" s="47"/>
      <c r="C395" s="49"/>
      <c r="D395" s="49"/>
      <c r="E395" s="49"/>
      <c r="F395" s="49"/>
      <c r="G395" s="49"/>
      <c r="H395" s="49"/>
      <c r="I395" s="49"/>
      <c r="J395" s="49"/>
      <c r="K395" s="49"/>
      <c r="AY395" s="51"/>
      <c r="AZ395" s="51"/>
      <c r="BA395" s="51"/>
      <c r="BB395" s="51"/>
      <c r="BC395" s="51"/>
      <c r="BD395" s="51"/>
      <c r="BE395" s="51"/>
      <c r="BF395" s="51"/>
      <c r="BG395" s="51"/>
    </row>
    <row r="396" spans="1:59" s="3" customFormat="1" ht="14.25">
      <c r="A396" s="47"/>
      <c r="B396" s="47"/>
      <c r="C396" s="49"/>
      <c r="D396" s="49"/>
      <c r="E396" s="49"/>
      <c r="F396" s="49"/>
      <c r="G396" s="49"/>
      <c r="H396" s="49"/>
      <c r="I396" s="49"/>
      <c r="J396" s="49"/>
      <c r="K396" s="49"/>
      <c r="AY396" s="51"/>
      <c r="AZ396" s="51"/>
      <c r="BA396" s="51"/>
      <c r="BB396" s="51"/>
      <c r="BC396" s="51"/>
      <c r="BD396" s="51"/>
      <c r="BE396" s="51"/>
      <c r="BF396" s="51"/>
      <c r="BG396" s="51"/>
    </row>
    <row r="397" spans="1:59" s="3" customFormat="1" ht="14.25">
      <c r="A397" s="47"/>
      <c r="B397" s="47"/>
      <c r="C397" s="49"/>
      <c r="D397" s="49"/>
      <c r="E397" s="49"/>
      <c r="F397" s="49"/>
      <c r="G397" s="49"/>
      <c r="H397" s="49"/>
      <c r="I397" s="49"/>
      <c r="J397" s="49"/>
      <c r="K397" s="49"/>
      <c r="AY397" s="51"/>
      <c r="AZ397" s="51"/>
      <c r="BA397" s="51"/>
      <c r="BB397" s="51"/>
      <c r="BC397" s="51"/>
      <c r="BD397" s="51"/>
      <c r="BE397" s="51"/>
      <c r="BF397" s="51"/>
      <c r="BG397" s="51"/>
    </row>
    <row r="398" spans="1:59" s="3" customFormat="1" ht="14.25">
      <c r="A398" s="47"/>
      <c r="B398" s="47"/>
      <c r="C398" s="49"/>
      <c r="D398" s="49"/>
      <c r="E398" s="49"/>
      <c r="F398" s="49"/>
      <c r="G398" s="49"/>
      <c r="H398" s="49"/>
      <c r="I398" s="49"/>
      <c r="J398" s="49"/>
      <c r="K398" s="49"/>
      <c r="AY398" s="51"/>
      <c r="AZ398" s="51"/>
      <c r="BA398" s="51"/>
      <c r="BB398" s="51"/>
      <c r="BC398" s="51"/>
      <c r="BD398" s="51"/>
      <c r="BE398" s="51"/>
      <c r="BF398" s="51"/>
      <c r="BG398" s="51"/>
    </row>
    <row r="399" spans="1:59" s="3" customFormat="1" ht="14.25">
      <c r="A399" s="47"/>
      <c r="B399" s="47"/>
      <c r="C399" s="49"/>
      <c r="D399" s="49"/>
      <c r="E399" s="49"/>
      <c r="F399" s="49"/>
      <c r="G399" s="49"/>
      <c r="H399" s="49"/>
      <c r="I399" s="49"/>
      <c r="J399" s="49"/>
      <c r="K399" s="49"/>
      <c r="AY399" s="51"/>
      <c r="AZ399" s="51"/>
      <c r="BA399" s="51"/>
      <c r="BB399" s="51"/>
      <c r="BC399" s="51"/>
      <c r="BD399" s="51"/>
      <c r="BE399" s="51"/>
      <c r="BF399" s="51"/>
      <c r="BG399" s="51"/>
    </row>
    <row r="400" spans="1:59" s="3" customFormat="1" ht="14.25">
      <c r="A400" s="47"/>
      <c r="B400" s="47"/>
      <c r="C400" s="49"/>
      <c r="D400" s="49"/>
      <c r="E400" s="49"/>
      <c r="F400" s="49"/>
      <c r="G400" s="49"/>
      <c r="H400" s="49"/>
      <c r="I400" s="49"/>
      <c r="J400" s="49"/>
      <c r="K400" s="49"/>
      <c r="AY400" s="51"/>
      <c r="AZ400" s="51"/>
      <c r="BA400" s="51"/>
      <c r="BB400" s="51"/>
      <c r="BC400" s="51"/>
      <c r="BD400" s="51"/>
      <c r="BE400" s="51"/>
      <c r="BF400" s="51"/>
      <c r="BG400" s="51"/>
    </row>
    <row r="401" spans="1:59" s="3" customFormat="1" ht="14.25">
      <c r="A401" s="47"/>
      <c r="B401" s="47"/>
      <c r="C401" s="49"/>
      <c r="D401" s="49"/>
      <c r="E401" s="49"/>
      <c r="F401" s="49"/>
      <c r="G401" s="49"/>
      <c r="H401" s="49"/>
      <c r="I401" s="49"/>
      <c r="J401" s="49"/>
      <c r="K401" s="49"/>
      <c r="AY401" s="51"/>
      <c r="AZ401" s="51"/>
      <c r="BA401" s="51"/>
      <c r="BB401" s="51"/>
      <c r="BC401" s="51"/>
      <c r="BD401" s="51"/>
      <c r="BE401" s="51"/>
      <c r="BF401" s="51"/>
      <c r="BG401" s="51"/>
    </row>
    <row r="402" spans="1:59" s="3" customFormat="1" ht="14.25">
      <c r="A402" s="47"/>
      <c r="B402" s="47"/>
      <c r="C402" s="49"/>
      <c r="D402" s="49"/>
      <c r="E402" s="49"/>
      <c r="F402" s="49"/>
      <c r="G402" s="49"/>
      <c r="H402" s="49"/>
      <c r="I402" s="49"/>
      <c r="J402" s="49"/>
      <c r="K402" s="49"/>
      <c r="AY402" s="51"/>
      <c r="AZ402" s="51"/>
      <c r="BA402" s="51"/>
      <c r="BB402" s="51"/>
      <c r="BC402" s="51"/>
      <c r="BD402" s="51"/>
      <c r="BE402" s="51"/>
      <c r="BF402" s="51"/>
      <c r="BG402" s="51"/>
    </row>
    <row r="403" spans="1:59" s="3" customFormat="1" ht="14.25">
      <c r="A403" s="47"/>
      <c r="B403" s="47"/>
      <c r="C403" s="49"/>
      <c r="D403" s="49"/>
      <c r="E403" s="49"/>
      <c r="F403" s="49"/>
      <c r="G403" s="49"/>
      <c r="H403" s="49"/>
      <c r="I403" s="49"/>
      <c r="J403" s="49"/>
      <c r="K403" s="49"/>
      <c r="AY403" s="51"/>
      <c r="AZ403" s="51"/>
      <c r="BA403" s="51"/>
      <c r="BB403" s="51"/>
      <c r="BC403" s="51"/>
      <c r="BD403" s="51"/>
      <c r="BE403" s="51"/>
      <c r="BF403" s="51"/>
      <c r="BG403" s="51"/>
    </row>
    <row r="404" spans="1:59" s="3" customFormat="1" ht="14.25">
      <c r="A404" s="47"/>
      <c r="B404" s="47"/>
      <c r="C404" s="49"/>
      <c r="D404" s="49"/>
      <c r="E404" s="49"/>
      <c r="F404" s="49"/>
      <c r="G404" s="49"/>
      <c r="H404" s="49"/>
      <c r="I404" s="49"/>
      <c r="J404" s="49"/>
      <c r="K404" s="49"/>
      <c r="AY404" s="51"/>
      <c r="AZ404" s="51"/>
      <c r="BA404" s="51"/>
      <c r="BB404" s="51"/>
      <c r="BC404" s="51"/>
      <c r="BD404" s="51"/>
      <c r="BE404" s="51"/>
      <c r="BF404" s="51"/>
      <c r="BG404" s="51"/>
    </row>
    <row r="405" spans="1:59" s="3" customFormat="1" ht="14.25">
      <c r="A405" s="47"/>
      <c r="B405" s="47"/>
      <c r="C405" s="49"/>
      <c r="D405" s="49"/>
      <c r="E405" s="49"/>
      <c r="F405" s="49"/>
      <c r="G405" s="49"/>
      <c r="H405" s="49"/>
      <c r="I405" s="49"/>
      <c r="J405" s="49"/>
      <c r="K405" s="49"/>
      <c r="AY405" s="51"/>
      <c r="AZ405" s="51"/>
      <c r="BA405" s="51"/>
      <c r="BB405" s="51"/>
      <c r="BC405" s="51"/>
      <c r="BD405" s="51"/>
      <c r="BE405" s="51"/>
      <c r="BF405" s="51"/>
      <c r="BG405" s="51"/>
    </row>
    <row r="406" spans="1:59" s="3" customFormat="1" ht="14.25">
      <c r="A406" s="47"/>
      <c r="B406" s="47"/>
      <c r="C406" s="49"/>
      <c r="D406" s="49"/>
      <c r="E406" s="49"/>
      <c r="F406" s="49"/>
      <c r="G406" s="49"/>
      <c r="H406" s="49"/>
      <c r="I406" s="49"/>
      <c r="J406" s="49"/>
      <c r="K406" s="49"/>
      <c r="AY406" s="51"/>
      <c r="AZ406" s="51"/>
      <c r="BA406" s="51"/>
      <c r="BB406" s="51"/>
      <c r="BC406" s="51"/>
      <c r="BD406" s="51"/>
      <c r="BE406" s="51"/>
      <c r="BF406" s="51"/>
      <c r="BG406" s="51"/>
    </row>
    <row r="407" spans="1:59" s="3" customFormat="1" ht="14.25">
      <c r="A407" s="47"/>
      <c r="B407" s="47"/>
      <c r="C407" s="49"/>
      <c r="D407" s="49"/>
      <c r="E407" s="49"/>
      <c r="F407" s="49"/>
      <c r="G407" s="49"/>
      <c r="H407" s="49"/>
      <c r="I407" s="49"/>
      <c r="J407" s="49"/>
      <c r="K407" s="49"/>
      <c r="AY407" s="51"/>
      <c r="AZ407" s="51"/>
      <c r="BA407" s="51"/>
      <c r="BB407" s="51"/>
      <c r="BC407" s="51"/>
      <c r="BD407" s="51"/>
      <c r="BE407" s="51"/>
      <c r="BF407" s="51"/>
      <c r="BG407" s="51"/>
    </row>
    <row r="408" spans="1:59" s="3" customFormat="1" ht="14.25">
      <c r="A408" s="47"/>
      <c r="B408" s="47"/>
      <c r="C408" s="49"/>
      <c r="D408" s="49"/>
      <c r="E408" s="49"/>
      <c r="F408" s="49"/>
      <c r="G408" s="49"/>
      <c r="H408" s="49"/>
      <c r="I408" s="49"/>
      <c r="J408" s="49"/>
      <c r="K408" s="49"/>
      <c r="AY408" s="51"/>
      <c r="AZ408" s="51"/>
      <c r="BA408" s="51"/>
      <c r="BB408" s="51"/>
      <c r="BC408" s="51"/>
      <c r="BD408" s="51"/>
      <c r="BE408" s="51"/>
      <c r="BF408" s="51"/>
      <c r="BG408" s="51"/>
    </row>
    <row r="409" spans="1:59" s="3" customFormat="1" ht="14.25">
      <c r="A409" s="47"/>
      <c r="B409" s="47"/>
      <c r="C409" s="49"/>
      <c r="D409" s="49"/>
      <c r="E409" s="49"/>
      <c r="F409" s="49"/>
      <c r="G409" s="49"/>
      <c r="H409" s="49"/>
      <c r="I409" s="49"/>
      <c r="J409" s="49"/>
      <c r="K409" s="49"/>
      <c r="AY409" s="51"/>
      <c r="AZ409" s="51"/>
      <c r="BA409" s="51"/>
      <c r="BB409" s="51"/>
      <c r="BC409" s="51"/>
      <c r="BD409" s="51"/>
      <c r="BE409" s="51"/>
      <c r="BF409" s="51"/>
      <c r="BG409" s="51"/>
    </row>
    <row r="410" spans="1:59" s="3" customFormat="1" ht="14.25">
      <c r="A410" s="47"/>
      <c r="B410" s="47"/>
      <c r="C410" s="49"/>
      <c r="D410" s="49"/>
      <c r="E410" s="49"/>
      <c r="F410" s="49"/>
      <c r="G410" s="49"/>
      <c r="H410" s="49"/>
      <c r="I410" s="49"/>
      <c r="J410" s="49"/>
      <c r="K410" s="49"/>
      <c r="AY410" s="51"/>
      <c r="AZ410" s="51"/>
      <c r="BA410" s="51"/>
      <c r="BB410" s="51"/>
      <c r="BC410" s="51"/>
      <c r="BD410" s="51"/>
      <c r="BE410" s="51"/>
      <c r="BF410" s="51"/>
      <c r="BG410" s="51"/>
    </row>
    <row r="411" spans="1:59" s="3" customFormat="1" ht="14.25">
      <c r="A411" s="47"/>
      <c r="B411" s="47"/>
      <c r="C411" s="49"/>
      <c r="D411" s="49"/>
      <c r="E411" s="49"/>
      <c r="F411" s="49"/>
      <c r="G411" s="49"/>
      <c r="H411" s="49"/>
      <c r="I411" s="49"/>
      <c r="J411" s="49"/>
      <c r="K411" s="49"/>
      <c r="AY411" s="51"/>
      <c r="AZ411" s="51"/>
      <c r="BA411" s="51"/>
      <c r="BB411" s="51"/>
      <c r="BC411" s="51"/>
      <c r="BD411" s="51"/>
      <c r="BE411" s="51"/>
      <c r="BF411" s="51"/>
      <c r="BG411" s="51"/>
    </row>
    <row r="412" spans="1:59" s="3" customFormat="1" ht="14.25">
      <c r="A412" s="47"/>
      <c r="B412" s="47"/>
      <c r="C412" s="49"/>
      <c r="D412" s="49"/>
      <c r="E412" s="49"/>
      <c r="F412" s="49"/>
      <c r="G412" s="49"/>
      <c r="H412" s="49"/>
      <c r="I412" s="49"/>
      <c r="J412" s="49"/>
      <c r="K412" s="49"/>
      <c r="AY412" s="51"/>
      <c r="AZ412" s="51"/>
      <c r="BA412" s="51"/>
      <c r="BB412" s="51"/>
      <c r="BC412" s="51"/>
      <c r="BD412" s="51"/>
      <c r="BE412" s="51"/>
      <c r="BF412" s="51"/>
      <c r="BG412" s="51"/>
    </row>
    <row r="413" spans="1:59" s="3" customFormat="1" ht="14.25">
      <c r="A413" s="47"/>
      <c r="B413" s="47"/>
      <c r="C413" s="49"/>
      <c r="D413" s="49"/>
      <c r="E413" s="49"/>
      <c r="F413" s="49"/>
      <c r="G413" s="49"/>
      <c r="H413" s="49"/>
      <c r="I413" s="49"/>
      <c r="J413" s="49"/>
      <c r="K413" s="49"/>
      <c r="AY413" s="51"/>
      <c r="AZ413" s="51"/>
      <c r="BA413" s="51"/>
      <c r="BB413" s="51"/>
      <c r="BC413" s="51"/>
      <c r="BD413" s="51"/>
      <c r="BE413" s="51"/>
      <c r="BF413" s="51"/>
      <c r="BG413" s="51"/>
    </row>
    <row r="414" spans="1:59" s="3" customFormat="1" ht="14.25">
      <c r="A414" s="47"/>
      <c r="B414" s="47"/>
      <c r="C414" s="49"/>
      <c r="D414" s="49"/>
      <c r="E414" s="49"/>
      <c r="F414" s="49"/>
      <c r="G414" s="49"/>
      <c r="H414" s="49"/>
      <c r="I414" s="49"/>
      <c r="J414" s="49"/>
      <c r="K414" s="49"/>
      <c r="AY414" s="51"/>
      <c r="AZ414" s="51"/>
      <c r="BA414" s="51"/>
      <c r="BB414" s="51"/>
      <c r="BC414" s="51"/>
      <c r="BD414" s="51"/>
      <c r="BE414" s="51"/>
      <c r="BF414" s="51"/>
      <c r="BG414" s="51"/>
    </row>
    <row r="415" spans="1:59" s="3" customFormat="1" ht="14.25">
      <c r="A415" s="47"/>
      <c r="B415" s="47"/>
      <c r="C415" s="49"/>
      <c r="D415" s="49"/>
      <c r="E415" s="49"/>
      <c r="F415" s="49"/>
      <c r="G415" s="49"/>
      <c r="H415" s="49"/>
      <c r="I415" s="49"/>
      <c r="J415" s="49"/>
      <c r="K415" s="49"/>
      <c r="AY415" s="51"/>
      <c r="AZ415" s="51"/>
      <c r="BA415" s="51"/>
      <c r="BB415" s="51"/>
      <c r="BC415" s="51"/>
      <c r="BD415" s="51"/>
      <c r="BE415" s="51"/>
      <c r="BF415" s="51"/>
      <c r="BG415" s="51"/>
    </row>
    <row r="416" spans="1:59" s="3" customFormat="1" ht="14.25">
      <c r="A416" s="47"/>
      <c r="B416" s="47"/>
      <c r="C416" s="49"/>
      <c r="D416" s="49"/>
      <c r="E416" s="49"/>
      <c r="F416" s="49"/>
      <c r="G416" s="49"/>
      <c r="H416" s="49"/>
      <c r="I416" s="49"/>
      <c r="J416" s="49"/>
      <c r="K416" s="49"/>
      <c r="AY416" s="51"/>
      <c r="AZ416" s="51"/>
      <c r="BA416" s="51"/>
      <c r="BB416" s="51"/>
      <c r="BC416" s="51"/>
      <c r="BD416" s="51"/>
      <c r="BE416" s="51"/>
      <c r="BF416" s="51"/>
      <c r="BG416" s="51"/>
    </row>
    <row r="417" spans="1:59" s="3" customFormat="1" ht="14.25">
      <c r="A417" s="47"/>
      <c r="B417" s="47"/>
      <c r="C417" s="49"/>
      <c r="D417" s="49"/>
      <c r="E417" s="49"/>
      <c r="F417" s="49"/>
      <c r="G417" s="49"/>
      <c r="H417" s="49"/>
      <c r="I417" s="49"/>
      <c r="J417" s="49"/>
      <c r="K417" s="49"/>
      <c r="AY417" s="51"/>
      <c r="AZ417" s="51"/>
      <c r="BA417" s="51"/>
      <c r="BB417" s="51"/>
      <c r="BC417" s="51"/>
      <c r="BD417" s="51"/>
      <c r="BE417" s="51"/>
      <c r="BF417" s="51"/>
      <c r="BG417" s="51"/>
    </row>
    <row r="418" spans="1:59" s="3" customFormat="1" ht="14.25">
      <c r="A418" s="47"/>
      <c r="B418" s="47"/>
      <c r="C418" s="49"/>
      <c r="D418" s="49"/>
      <c r="E418" s="49"/>
      <c r="F418" s="49"/>
      <c r="G418" s="49"/>
      <c r="H418" s="49"/>
      <c r="I418" s="49"/>
      <c r="J418" s="49"/>
      <c r="K418" s="49"/>
      <c r="AY418" s="51"/>
      <c r="AZ418" s="51"/>
      <c r="BA418" s="51"/>
      <c r="BB418" s="51"/>
      <c r="BC418" s="51"/>
      <c r="BD418" s="51"/>
      <c r="BE418" s="51"/>
      <c r="BF418" s="51"/>
      <c r="BG418" s="51"/>
    </row>
    <row r="419" spans="1:59" s="3" customFormat="1" ht="14.25">
      <c r="A419" s="47"/>
      <c r="B419" s="47"/>
      <c r="C419" s="49"/>
      <c r="D419" s="49"/>
      <c r="E419" s="49"/>
      <c r="F419" s="49"/>
      <c r="G419" s="49"/>
      <c r="H419" s="49"/>
      <c r="I419" s="49"/>
      <c r="J419" s="49"/>
      <c r="K419" s="49"/>
      <c r="AY419" s="51"/>
      <c r="AZ419" s="51"/>
      <c r="BA419" s="51"/>
      <c r="BB419" s="51"/>
      <c r="BC419" s="51"/>
      <c r="BD419" s="51"/>
      <c r="BE419" s="51"/>
      <c r="BF419" s="51"/>
      <c r="BG419" s="51"/>
    </row>
    <row r="420" spans="1:59" s="3" customFormat="1" ht="14.25">
      <c r="A420" s="47"/>
      <c r="B420" s="47"/>
      <c r="C420" s="49"/>
      <c r="D420" s="49"/>
      <c r="E420" s="49"/>
      <c r="F420" s="49"/>
      <c r="G420" s="49"/>
      <c r="H420" s="49"/>
      <c r="I420" s="49"/>
      <c r="J420" s="49"/>
      <c r="K420" s="49"/>
      <c r="AY420" s="51"/>
      <c r="AZ420" s="51"/>
      <c r="BA420" s="51"/>
      <c r="BB420" s="51"/>
      <c r="BC420" s="51"/>
      <c r="BD420" s="51"/>
      <c r="BE420" s="51"/>
      <c r="BF420" s="51"/>
      <c r="BG420" s="51"/>
    </row>
    <row r="421" spans="1:59" s="3" customFormat="1" ht="14.25">
      <c r="A421" s="47"/>
      <c r="B421" s="47"/>
      <c r="C421" s="49"/>
      <c r="D421" s="49"/>
      <c r="E421" s="49"/>
      <c r="F421" s="49"/>
      <c r="G421" s="49"/>
      <c r="H421" s="49"/>
      <c r="I421" s="49"/>
      <c r="J421" s="49"/>
      <c r="K421" s="49"/>
      <c r="AY421" s="51"/>
      <c r="AZ421" s="51"/>
      <c r="BA421" s="51"/>
      <c r="BB421" s="51"/>
      <c r="BC421" s="51"/>
      <c r="BD421" s="51"/>
      <c r="BE421" s="51"/>
      <c r="BF421" s="51"/>
      <c r="BG421" s="51"/>
    </row>
    <row r="422" spans="1:59" s="3" customFormat="1" ht="14.25">
      <c r="A422" s="47"/>
      <c r="B422" s="47"/>
      <c r="C422" s="49"/>
      <c r="D422" s="49"/>
      <c r="E422" s="49"/>
      <c r="F422" s="49"/>
      <c r="G422" s="49"/>
      <c r="H422" s="49"/>
      <c r="I422" s="49"/>
      <c r="J422" s="49"/>
      <c r="K422" s="49"/>
      <c r="AY422" s="51"/>
      <c r="AZ422" s="51"/>
      <c r="BA422" s="51"/>
      <c r="BB422" s="51"/>
      <c r="BC422" s="51"/>
      <c r="BD422" s="51"/>
      <c r="BE422" s="51"/>
      <c r="BF422" s="51"/>
      <c r="BG422" s="51"/>
    </row>
    <row r="423" spans="1:59" s="3" customFormat="1" ht="14.25">
      <c r="A423" s="47"/>
      <c r="B423" s="47"/>
      <c r="C423" s="49"/>
      <c r="D423" s="49"/>
      <c r="E423" s="49"/>
      <c r="F423" s="49"/>
      <c r="G423" s="49"/>
      <c r="H423" s="49"/>
      <c r="I423" s="49"/>
      <c r="J423" s="49"/>
      <c r="K423" s="49"/>
      <c r="AY423" s="51"/>
      <c r="AZ423" s="51"/>
      <c r="BA423" s="51"/>
      <c r="BB423" s="51"/>
      <c r="BC423" s="51"/>
      <c r="BD423" s="51"/>
      <c r="BE423" s="51"/>
      <c r="BF423" s="51"/>
      <c r="BG423" s="51"/>
    </row>
    <row r="424" spans="1:59" s="3" customFormat="1" ht="14.25">
      <c r="A424" s="47"/>
      <c r="B424" s="47"/>
      <c r="C424" s="49"/>
      <c r="D424" s="49"/>
      <c r="E424" s="49"/>
      <c r="F424" s="49"/>
      <c r="G424" s="49"/>
      <c r="H424" s="49"/>
      <c r="I424" s="49"/>
      <c r="J424" s="49"/>
      <c r="K424" s="49"/>
      <c r="AY424" s="51"/>
      <c r="AZ424" s="51"/>
      <c r="BA424" s="51"/>
      <c r="BB424" s="51"/>
      <c r="BC424" s="51"/>
      <c r="BD424" s="51"/>
      <c r="BE424" s="51"/>
      <c r="BF424" s="51"/>
      <c r="BG424" s="51"/>
    </row>
    <row r="425" spans="1:59" s="3" customFormat="1" ht="14.25">
      <c r="A425" s="47"/>
      <c r="B425" s="47"/>
      <c r="C425" s="49"/>
      <c r="D425" s="49"/>
      <c r="E425" s="49"/>
      <c r="F425" s="49"/>
      <c r="G425" s="49"/>
      <c r="H425" s="49"/>
      <c r="I425" s="49"/>
      <c r="J425" s="49"/>
      <c r="K425" s="49"/>
      <c r="AY425" s="51"/>
      <c r="AZ425" s="51"/>
      <c r="BA425" s="51"/>
      <c r="BB425" s="51"/>
      <c r="BC425" s="51"/>
      <c r="BD425" s="51"/>
      <c r="BE425" s="51"/>
      <c r="BF425" s="51"/>
      <c r="BG425" s="51"/>
    </row>
    <row r="426" spans="1:59" s="3" customFormat="1" ht="14.25">
      <c r="A426" s="47"/>
      <c r="B426" s="47"/>
      <c r="C426" s="49"/>
      <c r="D426" s="49"/>
      <c r="E426" s="49"/>
      <c r="F426" s="49"/>
      <c r="G426" s="49"/>
      <c r="H426" s="49"/>
      <c r="I426" s="49"/>
      <c r="J426" s="49"/>
      <c r="K426" s="49"/>
      <c r="AY426" s="51"/>
      <c r="AZ426" s="51"/>
      <c r="BA426" s="51"/>
      <c r="BB426" s="51"/>
      <c r="BC426" s="51"/>
      <c r="BD426" s="51"/>
      <c r="BE426" s="51"/>
      <c r="BF426" s="51"/>
      <c r="BG426" s="51"/>
    </row>
    <row r="427" spans="1:59" s="3" customFormat="1" ht="14.25">
      <c r="A427" s="47"/>
      <c r="B427" s="47"/>
      <c r="C427" s="49"/>
      <c r="D427" s="49"/>
      <c r="E427" s="49"/>
      <c r="F427" s="49"/>
      <c r="G427" s="49"/>
      <c r="H427" s="49"/>
      <c r="I427" s="49"/>
      <c r="J427" s="49"/>
      <c r="K427" s="49"/>
      <c r="AY427" s="51"/>
      <c r="AZ427" s="51"/>
      <c r="BA427" s="51"/>
      <c r="BB427" s="51"/>
      <c r="BC427" s="51"/>
      <c r="BD427" s="51"/>
      <c r="BE427" s="51"/>
      <c r="BF427" s="51"/>
      <c r="BG427" s="51"/>
    </row>
    <row r="428" spans="1:59" s="3" customFormat="1" ht="14.25">
      <c r="A428" s="47"/>
      <c r="B428" s="47"/>
      <c r="C428" s="49"/>
      <c r="D428" s="49"/>
      <c r="E428" s="49"/>
      <c r="F428" s="49"/>
      <c r="G428" s="49"/>
      <c r="H428" s="49"/>
      <c r="I428" s="49"/>
      <c r="J428" s="49"/>
      <c r="K428" s="49"/>
      <c r="AY428" s="51"/>
      <c r="AZ428" s="51"/>
      <c r="BA428" s="51"/>
      <c r="BB428" s="51"/>
      <c r="BC428" s="51"/>
      <c r="BD428" s="51"/>
      <c r="BE428" s="51"/>
      <c r="BF428" s="51"/>
      <c r="BG428" s="51"/>
    </row>
    <row r="429" spans="1:59" s="3" customFormat="1" ht="14.25">
      <c r="A429" s="47"/>
      <c r="B429" s="47"/>
      <c r="C429" s="49"/>
      <c r="D429" s="49"/>
      <c r="E429" s="49"/>
      <c r="F429" s="49"/>
      <c r="G429" s="49"/>
      <c r="H429" s="49"/>
      <c r="I429" s="49"/>
      <c r="J429" s="49"/>
      <c r="K429" s="49"/>
      <c r="AY429" s="51"/>
      <c r="AZ429" s="51"/>
      <c r="BA429" s="51"/>
      <c r="BB429" s="51"/>
      <c r="BC429" s="51"/>
      <c r="BD429" s="51"/>
      <c r="BE429" s="51"/>
      <c r="BF429" s="51"/>
      <c r="BG429" s="51"/>
    </row>
    <row r="430" spans="1:59" s="3" customFormat="1" ht="14.25">
      <c r="A430" s="47"/>
      <c r="B430" s="47"/>
      <c r="C430" s="49"/>
      <c r="D430" s="49"/>
      <c r="E430" s="49"/>
      <c r="F430" s="49"/>
      <c r="G430" s="49"/>
      <c r="H430" s="49"/>
      <c r="I430" s="49"/>
      <c r="J430" s="49"/>
      <c r="K430" s="49"/>
      <c r="AY430" s="51"/>
      <c r="AZ430" s="51"/>
      <c r="BA430" s="51"/>
      <c r="BB430" s="51"/>
      <c r="BC430" s="51"/>
      <c r="BD430" s="51"/>
      <c r="BE430" s="51"/>
      <c r="BF430" s="51"/>
      <c r="BG430" s="51"/>
    </row>
    <row r="431" spans="1:59" s="3" customFormat="1" ht="14.25">
      <c r="A431" s="47"/>
      <c r="B431" s="47"/>
      <c r="C431" s="49"/>
      <c r="D431" s="49"/>
      <c r="E431" s="49"/>
      <c r="F431" s="49"/>
      <c r="G431" s="49"/>
      <c r="H431" s="49"/>
      <c r="I431" s="49"/>
      <c r="J431" s="49"/>
      <c r="K431" s="49"/>
      <c r="AY431" s="51"/>
      <c r="AZ431" s="51"/>
      <c r="BA431" s="51"/>
      <c r="BB431" s="51"/>
      <c r="BC431" s="51"/>
      <c r="BD431" s="51"/>
      <c r="BE431" s="51"/>
      <c r="BF431" s="51"/>
      <c r="BG431" s="51"/>
    </row>
    <row r="432" spans="1:59" s="3" customFormat="1" ht="14.25">
      <c r="A432" s="47"/>
      <c r="B432" s="47"/>
      <c r="C432" s="49"/>
      <c r="D432" s="49"/>
      <c r="E432" s="49"/>
      <c r="F432" s="49"/>
      <c r="G432" s="49"/>
      <c r="H432" s="49"/>
      <c r="I432" s="49"/>
      <c r="J432" s="49"/>
      <c r="K432" s="49"/>
      <c r="AY432" s="51"/>
      <c r="AZ432" s="51"/>
      <c r="BA432" s="51"/>
      <c r="BB432" s="51"/>
      <c r="BC432" s="51"/>
      <c r="BD432" s="51"/>
      <c r="BE432" s="51"/>
      <c r="BF432" s="51"/>
      <c r="BG432" s="51"/>
    </row>
    <row r="433" spans="1:59" s="3" customFormat="1" ht="14.25">
      <c r="A433" s="47"/>
      <c r="B433" s="47"/>
      <c r="C433" s="49"/>
      <c r="D433" s="49"/>
      <c r="E433" s="49"/>
      <c r="F433" s="49"/>
      <c r="G433" s="49"/>
      <c r="H433" s="49"/>
      <c r="I433" s="49"/>
      <c r="J433" s="49"/>
      <c r="K433" s="49"/>
      <c r="AY433" s="51"/>
      <c r="AZ433" s="51"/>
      <c r="BA433" s="51"/>
      <c r="BB433" s="51"/>
      <c r="BC433" s="51"/>
      <c r="BD433" s="51"/>
      <c r="BE433" s="51"/>
      <c r="BF433" s="51"/>
      <c r="BG433" s="51"/>
    </row>
    <row r="434" spans="1:59" s="3" customFormat="1" ht="14.25">
      <c r="A434" s="47"/>
      <c r="B434" s="47"/>
      <c r="C434" s="49"/>
      <c r="D434" s="49"/>
      <c r="E434" s="49"/>
      <c r="F434" s="49"/>
      <c r="G434" s="49"/>
      <c r="H434" s="49"/>
      <c r="I434" s="49"/>
      <c r="J434" s="49"/>
      <c r="K434" s="49"/>
      <c r="AY434" s="51"/>
      <c r="AZ434" s="51"/>
      <c r="BA434" s="51"/>
      <c r="BB434" s="51"/>
      <c r="BC434" s="51"/>
      <c r="BD434" s="51"/>
      <c r="BE434" s="51"/>
      <c r="BF434" s="51"/>
      <c r="BG434" s="51"/>
    </row>
    <row r="435" spans="1:59" s="3" customFormat="1" ht="14.25">
      <c r="A435" s="47"/>
      <c r="B435" s="47"/>
      <c r="C435" s="49"/>
      <c r="D435" s="49"/>
      <c r="E435" s="49"/>
      <c r="F435" s="49"/>
      <c r="G435" s="49"/>
      <c r="H435" s="49"/>
      <c r="I435" s="49"/>
      <c r="J435" s="49"/>
      <c r="K435" s="49"/>
      <c r="AY435" s="51"/>
      <c r="AZ435" s="51"/>
      <c r="BA435" s="51"/>
      <c r="BB435" s="51"/>
      <c r="BC435" s="51"/>
      <c r="BD435" s="51"/>
      <c r="BE435" s="51"/>
      <c r="BF435" s="51"/>
      <c r="BG435" s="51"/>
    </row>
    <row r="436" spans="1:59" s="3" customFormat="1" ht="14.25">
      <c r="A436" s="47"/>
      <c r="B436" s="47"/>
      <c r="C436" s="49"/>
      <c r="D436" s="49"/>
      <c r="E436" s="49"/>
      <c r="F436" s="49"/>
      <c r="G436" s="49"/>
      <c r="H436" s="49"/>
      <c r="I436" s="49"/>
      <c r="J436" s="49"/>
      <c r="K436" s="49"/>
      <c r="AY436" s="51"/>
      <c r="AZ436" s="51"/>
      <c r="BA436" s="51"/>
      <c r="BB436" s="51"/>
      <c r="BC436" s="51"/>
      <c r="BD436" s="51"/>
      <c r="BE436" s="51"/>
      <c r="BF436" s="51"/>
      <c r="BG436" s="51"/>
    </row>
    <row r="437" spans="1:59" s="3" customFormat="1" ht="14.25">
      <c r="A437" s="47"/>
      <c r="B437" s="47"/>
      <c r="C437" s="49"/>
      <c r="D437" s="49"/>
      <c r="E437" s="49"/>
      <c r="F437" s="49"/>
      <c r="G437" s="49"/>
      <c r="H437" s="49"/>
      <c r="I437" s="49"/>
      <c r="J437" s="49"/>
      <c r="K437" s="49"/>
      <c r="AY437" s="51"/>
      <c r="AZ437" s="51"/>
      <c r="BA437" s="51"/>
      <c r="BB437" s="51"/>
      <c r="BC437" s="51"/>
      <c r="BD437" s="51"/>
      <c r="BE437" s="51"/>
      <c r="BF437" s="51"/>
      <c r="BG437" s="51"/>
    </row>
    <row r="438" spans="1:59" s="3" customFormat="1" ht="14.25">
      <c r="A438" s="47"/>
      <c r="B438" s="47"/>
      <c r="C438" s="49"/>
      <c r="D438" s="49"/>
      <c r="E438" s="49"/>
      <c r="F438" s="49"/>
      <c r="G438" s="49"/>
      <c r="H438" s="49"/>
      <c r="I438" s="49"/>
      <c r="J438" s="49"/>
      <c r="K438" s="49"/>
      <c r="AY438" s="51"/>
      <c r="AZ438" s="51"/>
      <c r="BA438" s="51"/>
      <c r="BB438" s="51"/>
      <c r="BC438" s="51"/>
      <c r="BD438" s="51"/>
      <c r="BE438" s="51"/>
      <c r="BF438" s="51"/>
      <c r="BG438" s="51"/>
    </row>
    <row r="439" spans="1:59" s="3" customFormat="1" ht="14.25">
      <c r="A439" s="47"/>
      <c r="B439" s="47"/>
      <c r="C439" s="49"/>
      <c r="D439" s="49"/>
      <c r="E439" s="49"/>
      <c r="F439" s="49"/>
      <c r="G439" s="49"/>
      <c r="H439" s="49"/>
      <c r="I439" s="49"/>
      <c r="J439" s="49"/>
      <c r="K439" s="49"/>
      <c r="AY439" s="51"/>
      <c r="AZ439" s="51"/>
      <c r="BA439" s="51"/>
      <c r="BB439" s="51"/>
      <c r="BC439" s="51"/>
      <c r="BD439" s="51"/>
      <c r="BE439" s="51"/>
      <c r="BF439" s="51"/>
      <c r="BG439" s="51"/>
    </row>
    <row r="440" spans="1:59" s="3" customFormat="1" ht="14.25">
      <c r="A440" s="47"/>
      <c r="B440" s="47"/>
      <c r="C440" s="49"/>
      <c r="D440" s="49"/>
      <c r="E440" s="49"/>
      <c r="F440" s="49"/>
      <c r="G440" s="49"/>
      <c r="H440" s="49"/>
      <c r="I440" s="49"/>
      <c r="J440" s="49"/>
      <c r="K440" s="49"/>
      <c r="AY440" s="51"/>
      <c r="AZ440" s="51"/>
      <c r="BA440" s="51"/>
      <c r="BB440" s="51"/>
      <c r="BC440" s="51"/>
      <c r="BD440" s="51"/>
      <c r="BE440" s="51"/>
      <c r="BF440" s="51"/>
      <c r="BG440" s="51"/>
    </row>
    <row r="441" spans="1:59" s="3" customFormat="1" ht="14.25">
      <c r="A441" s="47"/>
      <c r="B441" s="47"/>
      <c r="C441" s="49"/>
      <c r="D441" s="49"/>
      <c r="E441" s="49"/>
      <c r="F441" s="49"/>
      <c r="G441" s="49"/>
      <c r="H441" s="49"/>
      <c r="I441" s="49"/>
      <c r="J441" s="49"/>
      <c r="K441" s="49"/>
      <c r="AY441" s="51"/>
      <c r="AZ441" s="51"/>
      <c r="BA441" s="51"/>
      <c r="BB441" s="51"/>
      <c r="BC441" s="51"/>
      <c r="BD441" s="51"/>
      <c r="BE441" s="51"/>
      <c r="BF441" s="51"/>
      <c r="BG441" s="51"/>
    </row>
    <row r="442" spans="1:59" s="3" customFormat="1" ht="14.25">
      <c r="A442" s="47"/>
      <c r="B442" s="47"/>
      <c r="C442" s="49"/>
      <c r="D442" s="49"/>
      <c r="E442" s="49"/>
      <c r="F442" s="49"/>
      <c r="G442" s="49"/>
      <c r="H442" s="49"/>
      <c r="I442" s="49"/>
      <c r="J442" s="49"/>
      <c r="K442" s="49"/>
      <c r="AY442" s="51"/>
      <c r="AZ442" s="51"/>
      <c r="BA442" s="51"/>
      <c r="BB442" s="51"/>
      <c r="BC442" s="51"/>
      <c r="BD442" s="51"/>
      <c r="BE442" s="51"/>
      <c r="BF442" s="51"/>
      <c r="BG442" s="51"/>
    </row>
    <row r="443" spans="1:59" s="3" customFormat="1" ht="14.25">
      <c r="A443" s="47"/>
      <c r="B443" s="47"/>
      <c r="C443" s="49"/>
      <c r="D443" s="49"/>
      <c r="E443" s="49"/>
      <c r="F443" s="49"/>
      <c r="G443" s="49"/>
      <c r="H443" s="49"/>
      <c r="I443" s="49"/>
      <c r="J443" s="49"/>
      <c r="K443" s="49"/>
      <c r="AY443" s="51"/>
      <c r="AZ443" s="51"/>
      <c r="BA443" s="51"/>
      <c r="BB443" s="51"/>
      <c r="BC443" s="51"/>
      <c r="BD443" s="51"/>
      <c r="BE443" s="51"/>
      <c r="BF443" s="51"/>
      <c r="BG443" s="51"/>
    </row>
    <row r="444" spans="1:59" s="3" customFormat="1" ht="14.25">
      <c r="A444" s="47"/>
      <c r="B444" s="47"/>
      <c r="C444" s="49"/>
      <c r="D444" s="49"/>
      <c r="E444" s="49"/>
      <c r="F444" s="49"/>
      <c r="G444" s="49"/>
      <c r="H444" s="49"/>
      <c r="I444" s="49"/>
      <c r="J444" s="49"/>
      <c r="K444" s="49"/>
      <c r="AY444" s="51"/>
      <c r="AZ444" s="51"/>
      <c r="BA444" s="51"/>
      <c r="BB444" s="51"/>
      <c r="BC444" s="51"/>
      <c r="BD444" s="51"/>
      <c r="BE444" s="51"/>
      <c r="BF444" s="51"/>
      <c r="BG444" s="51"/>
    </row>
    <row r="445" spans="1:59" s="3" customFormat="1" ht="14.25">
      <c r="A445" s="47"/>
      <c r="B445" s="47"/>
      <c r="C445" s="49"/>
      <c r="D445" s="49"/>
      <c r="E445" s="49"/>
      <c r="F445" s="49"/>
      <c r="G445" s="49"/>
      <c r="H445" s="49"/>
      <c r="I445" s="49"/>
      <c r="J445" s="49"/>
      <c r="K445" s="49"/>
      <c r="AY445" s="51"/>
      <c r="AZ445" s="51"/>
      <c r="BA445" s="51"/>
      <c r="BB445" s="51"/>
      <c r="BC445" s="51"/>
      <c r="BD445" s="51"/>
      <c r="BE445" s="51"/>
      <c r="BF445" s="51"/>
      <c r="BG445" s="51"/>
    </row>
    <row r="446" spans="1:59" s="3" customFormat="1" ht="14.25">
      <c r="A446" s="47"/>
      <c r="B446" s="47"/>
      <c r="C446" s="49"/>
      <c r="D446" s="49"/>
      <c r="E446" s="49"/>
      <c r="F446" s="49"/>
      <c r="G446" s="49"/>
      <c r="H446" s="49"/>
      <c r="I446" s="49"/>
      <c r="J446" s="49"/>
      <c r="K446" s="49"/>
      <c r="AY446" s="51"/>
      <c r="AZ446" s="51"/>
      <c r="BA446" s="51"/>
      <c r="BB446" s="51"/>
      <c r="BC446" s="51"/>
      <c r="BD446" s="51"/>
      <c r="BE446" s="51"/>
      <c r="BF446" s="51"/>
      <c r="BG446" s="51"/>
    </row>
    <row r="447" spans="1:59" s="3" customFormat="1" ht="14.25">
      <c r="A447" s="47"/>
      <c r="B447" s="47"/>
      <c r="C447" s="49"/>
      <c r="D447" s="49"/>
      <c r="E447" s="49"/>
      <c r="F447" s="49"/>
      <c r="G447" s="49"/>
      <c r="H447" s="49"/>
      <c r="I447" s="49"/>
      <c r="J447" s="49"/>
      <c r="K447" s="49"/>
      <c r="AY447" s="51"/>
      <c r="AZ447" s="51"/>
      <c r="BA447" s="51"/>
      <c r="BB447" s="51"/>
      <c r="BC447" s="51"/>
      <c r="BD447" s="51"/>
      <c r="BE447" s="51"/>
      <c r="BF447" s="51"/>
      <c r="BG447" s="51"/>
    </row>
    <row r="448" spans="1:59" s="3" customFormat="1" ht="14.25">
      <c r="A448" s="47"/>
      <c r="B448" s="47"/>
      <c r="C448" s="49"/>
      <c r="D448" s="49"/>
      <c r="E448" s="49"/>
      <c r="F448" s="49"/>
      <c r="G448" s="49"/>
      <c r="H448" s="49"/>
      <c r="I448" s="49"/>
      <c r="J448" s="49"/>
      <c r="K448" s="49"/>
      <c r="AY448" s="51"/>
      <c r="AZ448" s="51"/>
      <c r="BA448" s="51"/>
      <c r="BB448" s="51"/>
      <c r="BC448" s="51"/>
      <c r="BD448" s="51"/>
      <c r="BE448" s="51"/>
      <c r="BF448" s="51"/>
      <c r="BG448" s="51"/>
    </row>
    <row r="449" spans="1:59" s="3" customFormat="1" ht="14.25">
      <c r="A449" s="47"/>
      <c r="B449" s="47"/>
      <c r="C449" s="49"/>
      <c r="D449" s="49"/>
      <c r="E449" s="49"/>
      <c r="F449" s="49"/>
      <c r="G449" s="49"/>
      <c r="H449" s="49"/>
      <c r="I449" s="49"/>
      <c r="J449" s="49"/>
      <c r="K449" s="49"/>
      <c r="AY449" s="51"/>
      <c r="AZ449" s="51"/>
      <c r="BA449" s="51"/>
      <c r="BB449" s="51"/>
      <c r="BC449" s="51"/>
      <c r="BD449" s="51"/>
      <c r="BE449" s="51"/>
      <c r="BF449" s="51"/>
      <c r="BG449" s="51"/>
    </row>
    <row r="450" spans="1:59" s="3" customFormat="1" ht="14.25">
      <c r="A450" s="47"/>
      <c r="B450" s="47"/>
      <c r="C450" s="49"/>
      <c r="D450" s="49"/>
      <c r="E450" s="49"/>
      <c r="F450" s="49"/>
      <c r="G450" s="49"/>
      <c r="H450" s="49"/>
      <c r="I450" s="49"/>
      <c r="J450" s="49"/>
      <c r="K450" s="49"/>
      <c r="AY450" s="51"/>
      <c r="AZ450" s="51"/>
      <c r="BA450" s="51"/>
      <c r="BB450" s="51"/>
      <c r="BC450" s="51"/>
      <c r="BD450" s="51"/>
      <c r="BE450" s="51"/>
      <c r="BF450" s="51"/>
      <c r="BG450" s="51"/>
    </row>
    <row r="451" spans="1:59" s="3" customFormat="1" ht="14.25">
      <c r="A451" s="47"/>
      <c r="B451" s="47"/>
      <c r="C451" s="49"/>
      <c r="D451" s="49"/>
      <c r="E451" s="49"/>
      <c r="F451" s="49"/>
      <c r="G451" s="49"/>
      <c r="H451" s="49"/>
      <c r="I451" s="49"/>
      <c r="J451" s="49"/>
      <c r="K451" s="49"/>
      <c r="AY451" s="51"/>
      <c r="AZ451" s="51"/>
      <c r="BA451" s="51"/>
      <c r="BB451" s="51"/>
      <c r="BC451" s="51"/>
      <c r="BD451" s="51"/>
      <c r="BE451" s="51"/>
      <c r="BF451" s="51"/>
      <c r="BG451" s="51"/>
    </row>
    <row r="452" spans="1:59" s="3" customFormat="1" ht="14.25">
      <c r="A452" s="47"/>
      <c r="B452" s="47"/>
      <c r="C452" s="49"/>
      <c r="D452" s="49"/>
      <c r="E452" s="49"/>
      <c r="F452" s="49"/>
      <c r="G452" s="49"/>
      <c r="H452" s="49"/>
      <c r="I452" s="49"/>
      <c r="J452" s="49"/>
      <c r="K452" s="49"/>
      <c r="AY452" s="51"/>
      <c r="AZ452" s="51"/>
      <c r="BA452" s="51"/>
      <c r="BB452" s="51"/>
      <c r="BC452" s="51"/>
      <c r="BD452" s="51"/>
      <c r="BE452" s="51"/>
      <c r="BF452" s="51"/>
      <c r="BG452" s="51"/>
    </row>
    <row r="453" spans="1:59" s="3" customFormat="1" ht="14.25">
      <c r="A453" s="47"/>
      <c r="B453" s="47"/>
      <c r="C453" s="49"/>
      <c r="D453" s="49"/>
      <c r="E453" s="49"/>
      <c r="F453" s="49"/>
      <c r="G453" s="49"/>
      <c r="H453" s="49"/>
      <c r="I453" s="49"/>
      <c r="J453" s="49"/>
      <c r="K453" s="49"/>
      <c r="AY453" s="51"/>
      <c r="AZ453" s="51"/>
      <c r="BA453" s="51"/>
      <c r="BB453" s="51"/>
      <c r="BC453" s="51"/>
      <c r="BD453" s="51"/>
      <c r="BE453" s="51"/>
      <c r="BF453" s="51"/>
      <c r="BG453" s="51"/>
    </row>
    <row r="454" spans="1:59" s="3" customFormat="1" ht="14.25">
      <c r="A454" s="47"/>
      <c r="B454" s="47"/>
      <c r="C454" s="49"/>
      <c r="D454" s="49"/>
      <c r="E454" s="49"/>
      <c r="F454" s="49"/>
      <c r="G454" s="49"/>
      <c r="H454" s="49"/>
      <c r="I454" s="49"/>
      <c r="J454" s="49"/>
      <c r="K454" s="49"/>
      <c r="AY454" s="51"/>
      <c r="AZ454" s="51"/>
      <c r="BA454" s="51"/>
      <c r="BB454" s="51"/>
      <c r="BC454" s="51"/>
      <c r="BD454" s="51"/>
      <c r="BE454" s="51"/>
      <c r="BF454" s="51"/>
      <c r="BG454" s="51"/>
    </row>
    <row r="455" spans="1:59" s="3" customFormat="1" ht="14.25">
      <c r="A455" s="47"/>
      <c r="B455" s="47"/>
      <c r="C455" s="49"/>
      <c r="D455" s="49"/>
      <c r="E455" s="49"/>
      <c r="F455" s="49"/>
      <c r="G455" s="49"/>
      <c r="H455" s="49"/>
      <c r="I455" s="49"/>
      <c r="J455" s="49"/>
      <c r="K455" s="49"/>
      <c r="AY455" s="51"/>
      <c r="AZ455" s="51"/>
      <c r="BA455" s="51"/>
      <c r="BB455" s="51"/>
      <c r="BC455" s="51"/>
      <c r="BD455" s="51"/>
      <c r="BE455" s="51"/>
      <c r="BF455" s="51"/>
      <c r="BG455" s="51"/>
    </row>
    <row r="456" spans="1:59" s="3" customFormat="1" ht="14.25">
      <c r="A456" s="47"/>
      <c r="B456" s="47"/>
      <c r="C456" s="49"/>
      <c r="D456" s="49"/>
      <c r="E456" s="49"/>
      <c r="F456" s="49"/>
      <c r="G456" s="49"/>
      <c r="H456" s="49"/>
      <c r="I456" s="49"/>
      <c r="J456" s="49"/>
      <c r="K456" s="49"/>
      <c r="AY456" s="51"/>
      <c r="AZ456" s="51"/>
      <c r="BA456" s="51"/>
      <c r="BB456" s="51"/>
      <c r="BC456" s="51"/>
      <c r="BD456" s="51"/>
      <c r="BE456" s="51"/>
      <c r="BF456" s="51"/>
      <c r="BG456" s="51"/>
    </row>
    <row r="457" spans="1:59" s="3" customFormat="1" ht="14.25">
      <c r="A457" s="47"/>
      <c r="B457" s="47"/>
      <c r="C457" s="49"/>
      <c r="D457" s="49"/>
      <c r="E457" s="49"/>
      <c r="F457" s="49"/>
      <c r="G457" s="49"/>
      <c r="H457" s="49"/>
      <c r="I457" s="49"/>
      <c r="J457" s="49"/>
      <c r="K457" s="49"/>
      <c r="AY457" s="51"/>
      <c r="AZ457" s="51"/>
      <c r="BA457" s="51"/>
      <c r="BB457" s="51"/>
      <c r="BC457" s="51"/>
      <c r="BD457" s="51"/>
      <c r="BE457" s="51"/>
      <c r="BF457" s="51"/>
      <c r="BG457" s="51"/>
    </row>
    <row r="458" spans="1:59" s="3" customFormat="1" ht="14.25">
      <c r="A458" s="47"/>
      <c r="B458" s="47"/>
      <c r="C458" s="49"/>
      <c r="D458" s="49"/>
      <c r="E458" s="49"/>
      <c r="F458" s="49"/>
      <c r="G458" s="49"/>
      <c r="H458" s="49"/>
      <c r="I458" s="49"/>
      <c r="J458" s="49"/>
      <c r="K458" s="49"/>
      <c r="AY458" s="51"/>
      <c r="AZ458" s="51"/>
      <c r="BA458" s="51"/>
      <c r="BB458" s="51"/>
      <c r="BC458" s="51"/>
      <c r="BD458" s="51"/>
      <c r="BE458" s="51"/>
      <c r="BF458" s="51"/>
      <c r="BG458" s="51"/>
    </row>
    <row r="459" spans="1:59" s="3" customFormat="1" ht="14.25">
      <c r="A459" s="47"/>
      <c r="B459" s="47"/>
      <c r="C459" s="49"/>
      <c r="D459" s="49"/>
      <c r="E459" s="49"/>
      <c r="F459" s="49"/>
      <c r="G459" s="49"/>
      <c r="H459" s="49"/>
      <c r="I459" s="49"/>
      <c r="J459" s="49"/>
      <c r="K459" s="49"/>
      <c r="AY459" s="51"/>
      <c r="AZ459" s="51"/>
      <c r="BA459" s="51"/>
      <c r="BB459" s="51"/>
      <c r="BC459" s="51"/>
      <c r="BD459" s="51"/>
      <c r="BE459" s="51"/>
      <c r="BF459" s="51"/>
      <c r="BG459" s="51"/>
    </row>
    <row r="460" spans="1:59" s="3" customFormat="1" ht="14.25">
      <c r="A460" s="47"/>
      <c r="B460" s="47"/>
      <c r="C460" s="49"/>
      <c r="D460" s="49"/>
      <c r="E460" s="49"/>
      <c r="F460" s="49"/>
      <c r="G460" s="49"/>
      <c r="H460" s="49"/>
      <c r="I460" s="49"/>
      <c r="J460" s="49"/>
      <c r="K460" s="49"/>
      <c r="AY460" s="51"/>
      <c r="AZ460" s="51"/>
      <c r="BA460" s="51"/>
      <c r="BB460" s="51"/>
      <c r="BC460" s="51"/>
      <c r="BD460" s="51"/>
      <c r="BE460" s="51"/>
      <c r="BF460" s="51"/>
      <c r="BG460" s="51"/>
    </row>
    <row r="461" spans="1:59" s="3" customFormat="1" ht="14.25">
      <c r="A461" s="47"/>
      <c r="B461" s="47"/>
      <c r="C461" s="49"/>
      <c r="D461" s="49"/>
      <c r="E461" s="49"/>
      <c r="F461" s="49"/>
      <c r="G461" s="49"/>
      <c r="H461" s="49"/>
      <c r="I461" s="49"/>
      <c r="J461" s="49"/>
      <c r="K461" s="49"/>
      <c r="AY461" s="51"/>
      <c r="AZ461" s="51"/>
      <c r="BA461" s="51"/>
      <c r="BB461" s="51"/>
      <c r="BC461" s="51"/>
      <c r="BD461" s="51"/>
      <c r="BE461" s="51"/>
      <c r="BF461" s="51"/>
      <c r="BG461" s="51"/>
    </row>
    <row r="462" spans="1:59" s="3" customFormat="1" ht="14.25">
      <c r="A462" s="47"/>
      <c r="B462" s="47"/>
      <c r="C462" s="49"/>
      <c r="D462" s="49"/>
      <c r="E462" s="49"/>
      <c r="F462" s="49"/>
      <c r="G462" s="49"/>
      <c r="H462" s="49"/>
      <c r="I462" s="49"/>
      <c r="J462" s="49"/>
      <c r="K462" s="49"/>
      <c r="AY462" s="51"/>
      <c r="AZ462" s="51"/>
      <c r="BA462" s="51"/>
      <c r="BB462" s="51"/>
      <c r="BC462" s="51"/>
      <c r="BD462" s="51"/>
      <c r="BE462" s="51"/>
      <c r="BF462" s="51"/>
      <c r="BG462" s="51"/>
    </row>
    <row r="463" spans="1:59" s="3" customFormat="1" ht="14.25">
      <c r="A463" s="47"/>
      <c r="B463" s="47"/>
      <c r="C463" s="49"/>
      <c r="D463" s="49"/>
      <c r="E463" s="49"/>
      <c r="F463" s="49"/>
      <c r="G463" s="49"/>
      <c r="H463" s="49"/>
      <c r="I463" s="49"/>
      <c r="J463" s="49"/>
      <c r="K463" s="49"/>
      <c r="AY463" s="51"/>
      <c r="AZ463" s="51"/>
      <c r="BA463" s="51"/>
      <c r="BB463" s="51"/>
      <c r="BC463" s="51"/>
      <c r="BD463" s="51"/>
      <c r="BE463" s="51"/>
      <c r="BF463" s="51"/>
      <c r="BG463" s="51"/>
    </row>
    <row r="464" spans="1:59" s="3" customFormat="1" ht="14.25">
      <c r="A464" s="47"/>
      <c r="B464" s="47"/>
      <c r="C464" s="49"/>
      <c r="D464" s="49"/>
      <c r="E464" s="49"/>
      <c r="F464" s="49"/>
      <c r="G464" s="49"/>
      <c r="H464" s="49"/>
      <c r="I464" s="49"/>
      <c r="J464" s="49"/>
      <c r="K464" s="49"/>
      <c r="AY464" s="51"/>
      <c r="AZ464" s="51"/>
      <c r="BA464" s="51"/>
      <c r="BB464" s="51"/>
      <c r="BC464" s="51"/>
      <c r="BD464" s="51"/>
      <c r="BE464" s="51"/>
      <c r="BF464" s="51"/>
      <c r="BG464" s="51"/>
    </row>
    <row r="465" spans="1:59" s="3" customFormat="1" ht="14.25">
      <c r="A465" s="47"/>
      <c r="B465" s="47"/>
      <c r="C465" s="49"/>
      <c r="D465" s="49"/>
      <c r="E465" s="49"/>
      <c r="F465" s="49"/>
      <c r="G465" s="49"/>
      <c r="H465" s="49"/>
      <c r="I465" s="49"/>
      <c r="J465" s="49"/>
      <c r="K465" s="49"/>
      <c r="AY465" s="51"/>
      <c r="AZ465" s="51"/>
      <c r="BA465" s="51"/>
      <c r="BB465" s="51"/>
      <c r="BC465" s="51"/>
      <c r="BD465" s="51"/>
      <c r="BE465" s="51"/>
      <c r="BF465" s="51"/>
      <c r="BG465" s="51"/>
    </row>
    <row r="466" spans="1:59" s="3" customFormat="1" ht="14.25">
      <c r="A466" s="47"/>
      <c r="B466" s="47"/>
      <c r="C466" s="49"/>
      <c r="D466" s="49"/>
      <c r="E466" s="49"/>
      <c r="F466" s="49"/>
      <c r="G466" s="49"/>
      <c r="H466" s="49"/>
      <c r="I466" s="49"/>
      <c r="J466" s="49"/>
      <c r="K466" s="49"/>
      <c r="AY466" s="51"/>
      <c r="AZ466" s="51"/>
      <c r="BA466" s="51"/>
      <c r="BB466" s="51"/>
      <c r="BC466" s="51"/>
      <c r="BD466" s="51"/>
      <c r="BE466" s="51"/>
      <c r="BF466" s="51"/>
      <c r="BG466" s="51"/>
    </row>
    <row r="467" spans="1:59" s="3" customFormat="1" ht="14.25">
      <c r="A467" s="47"/>
      <c r="B467" s="47"/>
      <c r="C467" s="49"/>
      <c r="D467" s="49"/>
      <c r="E467" s="49"/>
      <c r="F467" s="49"/>
      <c r="G467" s="49"/>
      <c r="H467" s="49"/>
      <c r="I467" s="49"/>
      <c r="J467" s="49"/>
      <c r="K467" s="49"/>
      <c r="AY467" s="51"/>
      <c r="AZ467" s="51"/>
      <c r="BA467" s="51"/>
      <c r="BB467" s="51"/>
      <c r="BC467" s="51"/>
      <c r="BD467" s="51"/>
      <c r="BE467" s="51"/>
      <c r="BF467" s="51"/>
      <c r="BG467" s="51"/>
    </row>
    <row r="468" spans="1:59" s="3" customFormat="1" ht="14.25">
      <c r="A468" s="47"/>
      <c r="B468" s="47"/>
      <c r="C468" s="49"/>
      <c r="D468" s="49"/>
      <c r="E468" s="49"/>
      <c r="F468" s="49"/>
      <c r="G468" s="49"/>
      <c r="H468" s="49"/>
      <c r="I468" s="49"/>
      <c r="J468" s="49"/>
      <c r="K468" s="49"/>
      <c r="AY468" s="51"/>
      <c r="AZ468" s="51"/>
      <c r="BA468" s="51"/>
      <c r="BB468" s="51"/>
      <c r="BC468" s="51"/>
      <c r="BD468" s="51"/>
      <c r="BE468" s="51"/>
      <c r="BF468" s="51"/>
      <c r="BG468" s="51"/>
    </row>
    <row r="469" spans="1:59" s="3" customFormat="1" ht="14.25">
      <c r="A469" s="47"/>
      <c r="B469" s="47"/>
      <c r="C469" s="49"/>
      <c r="D469" s="49"/>
      <c r="E469" s="49"/>
      <c r="F469" s="49"/>
      <c r="G469" s="49"/>
      <c r="H469" s="49"/>
      <c r="I469" s="49"/>
      <c r="J469" s="49"/>
      <c r="K469" s="49"/>
      <c r="AY469" s="51"/>
      <c r="AZ469" s="51"/>
      <c r="BA469" s="51"/>
      <c r="BB469" s="51"/>
      <c r="BC469" s="51"/>
      <c r="BD469" s="51"/>
      <c r="BE469" s="51"/>
      <c r="BF469" s="51"/>
      <c r="BG469" s="51"/>
    </row>
    <row r="470" spans="1:59" s="3" customFormat="1" ht="14.25">
      <c r="A470" s="47"/>
      <c r="B470" s="47"/>
      <c r="C470" s="49"/>
      <c r="D470" s="49"/>
      <c r="E470" s="49"/>
      <c r="F470" s="49"/>
      <c r="G470" s="49"/>
      <c r="H470" s="49"/>
      <c r="I470" s="49"/>
      <c r="J470" s="49"/>
      <c r="K470" s="49"/>
      <c r="AY470" s="51"/>
      <c r="AZ470" s="51"/>
      <c r="BA470" s="51"/>
      <c r="BB470" s="51"/>
      <c r="BC470" s="51"/>
      <c r="BD470" s="51"/>
      <c r="BE470" s="51"/>
      <c r="BF470" s="51"/>
      <c r="BG470" s="51"/>
    </row>
    <row r="471" spans="1:59" s="3" customFormat="1" ht="14.25">
      <c r="A471" s="47"/>
      <c r="B471" s="47"/>
      <c r="C471" s="49"/>
      <c r="D471" s="49"/>
      <c r="E471" s="49"/>
      <c r="F471" s="49"/>
      <c r="G471" s="49"/>
      <c r="H471" s="49"/>
      <c r="I471" s="49"/>
      <c r="J471" s="49"/>
      <c r="K471" s="49"/>
      <c r="AY471" s="51"/>
      <c r="AZ471" s="51"/>
      <c r="BA471" s="51"/>
      <c r="BB471" s="51"/>
      <c r="BC471" s="51"/>
      <c r="BD471" s="51"/>
      <c r="BE471" s="51"/>
      <c r="BF471" s="51"/>
      <c r="BG471" s="51"/>
    </row>
    <row r="472" spans="1:59" s="3" customFormat="1" ht="14.25">
      <c r="A472" s="47"/>
      <c r="B472" s="47"/>
      <c r="C472" s="49"/>
      <c r="D472" s="49"/>
      <c r="E472" s="49"/>
      <c r="F472" s="49"/>
      <c r="G472" s="49"/>
      <c r="H472" s="49"/>
      <c r="I472" s="49"/>
      <c r="J472" s="49"/>
      <c r="K472" s="49"/>
      <c r="AY472" s="51"/>
      <c r="AZ472" s="51"/>
      <c r="BA472" s="51"/>
      <c r="BB472" s="51"/>
      <c r="BC472" s="51"/>
      <c r="BD472" s="51"/>
      <c r="BE472" s="51"/>
      <c r="BF472" s="51"/>
      <c r="BG472" s="51"/>
    </row>
    <row r="473" spans="1:59" s="3" customFormat="1" ht="14.25">
      <c r="A473" s="47"/>
      <c r="B473" s="47"/>
      <c r="C473" s="49"/>
      <c r="D473" s="49"/>
      <c r="E473" s="49"/>
      <c r="F473" s="49"/>
      <c r="G473" s="49"/>
      <c r="H473" s="49"/>
      <c r="I473" s="49"/>
      <c r="J473" s="49"/>
      <c r="K473" s="49"/>
      <c r="AY473" s="51"/>
      <c r="AZ473" s="51"/>
      <c r="BA473" s="51"/>
      <c r="BB473" s="51"/>
      <c r="BC473" s="51"/>
      <c r="BD473" s="51"/>
      <c r="BE473" s="51"/>
      <c r="BF473" s="51"/>
      <c r="BG473" s="51"/>
    </row>
    <row r="474" spans="1:59" s="3" customFormat="1" ht="14.25">
      <c r="A474" s="47"/>
      <c r="B474" s="47"/>
      <c r="C474" s="49"/>
      <c r="D474" s="49"/>
      <c r="E474" s="49"/>
      <c r="F474" s="49"/>
      <c r="G474" s="49"/>
      <c r="H474" s="49"/>
      <c r="I474" s="49"/>
      <c r="J474" s="49"/>
      <c r="K474" s="49"/>
      <c r="AY474" s="51"/>
      <c r="AZ474" s="51"/>
      <c r="BA474" s="51"/>
      <c r="BB474" s="51"/>
      <c r="BC474" s="51"/>
      <c r="BD474" s="51"/>
      <c r="BE474" s="51"/>
      <c r="BF474" s="51"/>
      <c r="BG474" s="51"/>
    </row>
    <row r="475" spans="1:59" s="3" customFormat="1" ht="14.25">
      <c r="A475" s="47"/>
      <c r="B475" s="47"/>
      <c r="C475" s="49"/>
      <c r="D475" s="49"/>
      <c r="E475" s="49"/>
      <c r="F475" s="49"/>
      <c r="G475" s="49"/>
      <c r="H475" s="49"/>
      <c r="I475" s="49"/>
      <c r="J475" s="49"/>
      <c r="K475" s="49"/>
      <c r="AY475" s="51"/>
      <c r="AZ475" s="51"/>
      <c r="BA475" s="51"/>
      <c r="BB475" s="51"/>
      <c r="BC475" s="51"/>
      <c r="BD475" s="51"/>
      <c r="BE475" s="51"/>
      <c r="BF475" s="51"/>
      <c r="BG475" s="51"/>
    </row>
    <row r="476" spans="1:59" s="3" customFormat="1" ht="14.25">
      <c r="A476" s="47"/>
      <c r="B476" s="47"/>
      <c r="C476" s="49"/>
      <c r="D476" s="49"/>
      <c r="E476" s="49"/>
      <c r="F476" s="49"/>
      <c r="G476" s="49"/>
      <c r="H476" s="49"/>
      <c r="I476" s="49"/>
      <c r="J476" s="49"/>
      <c r="K476" s="49"/>
      <c r="AY476" s="51"/>
      <c r="AZ476" s="51"/>
      <c r="BA476" s="51"/>
      <c r="BB476" s="51"/>
      <c r="BC476" s="51"/>
      <c r="BD476" s="51"/>
      <c r="BE476" s="51"/>
      <c r="BF476" s="51"/>
      <c r="BG476" s="51"/>
    </row>
    <row r="477" spans="1:59" s="3" customFormat="1" ht="14.25">
      <c r="A477" s="47"/>
      <c r="B477" s="47"/>
      <c r="C477" s="49"/>
      <c r="D477" s="49"/>
      <c r="E477" s="49"/>
      <c r="F477" s="49"/>
      <c r="G477" s="49"/>
      <c r="H477" s="49"/>
      <c r="I477" s="49"/>
      <c r="J477" s="49"/>
      <c r="K477" s="49"/>
      <c r="AY477" s="51"/>
      <c r="AZ477" s="51"/>
      <c r="BA477" s="51"/>
      <c r="BB477" s="51"/>
      <c r="BC477" s="51"/>
      <c r="BD477" s="51"/>
      <c r="BE477" s="51"/>
      <c r="BF477" s="51"/>
      <c r="BG477" s="51"/>
    </row>
    <row r="478" spans="1:59" s="3" customFormat="1" ht="14.25">
      <c r="A478" s="47"/>
      <c r="B478" s="47"/>
      <c r="C478" s="49"/>
      <c r="D478" s="49"/>
      <c r="E478" s="49"/>
      <c r="F478" s="49"/>
      <c r="G478" s="49"/>
      <c r="H478" s="49"/>
      <c r="I478" s="49"/>
      <c r="J478" s="49"/>
      <c r="K478" s="49"/>
      <c r="AY478" s="51"/>
      <c r="AZ478" s="51"/>
      <c r="BA478" s="51"/>
      <c r="BB478" s="51"/>
      <c r="BC478" s="51"/>
      <c r="BD478" s="51"/>
      <c r="BE478" s="51"/>
      <c r="BF478" s="51"/>
      <c r="BG478" s="51"/>
    </row>
    <row r="479" spans="1:59" s="3" customFormat="1" ht="14.25">
      <c r="A479" s="47"/>
      <c r="B479" s="47"/>
      <c r="C479" s="49"/>
      <c r="D479" s="49"/>
      <c r="E479" s="49"/>
      <c r="F479" s="49"/>
      <c r="G479" s="49"/>
      <c r="H479" s="49"/>
      <c r="I479" s="49"/>
      <c r="J479" s="49"/>
      <c r="K479" s="49"/>
      <c r="AY479" s="51"/>
      <c r="AZ479" s="51"/>
      <c r="BA479" s="51"/>
      <c r="BB479" s="51"/>
      <c r="BC479" s="51"/>
      <c r="BD479" s="51"/>
      <c r="BE479" s="51"/>
      <c r="BF479" s="51"/>
      <c r="BG479" s="51"/>
    </row>
    <row r="480" spans="1:59" s="3" customFormat="1" ht="14.25">
      <c r="A480" s="47"/>
      <c r="B480" s="47"/>
      <c r="C480" s="49"/>
      <c r="D480" s="49"/>
      <c r="E480" s="49"/>
      <c r="F480" s="49"/>
      <c r="G480" s="49"/>
      <c r="H480" s="49"/>
      <c r="I480" s="49"/>
      <c r="J480" s="49"/>
      <c r="K480" s="49"/>
      <c r="AY480" s="51"/>
      <c r="AZ480" s="51"/>
      <c r="BA480" s="51"/>
      <c r="BB480" s="51"/>
      <c r="BC480" s="51"/>
      <c r="BD480" s="51"/>
      <c r="BE480" s="51"/>
      <c r="BF480" s="51"/>
      <c r="BG480" s="51"/>
    </row>
    <row r="481" spans="1:59" s="3" customFormat="1" ht="14.25">
      <c r="A481" s="47"/>
      <c r="B481" s="47"/>
      <c r="C481" s="49"/>
      <c r="D481" s="49"/>
      <c r="E481" s="49"/>
      <c r="F481" s="49"/>
      <c r="G481" s="49"/>
      <c r="H481" s="49"/>
      <c r="I481" s="49"/>
      <c r="J481" s="49"/>
      <c r="K481" s="49"/>
      <c r="AY481" s="51"/>
      <c r="AZ481" s="51"/>
      <c r="BA481" s="51"/>
      <c r="BB481" s="51"/>
      <c r="BC481" s="51"/>
      <c r="BD481" s="51"/>
      <c r="BE481" s="51"/>
      <c r="BF481" s="51"/>
      <c r="BG481" s="51"/>
    </row>
    <row r="482" spans="1:59" s="3" customFormat="1" ht="14.25">
      <c r="A482" s="47"/>
      <c r="B482" s="47"/>
      <c r="C482" s="49"/>
      <c r="D482" s="49"/>
      <c r="E482" s="49"/>
      <c r="F482" s="49"/>
      <c r="G482" s="49"/>
      <c r="H482" s="49"/>
      <c r="I482" s="49"/>
      <c r="J482" s="49"/>
      <c r="K482" s="49"/>
      <c r="AY482" s="51"/>
      <c r="AZ482" s="51"/>
      <c r="BA482" s="51"/>
      <c r="BB482" s="51"/>
      <c r="BC482" s="51"/>
      <c r="BD482" s="51"/>
      <c r="BE482" s="51"/>
      <c r="BF482" s="51"/>
      <c r="BG482" s="51"/>
    </row>
    <row r="483" spans="1:59" s="3" customFormat="1" ht="14.25">
      <c r="A483" s="47"/>
      <c r="B483" s="47"/>
      <c r="C483" s="49"/>
      <c r="D483" s="49"/>
      <c r="E483" s="49"/>
      <c r="F483" s="49"/>
      <c r="G483" s="49"/>
      <c r="H483" s="49"/>
      <c r="I483" s="49"/>
      <c r="J483" s="49"/>
      <c r="K483" s="49"/>
      <c r="AY483" s="51"/>
      <c r="AZ483" s="51"/>
      <c r="BA483" s="51"/>
      <c r="BB483" s="51"/>
      <c r="BC483" s="51"/>
      <c r="BD483" s="51"/>
      <c r="BE483" s="51"/>
      <c r="BF483" s="51"/>
      <c r="BG483" s="51"/>
    </row>
    <row r="484" spans="1:59" s="3" customFormat="1" ht="14.25">
      <c r="A484" s="47"/>
      <c r="B484" s="47"/>
      <c r="C484" s="49"/>
      <c r="D484" s="49"/>
      <c r="E484" s="49"/>
      <c r="F484" s="49"/>
      <c r="G484" s="49"/>
      <c r="H484" s="49"/>
      <c r="I484" s="49"/>
      <c r="J484" s="49"/>
      <c r="K484" s="49"/>
      <c r="AY484" s="51"/>
      <c r="AZ484" s="51"/>
      <c r="BA484" s="51"/>
      <c r="BB484" s="51"/>
      <c r="BC484" s="51"/>
      <c r="BD484" s="51"/>
      <c r="BE484" s="51"/>
      <c r="BF484" s="51"/>
      <c r="BG484" s="51"/>
    </row>
    <row r="485" spans="1:59" s="3" customFormat="1" ht="14.25">
      <c r="A485" s="47"/>
      <c r="B485" s="47"/>
      <c r="C485" s="49"/>
      <c r="D485" s="49"/>
      <c r="E485" s="49"/>
      <c r="F485" s="49"/>
      <c r="G485" s="49"/>
      <c r="H485" s="49"/>
      <c r="I485" s="49"/>
      <c r="J485" s="49"/>
      <c r="K485" s="49"/>
      <c r="AY485" s="51"/>
      <c r="AZ485" s="51"/>
      <c r="BA485" s="51"/>
      <c r="BB485" s="51"/>
      <c r="BC485" s="51"/>
      <c r="BD485" s="51"/>
      <c r="BE485" s="51"/>
      <c r="BF485" s="51"/>
      <c r="BG485" s="51"/>
    </row>
    <row r="486" spans="1:59" s="3" customFormat="1" ht="14.25">
      <c r="A486" s="47"/>
      <c r="B486" s="47"/>
      <c r="C486" s="49"/>
      <c r="D486" s="49"/>
      <c r="E486" s="49"/>
      <c r="F486" s="49"/>
      <c r="G486" s="49"/>
      <c r="H486" s="49"/>
      <c r="I486" s="49"/>
      <c r="J486" s="49"/>
      <c r="K486" s="49"/>
      <c r="AY486" s="51"/>
      <c r="AZ486" s="51"/>
      <c r="BA486" s="51"/>
      <c r="BB486" s="51"/>
      <c r="BC486" s="51"/>
      <c r="BD486" s="51"/>
      <c r="BE486" s="51"/>
      <c r="BF486" s="51"/>
      <c r="BG486" s="51"/>
    </row>
    <row r="487" spans="1:59" s="3" customFormat="1" ht="14.25">
      <c r="A487" s="47"/>
      <c r="B487" s="47"/>
      <c r="C487" s="49"/>
      <c r="D487" s="49"/>
      <c r="E487" s="49"/>
      <c r="F487" s="49"/>
      <c r="G487" s="49"/>
      <c r="H487" s="49"/>
      <c r="I487" s="49"/>
      <c r="J487" s="49"/>
      <c r="K487" s="49"/>
      <c r="AY487" s="51"/>
      <c r="AZ487" s="51"/>
      <c r="BA487" s="51"/>
      <c r="BB487" s="51"/>
      <c r="BC487" s="51"/>
      <c r="BD487" s="51"/>
      <c r="BE487" s="51"/>
      <c r="BF487" s="51"/>
      <c r="BG487" s="51"/>
    </row>
    <row r="488" spans="1:59" s="3" customFormat="1" ht="14.25">
      <c r="A488" s="47"/>
      <c r="B488" s="47"/>
      <c r="C488" s="49"/>
      <c r="D488" s="49"/>
      <c r="E488" s="49"/>
      <c r="F488" s="49"/>
      <c r="G488" s="49"/>
      <c r="H488" s="49"/>
      <c r="I488" s="49"/>
      <c r="J488" s="49"/>
      <c r="K488" s="49"/>
      <c r="AY488" s="51"/>
      <c r="AZ488" s="51"/>
      <c r="BA488" s="51"/>
      <c r="BB488" s="51"/>
      <c r="BC488" s="51"/>
      <c r="BD488" s="51"/>
      <c r="BE488" s="51"/>
      <c r="BF488" s="51"/>
      <c r="BG488" s="51"/>
    </row>
    <row r="489" spans="1:59" s="3" customFormat="1" ht="14.25">
      <c r="A489" s="47"/>
      <c r="B489" s="47"/>
      <c r="C489" s="49"/>
      <c r="D489" s="49"/>
      <c r="E489" s="49"/>
      <c r="F489" s="49"/>
      <c r="G489" s="49"/>
      <c r="H489" s="49"/>
      <c r="I489" s="49"/>
      <c r="J489" s="49"/>
      <c r="K489" s="49"/>
      <c r="AY489" s="51"/>
      <c r="AZ489" s="51"/>
      <c r="BA489" s="51"/>
      <c r="BB489" s="51"/>
      <c r="BC489" s="51"/>
      <c r="BD489" s="51"/>
      <c r="BE489" s="51"/>
      <c r="BF489" s="51"/>
      <c r="BG489" s="51"/>
    </row>
    <row r="490" spans="1:59" s="3" customFormat="1" ht="14.25">
      <c r="A490" s="47"/>
      <c r="B490" s="47"/>
      <c r="C490" s="49"/>
      <c r="D490" s="49"/>
      <c r="E490" s="49"/>
      <c r="F490" s="49"/>
      <c r="G490" s="49"/>
      <c r="H490" s="49"/>
      <c r="I490" s="49"/>
      <c r="J490" s="49"/>
      <c r="K490" s="49"/>
      <c r="AY490" s="51"/>
      <c r="AZ490" s="51"/>
      <c r="BA490" s="51"/>
      <c r="BB490" s="51"/>
      <c r="BC490" s="51"/>
      <c r="BD490" s="51"/>
      <c r="BE490" s="51"/>
      <c r="BF490" s="51"/>
      <c r="BG490" s="51"/>
    </row>
    <row r="491" spans="1:59" s="3" customFormat="1" ht="14.25">
      <c r="A491" s="47"/>
      <c r="B491" s="47"/>
      <c r="C491" s="49"/>
      <c r="D491" s="49"/>
      <c r="E491" s="49"/>
      <c r="F491" s="49"/>
      <c r="G491" s="49"/>
      <c r="H491" s="49"/>
      <c r="I491" s="49"/>
      <c r="J491" s="49"/>
      <c r="K491" s="49"/>
      <c r="AY491" s="51"/>
      <c r="AZ491" s="51"/>
      <c r="BA491" s="51"/>
      <c r="BB491" s="51"/>
      <c r="BC491" s="51"/>
      <c r="BD491" s="51"/>
      <c r="BE491" s="51"/>
      <c r="BF491" s="51"/>
      <c r="BG491" s="51"/>
    </row>
    <row r="492" spans="1:59" s="3" customFormat="1" ht="14.25">
      <c r="A492" s="47"/>
      <c r="B492" s="47"/>
      <c r="C492" s="49"/>
      <c r="D492" s="49"/>
      <c r="E492" s="49"/>
      <c r="F492" s="49"/>
      <c r="G492" s="49"/>
      <c r="H492" s="49"/>
      <c r="I492" s="49"/>
      <c r="J492" s="49"/>
      <c r="K492" s="49"/>
      <c r="AY492" s="51"/>
      <c r="AZ492" s="51"/>
      <c r="BA492" s="51"/>
      <c r="BB492" s="51"/>
      <c r="BC492" s="51"/>
      <c r="BD492" s="51"/>
      <c r="BE492" s="51"/>
      <c r="BF492" s="51"/>
      <c r="BG492" s="51"/>
    </row>
    <row r="493" spans="1:59" s="3" customFormat="1" ht="14.25">
      <c r="A493" s="47"/>
      <c r="B493" s="47"/>
      <c r="C493" s="49"/>
      <c r="D493" s="49"/>
      <c r="E493" s="49"/>
      <c r="F493" s="49"/>
      <c r="G493" s="49"/>
      <c r="H493" s="49"/>
      <c r="I493" s="49"/>
      <c r="J493" s="49"/>
      <c r="K493" s="49"/>
      <c r="AY493" s="51"/>
      <c r="AZ493" s="51"/>
      <c r="BA493" s="51"/>
      <c r="BB493" s="51"/>
      <c r="BC493" s="51"/>
      <c r="BD493" s="51"/>
      <c r="BE493" s="51"/>
      <c r="BF493" s="51"/>
      <c r="BG493" s="51"/>
    </row>
    <row r="494" spans="1:59" s="3" customFormat="1" ht="14.25">
      <c r="A494" s="47"/>
      <c r="B494" s="47"/>
      <c r="C494" s="49"/>
      <c r="D494" s="49"/>
      <c r="E494" s="49"/>
      <c r="F494" s="49"/>
      <c r="G494" s="49"/>
      <c r="H494" s="49"/>
      <c r="I494" s="49"/>
      <c r="J494" s="49"/>
      <c r="K494" s="49"/>
      <c r="AY494" s="51"/>
      <c r="AZ494" s="51"/>
      <c r="BA494" s="51"/>
      <c r="BB494" s="51"/>
      <c r="BC494" s="51"/>
      <c r="BD494" s="51"/>
      <c r="BE494" s="51"/>
      <c r="BF494" s="51"/>
      <c r="BG494" s="51"/>
    </row>
    <row r="495" spans="1:59" s="3" customFormat="1" ht="14.25">
      <c r="A495" s="47"/>
      <c r="B495" s="47"/>
      <c r="C495" s="49"/>
      <c r="D495" s="49"/>
      <c r="E495" s="49"/>
      <c r="F495" s="49"/>
      <c r="G495" s="49"/>
      <c r="H495" s="49"/>
      <c r="I495" s="49"/>
      <c r="J495" s="49"/>
      <c r="K495" s="49"/>
      <c r="AY495" s="51"/>
      <c r="AZ495" s="51"/>
      <c r="BA495" s="51"/>
      <c r="BB495" s="51"/>
      <c r="BC495" s="51"/>
      <c r="BD495" s="51"/>
      <c r="BE495" s="51"/>
      <c r="BF495" s="51"/>
      <c r="BG495" s="51"/>
    </row>
    <row r="496" spans="1:59" s="3" customFormat="1" ht="14.25">
      <c r="A496" s="47"/>
      <c r="B496" s="47"/>
      <c r="C496" s="49"/>
      <c r="D496" s="49"/>
      <c r="E496" s="49"/>
      <c r="F496" s="49"/>
      <c r="G496" s="49"/>
      <c r="H496" s="49"/>
      <c r="I496" s="49"/>
      <c r="J496" s="49"/>
      <c r="K496" s="49"/>
      <c r="AY496" s="51"/>
      <c r="AZ496" s="51"/>
      <c r="BA496" s="51"/>
      <c r="BB496" s="51"/>
      <c r="BC496" s="51"/>
      <c r="BD496" s="51"/>
      <c r="BE496" s="51"/>
      <c r="BF496" s="51"/>
      <c r="BG496" s="51"/>
    </row>
    <row r="497" spans="1:59" s="3" customFormat="1" ht="14.25">
      <c r="A497" s="47"/>
      <c r="B497" s="47"/>
      <c r="C497" s="49"/>
      <c r="D497" s="49"/>
      <c r="E497" s="49"/>
      <c r="F497" s="49"/>
      <c r="G497" s="49"/>
      <c r="H497" s="49"/>
      <c r="I497" s="49"/>
      <c r="J497" s="49"/>
      <c r="K497" s="49"/>
      <c r="AY497" s="51"/>
      <c r="AZ497" s="51"/>
      <c r="BA497" s="51"/>
      <c r="BB497" s="51"/>
      <c r="BC497" s="51"/>
      <c r="BD497" s="51"/>
      <c r="BE497" s="51"/>
      <c r="BF497" s="51"/>
      <c r="BG497" s="51"/>
    </row>
    <row r="498" spans="1:59" s="3" customFormat="1" ht="14.25">
      <c r="A498" s="47"/>
      <c r="B498" s="47"/>
      <c r="C498" s="49"/>
      <c r="D498" s="49"/>
      <c r="E498" s="49"/>
      <c r="F498" s="49"/>
      <c r="G498" s="49"/>
      <c r="H498" s="49"/>
      <c r="I498" s="49"/>
      <c r="J498" s="49"/>
      <c r="K498" s="49"/>
      <c r="AY498" s="51"/>
      <c r="AZ498" s="51"/>
      <c r="BA498" s="51"/>
      <c r="BB498" s="51"/>
      <c r="BC498" s="51"/>
      <c r="BD498" s="51"/>
      <c r="BE498" s="51"/>
      <c r="BF498" s="51"/>
      <c r="BG498" s="51"/>
    </row>
    <row r="499" spans="1:59" s="3" customFormat="1" ht="14.25">
      <c r="A499" s="47"/>
      <c r="B499" s="47"/>
      <c r="C499" s="49"/>
      <c r="D499" s="49"/>
      <c r="E499" s="49"/>
      <c r="F499" s="49"/>
      <c r="G499" s="49"/>
      <c r="H499" s="49"/>
      <c r="I499" s="49"/>
      <c r="J499" s="49"/>
      <c r="K499" s="49"/>
      <c r="AY499" s="51"/>
      <c r="AZ499" s="51"/>
      <c r="BA499" s="51"/>
      <c r="BB499" s="51"/>
      <c r="BC499" s="51"/>
      <c r="BD499" s="51"/>
      <c r="BE499" s="51"/>
      <c r="BF499" s="51"/>
      <c r="BG499" s="51"/>
    </row>
    <row r="500" spans="1:59" s="3" customFormat="1" ht="14.25">
      <c r="A500" s="47"/>
      <c r="B500" s="47"/>
      <c r="C500" s="49"/>
      <c r="D500" s="49"/>
      <c r="E500" s="49"/>
      <c r="F500" s="49"/>
      <c r="G500" s="49"/>
      <c r="H500" s="49"/>
      <c r="I500" s="49"/>
      <c r="J500" s="49"/>
      <c r="K500" s="49"/>
      <c r="AY500" s="51"/>
      <c r="AZ500" s="51"/>
      <c r="BA500" s="51"/>
      <c r="BB500" s="51"/>
      <c r="BC500" s="51"/>
      <c r="BD500" s="51"/>
      <c r="BE500" s="51"/>
      <c r="BF500" s="51"/>
      <c r="BG500" s="51"/>
    </row>
    <row r="501" spans="1:59" s="3" customFormat="1" ht="14.25">
      <c r="A501" s="47"/>
      <c r="B501" s="47"/>
      <c r="C501" s="49"/>
      <c r="D501" s="49"/>
      <c r="E501" s="49"/>
      <c r="F501" s="49"/>
      <c r="G501" s="49"/>
      <c r="H501" s="49"/>
      <c r="I501" s="49"/>
      <c r="J501" s="49"/>
      <c r="K501" s="49"/>
      <c r="AY501" s="51"/>
      <c r="AZ501" s="51"/>
      <c r="BA501" s="51"/>
      <c r="BB501" s="51"/>
      <c r="BC501" s="51"/>
      <c r="BD501" s="51"/>
      <c r="BE501" s="51"/>
      <c r="BF501" s="51"/>
      <c r="BG501" s="51"/>
    </row>
    <row r="502" spans="1:59" s="3" customFormat="1" ht="14.25">
      <c r="A502" s="47"/>
      <c r="B502" s="47"/>
      <c r="C502" s="49"/>
      <c r="D502" s="49"/>
      <c r="E502" s="49"/>
      <c r="F502" s="49"/>
      <c r="G502" s="49"/>
      <c r="H502" s="49"/>
      <c r="I502" s="49"/>
      <c r="J502" s="49"/>
      <c r="K502" s="49"/>
      <c r="AY502" s="51"/>
      <c r="AZ502" s="51"/>
      <c r="BA502" s="51"/>
      <c r="BB502" s="51"/>
      <c r="BC502" s="51"/>
      <c r="BD502" s="51"/>
      <c r="BE502" s="51"/>
      <c r="BF502" s="51"/>
      <c r="BG502" s="51"/>
    </row>
    <row r="503" spans="1:59" s="3" customFormat="1" ht="14.25">
      <c r="A503" s="47"/>
      <c r="B503" s="47"/>
      <c r="C503" s="49"/>
      <c r="D503" s="49"/>
      <c r="E503" s="49"/>
      <c r="F503" s="49"/>
      <c r="G503" s="49"/>
      <c r="H503" s="49"/>
      <c r="I503" s="49"/>
      <c r="J503" s="49"/>
      <c r="K503" s="49"/>
      <c r="AY503" s="51"/>
      <c r="AZ503" s="51"/>
      <c r="BA503" s="51"/>
      <c r="BB503" s="51"/>
      <c r="BC503" s="51"/>
      <c r="BD503" s="51"/>
      <c r="BE503" s="51"/>
      <c r="BF503" s="51"/>
      <c r="BG503" s="51"/>
    </row>
    <row r="504" spans="1:59" s="3" customFormat="1" ht="14.25">
      <c r="A504" s="47"/>
      <c r="B504" s="47"/>
      <c r="C504" s="49"/>
      <c r="D504" s="49"/>
      <c r="E504" s="49"/>
      <c r="F504" s="49"/>
      <c r="G504" s="49"/>
      <c r="H504" s="49"/>
      <c r="I504" s="49"/>
      <c r="J504" s="49"/>
      <c r="K504" s="49"/>
      <c r="AY504" s="51"/>
      <c r="AZ504" s="51"/>
      <c r="BA504" s="51"/>
      <c r="BB504" s="51"/>
      <c r="BC504" s="51"/>
      <c r="BD504" s="51"/>
      <c r="BE504" s="51"/>
      <c r="BF504" s="51"/>
      <c r="BG504" s="51"/>
    </row>
    <row r="505" spans="1:59" s="3" customFormat="1" ht="14.25">
      <c r="A505" s="47"/>
      <c r="B505" s="47"/>
      <c r="C505" s="49"/>
      <c r="D505" s="49"/>
      <c r="E505" s="49"/>
      <c r="F505" s="49"/>
      <c r="G505" s="49"/>
      <c r="H505" s="49"/>
      <c r="I505" s="49"/>
      <c r="J505" s="49"/>
      <c r="K505" s="49"/>
      <c r="AY505" s="51"/>
      <c r="AZ505" s="51"/>
      <c r="BA505" s="51"/>
      <c r="BB505" s="51"/>
      <c r="BC505" s="51"/>
      <c r="BD505" s="51"/>
      <c r="BE505" s="51"/>
      <c r="BF505" s="51"/>
      <c r="BG505" s="51"/>
    </row>
    <row r="506" spans="1:59" s="3" customFormat="1" ht="14.25">
      <c r="A506" s="47"/>
      <c r="B506" s="47"/>
      <c r="C506" s="49"/>
      <c r="D506" s="49"/>
      <c r="E506" s="49"/>
      <c r="F506" s="49"/>
      <c r="G506" s="49"/>
      <c r="H506" s="49"/>
      <c r="I506" s="49"/>
      <c r="J506" s="49"/>
      <c r="K506" s="49"/>
      <c r="AY506" s="51"/>
      <c r="AZ506" s="51"/>
      <c r="BA506" s="51"/>
      <c r="BB506" s="51"/>
      <c r="BC506" s="51"/>
      <c r="BD506" s="51"/>
      <c r="BE506" s="51"/>
      <c r="BF506" s="51"/>
      <c r="BG506" s="51"/>
    </row>
    <row r="507" spans="1:59" s="3" customFormat="1" ht="14.25">
      <c r="A507" s="47"/>
      <c r="B507" s="47"/>
      <c r="C507" s="49"/>
      <c r="D507" s="49"/>
      <c r="E507" s="49"/>
      <c r="F507" s="49"/>
      <c r="G507" s="49"/>
      <c r="H507" s="49"/>
      <c r="I507" s="49"/>
      <c r="J507" s="49"/>
      <c r="K507" s="49"/>
      <c r="AY507" s="51"/>
      <c r="AZ507" s="51"/>
      <c r="BA507" s="51"/>
      <c r="BB507" s="51"/>
      <c r="BC507" s="51"/>
      <c r="BD507" s="51"/>
      <c r="BE507" s="51"/>
      <c r="BF507" s="51"/>
      <c r="BG507" s="51"/>
    </row>
    <row r="508" spans="1:59" s="3" customFormat="1" ht="14.25">
      <c r="A508" s="47"/>
      <c r="B508" s="47"/>
      <c r="C508" s="49"/>
      <c r="D508" s="49"/>
      <c r="E508" s="49"/>
      <c r="F508" s="49"/>
      <c r="G508" s="49"/>
      <c r="H508" s="49"/>
      <c r="I508" s="49"/>
      <c r="J508" s="49"/>
      <c r="K508" s="49"/>
      <c r="AY508" s="51"/>
      <c r="AZ508" s="51"/>
      <c r="BA508" s="51"/>
      <c r="BB508" s="51"/>
      <c r="BC508" s="51"/>
      <c r="BD508" s="51"/>
      <c r="BE508" s="51"/>
      <c r="BF508" s="51"/>
      <c r="BG508" s="51"/>
    </row>
    <row r="509" spans="1:59" s="3" customFormat="1" ht="14.25">
      <c r="A509" s="47"/>
      <c r="B509" s="47"/>
      <c r="C509" s="49"/>
      <c r="D509" s="49"/>
      <c r="E509" s="49"/>
      <c r="F509" s="49"/>
      <c r="G509" s="49"/>
      <c r="H509" s="49"/>
      <c r="I509" s="49"/>
      <c r="J509" s="49"/>
      <c r="K509" s="49"/>
      <c r="AY509" s="51"/>
      <c r="AZ509" s="51"/>
      <c r="BA509" s="51"/>
      <c r="BB509" s="51"/>
      <c r="BC509" s="51"/>
      <c r="BD509" s="51"/>
      <c r="BE509" s="51"/>
      <c r="BF509" s="51"/>
      <c r="BG509" s="51"/>
    </row>
    <row r="510" spans="1:59" s="3" customFormat="1" ht="14.25">
      <c r="A510" s="47"/>
      <c r="B510" s="47"/>
      <c r="C510" s="49"/>
      <c r="D510" s="49"/>
      <c r="E510" s="49"/>
      <c r="F510" s="49"/>
      <c r="G510" s="49"/>
      <c r="H510" s="49"/>
      <c r="I510" s="49"/>
      <c r="J510" s="49"/>
      <c r="K510" s="49"/>
      <c r="AY510" s="51"/>
      <c r="AZ510" s="51"/>
      <c r="BA510" s="51"/>
      <c r="BB510" s="51"/>
      <c r="BC510" s="51"/>
      <c r="BD510" s="51"/>
      <c r="BE510" s="51"/>
      <c r="BF510" s="51"/>
      <c r="BG510" s="51"/>
    </row>
    <row r="511" spans="1:59" s="3" customFormat="1" ht="14.25">
      <c r="A511" s="47"/>
      <c r="B511" s="47"/>
      <c r="C511" s="49"/>
      <c r="D511" s="49"/>
      <c r="E511" s="49"/>
      <c r="F511" s="49"/>
      <c r="G511" s="49"/>
      <c r="H511" s="49"/>
      <c r="I511" s="49"/>
      <c r="J511" s="49"/>
      <c r="K511" s="49"/>
      <c r="AY511" s="51"/>
      <c r="AZ511" s="51"/>
      <c r="BA511" s="51"/>
      <c r="BB511" s="51"/>
      <c r="BC511" s="51"/>
      <c r="BD511" s="51"/>
      <c r="BE511" s="51"/>
      <c r="BF511" s="51"/>
      <c r="BG511" s="51"/>
    </row>
    <row r="512" spans="1:59" s="3" customFormat="1" ht="14.25">
      <c r="A512" s="47"/>
      <c r="B512" s="47"/>
      <c r="C512" s="49"/>
      <c r="D512" s="49"/>
      <c r="E512" s="49"/>
      <c r="F512" s="49"/>
      <c r="G512" s="49"/>
      <c r="H512" s="49"/>
      <c r="I512" s="49"/>
      <c r="J512" s="49"/>
      <c r="K512" s="49"/>
      <c r="AY512" s="51"/>
      <c r="AZ512" s="51"/>
      <c r="BA512" s="51"/>
      <c r="BB512" s="51"/>
      <c r="BC512" s="51"/>
      <c r="BD512" s="51"/>
      <c r="BE512" s="51"/>
      <c r="BF512" s="51"/>
      <c r="BG512" s="51"/>
    </row>
    <row r="513" spans="1:59" s="3" customFormat="1" ht="14.25">
      <c r="A513" s="47"/>
      <c r="B513" s="47"/>
      <c r="C513" s="49"/>
      <c r="D513" s="49"/>
      <c r="E513" s="49"/>
      <c r="F513" s="49"/>
      <c r="G513" s="49"/>
      <c r="H513" s="49"/>
      <c r="I513" s="49"/>
      <c r="J513" s="49"/>
      <c r="K513" s="49"/>
      <c r="AY513" s="51"/>
      <c r="AZ513" s="51"/>
      <c r="BA513" s="51"/>
      <c r="BB513" s="51"/>
      <c r="BC513" s="51"/>
      <c r="BD513" s="51"/>
      <c r="BE513" s="51"/>
      <c r="BF513" s="51"/>
      <c r="BG513" s="51"/>
    </row>
    <row r="514" spans="1:59" s="3" customFormat="1" ht="14.25">
      <c r="A514" s="47"/>
      <c r="B514" s="47"/>
      <c r="C514" s="49"/>
      <c r="D514" s="49"/>
      <c r="E514" s="49"/>
      <c r="F514" s="49"/>
      <c r="G514" s="49"/>
      <c r="H514" s="49"/>
      <c r="I514" s="49"/>
      <c r="J514" s="49"/>
      <c r="K514" s="49"/>
      <c r="AY514" s="51"/>
      <c r="AZ514" s="51"/>
      <c r="BA514" s="51"/>
      <c r="BB514" s="51"/>
      <c r="BC514" s="51"/>
      <c r="BD514" s="51"/>
      <c r="BE514" s="51"/>
      <c r="BF514" s="51"/>
      <c r="BG514" s="51"/>
    </row>
    <row r="515" spans="1:59" s="3" customFormat="1" ht="14.25">
      <c r="A515" s="47"/>
      <c r="B515" s="47"/>
      <c r="C515" s="49"/>
      <c r="D515" s="49"/>
      <c r="E515" s="49"/>
      <c r="F515" s="49"/>
      <c r="G515" s="49"/>
      <c r="H515" s="49"/>
      <c r="I515" s="49"/>
      <c r="J515" s="49"/>
      <c r="K515" s="49"/>
      <c r="AY515" s="51"/>
      <c r="AZ515" s="51"/>
      <c r="BA515" s="51"/>
      <c r="BB515" s="51"/>
      <c r="BC515" s="51"/>
      <c r="BD515" s="51"/>
      <c r="BE515" s="51"/>
      <c r="BF515" s="51"/>
      <c r="BG515" s="51"/>
    </row>
    <row r="516" spans="1:59" s="3" customFormat="1" ht="14.25">
      <c r="A516" s="47"/>
      <c r="B516" s="47"/>
      <c r="C516" s="49"/>
      <c r="D516" s="49"/>
      <c r="E516" s="49"/>
      <c r="F516" s="49"/>
      <c r="G516" s="49"/>
      <c r="H516" s="49"/>
      <c r="I516" s="49"/>
      <c r="J516" s="49"/>
      <c r="K516" s="49"/>
      <c r="AY516" s="51"/>
      <c r="AZ516" s="51"/>
      <c r="BA516" s="51"/>
      <c r="BB516" s="51"/>
      <c r="BC516" s="51"/>
      <c r="BD516" s="51"/>
      <c r="BE516" s="51"/>
      <c r="BF516" s="51"/>
      <c r="BG516" s="51"/>
    </row>
    <row r="517" spans="1:59" s="3" customFormat="1" ht="14.25">
      <c r="A517" s="47"/>
      <c r="B517" s="47"/>
      <c r="C517" s="49"/>
      <c r="D517" s="49"/>
      <c r="E517" s="49"/>
      <c r="F517" s="49"/>
      <c r="G517" s="49"/>
      <c r="H517" s="49"/>
      <c r="I517" s="49"/>
      <c r="J517" s="49"/>
      <c r="K517" s="49"/>
      <c r="AY517" s="51"/>
      <c r="AZ517" s="51"/>
      <c r="BA517" s="51"/>
      <c r="BB517" s="51"/>
      <c r="BC517" s="51"/>
      <c r="BD517" s="51"/>
      <c r="BE517" s="51"/>
      <c r="BF517" s="51"/>
      <c r="BG517" s="51"/>
    </row>
    <row r="518" spans="1:59" s="3" customFormat="1" ht="14.25">
      <c r="A518" s="47"/>
      <c r="B518" s="47"/>
      <c r="C518" s="49"/>
      <c r="D518" s="49"/>
      <c r="E518" s="49"/>
      <c r="F518" s="49"/>
      <c r="G518" s="49"/>
      <c r="H518" s="49"/>
      <c r="I518" s="49"/>
      <c r="J518" s="49"/>
      <c r="K518" s="49"/>
      <c r="AY518" s="51"/>
      <c r="AZ518" s="51"/>
      <c r="BA518" s="51"/>
      <c r="BB518" s="51"/>
      <c r="BC518" s="51"/>
      <c r="BD518" s="51"/>
      <c r="BE518" s="51"/>
      <c r="BF518" s="51"/>
      <c r="BG518" s="51"/>
    </row>
    <row r="519" spans="1:59" s="3" customFormat="1" ht="14.25">
      <c r="A519" s="47"/>
      <c r="B519" s="47"/>
      <c r="C519" s="49"/>
      <c r="D519" s="49"/>
      <c r="E519" s="49"/>
      <c r="F519" s="49"/>
      <c r="G519" s="49"/>
      <c r="H519" s="49"/>
      <c r="I519" s="49"/>
      <c r="J519" s="49"/>
      <c r="K519" s="49"/>
      <c r="AY519" s="51"/>
      <c r="AZ519" s="51"/>
      <c r="BA519" s="51"/>
      <c r="BB519" s="51"/>
      <c r="BC519" s="51"/>
      <c r="BD519" s="51"/>
      <c r="BE519" s="51"/>
      <c r="BF519" s="51"/>
      <c r="BG519" s="51"/>
    </row>
    <row r="520" spans="1:59" s="3" customFormat="1" ht="14.25">
      <c r="A520" s="47"/>
      <c r="B520" s="47"/>
      <c r="C520" s="49"/>
      <c r="D520" s="49"/>
      <c r="E520" s="49"/>
      <c r="F520" s="49"/>
      <c r="G520" s="49"/>
      <c r="H520" s="49"/>
      <c r="I520" s="49"/>
      <c r="J520" s="49"/>
      <c r="K520" s="49"/>
      <c r="AY520" s="51"/>
      <c r="AZ520" s="51"/>
      <c r="BA520" s="51"/>
      <c r="BB520" s="51"/>
      <c r="BC520" s="51"/>
      <c r="BD520" s="51"/>
      <c r="BE520" s="51"/>
      <c r="BF520" s="51"/>
      <c r="BG520" s="51"/>
    </row>
    <row r="521" spans="1:59" s="3" customFormat="1" ht="14.25">
      <c r="A521" s="47"/>
      <c r="B521" s="47"/>
      <c r="C521" s="49"/>
      <c r="D521" s="49"/>
      <c r="E521" s="49"/>
      <c r="F521" s="49"/>
      <c r="G521" s="49"/>
      <c r="H521" s="49"/>
      <c r="I521" s="49"/>
      <c r="J521" s="49"/>
      <c r="K521" s="49"/>
      <c r="AY521" s="51"/>
      <c r="AZ521" s="51"/>
      <c r="BA521" s="51"/>
      <c r="BB521" s="51"/>
      <c r="BC521" s="51"/>
      <c r="BD521" s="51"/>
      <c r="BE521" s="51"/>
      <c r="BF521" s="51"/>
      <c r="BG521" s="51"/>
    </row>
    <row r="522" spans="1:59" s="3" customFormat="1" ht="14.25">
      <c r="A522" s="47"/>
      <c r="B522" s="47"/>
      <c r="C522" s="49"/>
      <c r="D522" s="49"/>
      <c r="E522" s="49"/>
      <c r="F522" s="49"/>
      <c r="G522" s="49"/>
      <c r="H522" s="49"/>
      <c r="I522" s="49"/>
      <c r="J522" s="49"/>
      <c r="K522" s="49"/>
      <c r="AY522" s="51"/>
      <c r="AZ522" s="51"/>
      <c r="BA522" s="51"/>
      <c r="BB522" s="51"/>
      <c r="BC522" s="51"/>
      <c r="BD522" s="51"/>
      <c r="BE522" s="51"/>
      <c r="BF522" s="51"/>
      <c r="BG522" s="51"/>
    </row>
    <row r="523" spans="1:59" s="3" customFormat="1" ht="14.25">
      <c r="A523" s="47"/>
      <c r="B523" s="47"/>
      <c r="C523" s="49"/>
      <c r="D523" s="49"/>
      <c r="E523" s="49"/>
      <c r="F523" s="49"/>
      <c r="G523" s="49"/>
      <c r="H523" s="49"/>
      <c r="I523" s="49"/>
      <c r="J523" s="49"/>
      <c r="K523" s="49"/>
      <c r="AY523" s="51"/>
      <c r="AZ523" s="51"/>
      <c r="BA523" s="51"/>
      <c r="BB523" s="51"/>
      <c r="BC523" s="51"/>
      <c r="BD523" s="51"/>
      <c r="BE523" s="51"/>
      <c r="BF523" s="51"/>
      <c r="BG523" s="51"/>
    </row>
    <row r="524" spans="1:59" s="3" customFormat="1" ht="14.25">
      <c r="A524" s="47"/>
      <c r="B524" s="47"/>
      <c r="C524" s="49"/>
      <c r="D524" s="49"/>
      <c r="E524" s="49"/>
      <c r="F524" s="49"/>
      <c r="G524" s="49"/>
      <c r="H524" s="49"/>
      <c r="I524" s="49"/>
      <c r="J524" s="49"/>
      <c r="K524" s="49"/>
      <c r="AY524" s="51"/>
      <c r="AZ524" s="51"/>
      <c r="BA524" s="51"/>
      <c r="BB524" s="51"/>
      <c r="BC524" s="51"/>
      <c r="BD524" s="51"/>
      <c r="BE524" s="51"/>
      <c r="BF524" s="51"/>
      <c r="BG524" s="51"/>
    </row>
    <row r="525" spans="1:59" s="3" customFormat="1" ht="14.25">
      <c r="A525" s="47"/>
      <c r="B525" s="47"/>
      <c r="C525" s="49"/>
      <c r="D525" s="49"/>
      <c r="E525" s="49"/>
      <c r="F525" s="49"/>
      <c r="G525" s="49"/>
      <c r="H525" s="49"/>
      <c r="I525" s="49"/>
      <c r="J525" s="49"/>
      <c r="K525" s="49"/>
      <c r="AY525" s="51"/>
      <c r="AZ525" s="51"/>
      <c r="BA525" s="51"/>
      <c r="BB525" s="51"/>
      <c r="BC525" s="51"/>
      <c r="BD525" s="51"/>
      <c r="BE525" s="51"/>
      <c r="BF525" s="51"/>
      <c r="BG525" s="51"/>
    </row>
    <row r="526" spans="1:59" s="3" customFormat="1" ht="14.25">
      <c r="A526" s="47"/>
      <c r="B526" s="47"/>
      <c r="C526" s="49"/>
      <c r="D526" s="49"/>
      <c r="E526" s="49"/>
      <c r="F526" s="49"/>
      <c r="G526" s="49"/>
      <c r="H526" s="49"/>
      <c r="I526" s="49"/>
      <c r="J526" s="49"/>
      <c r="K526" s="49"/>
      <c r="AY526" s="51"/>
      <c r="AZ526" s="51"/>
      <c r="BA526" s="51"/>
      <c r="BB526" s="51"/>
      <c r="BC526" s="51"/>
      <c r="BD526" s="51"/>
      <c r="BE526" s="51"/>
      <c r="BF526" s="51"/>
      <c r="BG526" s="51"/>
    </row>
    <row r="527" spans="1:59" s="3" customFormat="1" ht="14.25">
      <c r="A527" s="47"/>
      <c r="B527" s="47"/>
      <c r="C527" s="49"/>
      <c r="D527" s="49"/>
      <c r="E527" s="49"/>
      <c r="F527" s="49"/>
      <c r="G527" s="49"/>
      <c r="H527" s="49"/>
      <c r="I527" s="49"/>
      <c r="J527" s="49"/>
      <c r="K527" s="49"/>
      <c r="AY527" s="51"/>
      <c r="AZ527" s="51"/>
      <c r="BA527" s="51"/>
      <c r="BB527" s="51"/>
      <c r="BC527" s="51"/>
      <c r="BD527" s="51"/>
      <c r="BE527" s="51"/>
      <c r="BF527" s="51"/>
      <c r="BG527" s="51"/>
    </row>
    <row r="528" spans="1:59" s="3" customFormat="1" ht="14.25">
      <c r="A528" s="47"/>
      <c r="B528" s="47"/>
      <c r="C528" s="49"/>
      <c r="D528" s="49"/>
      <c r="E528" s="49"/>
      <c r="F528" s="49"/>
      <c r="G528" s="49"/>
      <c r="H528" s="49"/>
      <c r="I528" s="49"/>
      <c r="J528" s="49"/>
      <c r="K528" s="49"/>
      <c r="AY528" s="51"/>
      <c r="AZ528" s="51"/>
      <c r="BA528" s="51"/>
      <c r="BB528" s="51"/>
      <c r="BC528" s="51"/>
      <c r="BD528" s="51"/>
      <c r="BE528" s="51"/>
      <c r="BF528" s="51"/>
      <c r="BG528" s="51"/>
    </row>
    <row r="529" spans="1:59" s="3" customFormat="1" ht="14.25">
      <c r="A529" s="47"/>
      <c r="B529" s="47"/>
      <c r="C529" s="49"/>
      <c r="D529" s="49"/>
      <c r="E529" s="49"/>
      <c r="F529" s="49"/>
      <c r="G529" s="49"/>
      <c r="H529" s="49"/>
      <c r="I529" s="49"/>
      <c r="J529" s="49"/>
      <c r="K529" s="49"/>
      <c r="AY529" s="51"/>
      <c r="AZ529" s="51"/>
      <c r="BA529" s="51"/>
      <c r="BB529" s="51"/>
      <c r="BC529" s="51"/>
      <c r="BD529" s="51"/>
      <c r="BE529" s="51"/>
      <c r="BF529" s="51"/>
      <c r="BG529" s="51"/>
    </row>
    <row r="530" spans="1:59" s="3" customFormat="1" ht="14.25">
      <c r="A530" s="47"/>
      <c r="B530" s="47"/>
      <c r="C530" s="49"/>
      <c r="D530" s="49"/>
      <c r="E530" s="49"/>
      <c r="F530" s="49"/>
      <c r="G530" s="49"/>
      <c r="H530" s="49"/>
      <c r="I530" s="49"/>
      <c r="J530" s="49"/>
      <c r="K530" s="49"/>
      <c r="AY530" s="51"/>
      <c r="AZ530" s="51"/>
      <c r="BA530" s="51"/>
      <c r="BB530" s="51"/>
      <c r="BC530" s="51"/>
      <c r="BD530" s="51"/>
      <c r="BE530" s="51"/>
      <c r="BF530" s="51"/>
      <c r="BG530" s="51"/>
    </row>
    <row r="531" spans="1:59" s="3" customFormat="1" ht="14.25">
      <c r="A531" s="47"/>
      <c r="B531" s="47"/>
      <c r="C531" s="49"/>
      <c r="D531" s="49"/>
      <c r="E531" s="49"/>
      <c r="F531" s="49"/>
      <c r="G531" s="49"/>
      <c r="H531" s="49"/>
      <c r="I531" s="49"/>
      <c r="J531" s="49"/>
      <c r="K531" s="49"/>
      <c r="AY531" s="51"/>
      <c r="AZ531" s="51"/>
      <c r="BA531" s="51"/>
      <c r="BB531" s="51"/>
      <c r="BC531" s="51"/>
      <c r="BD531" s="51"/>
      <c r="BE531" s="51"/>
      <c r="BF531" s="51"/>
      <c r="BG531" s="51"/>
    </row>
    <row r="532" spans="1:59" s="3" customFormat="1" ht="14.25">
      <c r="A532" s="47"/>
      <c r="B532" s="47"/>
      <c r="C532" s="49"/>
      <c r="D532" s="49"/>
      <c r="E532" s="49"/>
      <c r="F532" s="49"/>
      <c r="G532" s="49"/>
      <c r="H532" s="49"/>
      <c r="I532" s="49"/>
      <c r="J532" s="49"/>
      <c r="K532" s="49"/>
      <c r="AY532" s="51"/>
      <c r="AZ532" s="51"/>
      <c r="BA532" s="51"/>
      <c r="BB532" s="51"/>
      <c r="BC532" s="51"/>
      <c r="BD532" s="51"/>
      <c r="BE532" s="51"/>
      <c r="BF532" s="51"/>
      <c r="BG532" s="51"/>
    </row>
    <row r="533" spans="1:59" s="3" customFormat="1" ht="14.25">
      <c r="A533" s="47"/>
      <c r="B533" s="47"/>
      <c r="C533" s="49"/>
      <c r="D533" s="49"/>
      <c r="E533" s="49"/>
      <c r="F533" s="49"/>
      <c r="G533" s="49"/>
      <c r="H533" s="49"/>
      <c r="I533" s="49"/>
      <c r="J533" s="49"/>
      <c r="K533" s="49"/>
      <c r="AY533" s="51"/>
      <c r="AZ533" s="51"/>
      <c r="BA533" s="51"/>
      <c r="BB533" s="51"/>
      <c r="BC533" s="51"/>
      <c r="BD533" s="51"/>
      <c r="BE533" s="51"/>
      <c r="BF533" s="51"/>
      <c r="BG533" s="51"/>
    </row>
    <row r="534" spans="1:59" s="3" customFormat="1" ht="14.25">
      <c r="A534" s="47"/>
      <c r="B534" s="47"/>
      <c r="C534" s="49"/>
      <c r="D534" s="49"/>
      <c r="E534" s="49"/>
      <c r="F534" s="49"/>
      <c r="G534" s="49"/>
      <c r="H534" s="49"/>
      <c r="I534" s="49"/>
      <c r="J534" s="49"/>
      <c r="K534" s="49"/>
      <c r="AY534" s="51"/>
      <c r="AZ534" s="51"/>
      <c r="BA534" s="51"/>
      <c r="BB534" s="51"/>
      <c r="BC534" s="51"/>
      <c r="BD534" s="51"/>
      <c r="BE534" s="51"/>
      <c r="BF534" s="51"/>
      <c r="BG534" s="51"/>
    </row>
    <row r="535" spans="1:59" s="3" customFormat="1" ht="14.25">
      <c r="A535" s="47"/>
      <c r="B535" s="47"/>
      <c r="C535" s="49"/>
      <c r="D535" s="49"/>
      <c r="E535" s="49"/>
      <c r="F535" s="49"/>
      <c r="G535" s="49"/>
      <c r="H535" s="49"/>
      <c r="I535" s="49"/>
      <c r="J535" s="49"/>
      <c r="K535" s="49"/>
      <c r="AY535" s="51"/>
      <c r="AZ535" s="51"/>
      <c r="BA535" s="51"/>
      <c r="BB535" s="51"/>
      <c r="BC535" s="51"/>
      <c r="BD535" s="51"/>
      <c r="BE535" s="51"/>
      <c r="BF535" s="51"/>
      <c r="BG535" s="51"/>
    </row>
    <row r="536" spans="1:59" s="3" customFormat="1" ht="14.25">
      <c r="A536" s="47"/>
      <c r="B536" s="47"/>
      <c r="C536" s="49"/>
      <c r="D536" s="49"/>
      <c r="E536" s="49"/>
      <c r="F536" s="49"/>
      <c r="G536" s="49"/>
      <c r="H536" s="49"/>
      <c r="I536" s="49"/>
      <c r="J536" s="49"/>
      <c r="K536" s="49"/>
      <c r="AY536" s="51"/>
      <c r="AZ536" s="51"/>
      <c r="BA536" s="51"/>
      <c r="BB536" s="51"/>
      <c r="BC536" s="51"/>
      <c r="BD536" s="51"/>
      <c r="BE536" s="51"/>
      <c r="BF536" s="51"/>
      <c r="BG536" s="51"/>
    </row>
    <row r="537" spans="1:59" s="3" customFormat="1" ht="14.25">
      <c r="A537" s="47"/>
      <c r="B537" s="47"/>
      <c r="C537" s="49"/>
      <c r="D537" s="49"/>
      <c r="E537" s="49"/>
      <c r="F537" s="49"/>
      <c r="G537" s="49"/>
      <c r="H537" s="49"/>
      <c r="I537" s="49"/>
      <c r="J537" s="49"/>
      <c r="K537" s="49"/>
      <c r="AY537" s="51"/>
      <c r="AZ537" s="51"/>
      <c r="BA537" s="51"/>
      <c r="BB537" s="51"/>
      <c r="BC537" s="51"/>
      <c r="BD537" s="51"/>
      <c r="BE537" s="51"/>
      <c r="BF537" s="51"/>
      <c r="BG537" s="51"/>
    </row>
    <row r="538" spans="1:59" s="3" customFormat="1" ht="14.25">
      <c r="A538" s="47"/>
      <c r="B538" s="47"/>
      <c r="C538" s="49"/>
      <c r="D538" s="49"/>
      <c r="E538" s="49"/>
      <c r="F538" s="49"/>
      <c r="G538" s="49"/>
      <c r="H538" s="49"/>
      <c r="I538" s="49"/>
      <c r="J538" s="49"/>
      <c r="K538" s="49"/>
      <c r="AY538" s="51"/>
      <c r="AZ538" s="51"/>
      <c r="BA538" s="51"/>
      <c r="BB538" s="51"/>
      <c r="BC538" s="51"/>
      <c r="BD538" s="51"/>
      <c r="BE538" s="51"/>
      <c r="BF538" s="51"/>
      <c r="BG538" s="51"/>
    </row>
    <row r="539" spans="1:59" s="3" customFormat="1" ht="14.25">
      <c r="A539" s="47"/>
      <c r="B539" s="47"/>
      <c r="C539" s="49"/>
      <c r="D539" s="49"/>
      <c r="E539" s="49"/>
      <c r="F539" s="49"/>
      <c r="G539" s="49"/>
      <c r="H539" s="49"/>
      <c r="I539" s="49"/>
      <c r="J539" s="49"/>
      <c r="K539" s="49"/>
      <c r="AY539" s="51"/>
      <c r="AZ539" s="51"/>
      <c r="BA539" s="51"/>
      <c r="BB539" s="51"/>
      <c r="BC539" s="51"/>
      <c r="BD539" s="51"/>
      <c r="BE539" s="51"/>
      <c r="BF539" s="51"/>
      <c r="BG539" s="51"/>
    </row>
    <row r="540" spans="1:59" s="3" customFormat="1" ht="14.25">
      <c r="A540" s="47"/>
      <c r="B540" s="47"/>
      <c r="C540" s="49"/>
      <c r="D540" s="49"/>
      <c r="E540" s="49"/>
      <c r="F540" s="49"/>
      <c r="G540" s="49"/>
      <c r="H540" s="49"/>
      <c r="I540" s="49"/>
      <c r="J540" s="49"/>
      <c r="K540" s="49"/>
      <c r="AY540" s="51"/>
      <c r="AZ540" s="51"/>
      <c r="BA540" s="51"/>
      <c r="BB540" s="51"/>
      <c r="BC540" s="51"/>
      <c r="BD540" s="51"/>
      <c r="BE540" s="51"/>
      <c r="BF540" s="51"/>
      <c r="BG540" s="51"/>
    </row>
    <row r="541" spans="1:59" s="3" customFormat="1" ht="14.25">
      <c r="A541" s="47"/>
      <c r="B541" s="47"/>
      <c r="C541" s="49"/>
      <c r="D541" s="49"/>
      <c r="E541" s="49"/>
      <c r="F541" s="49"/>
      <c r="G541" s="49"/>
      <c r="H541" s="49"/>
      <c r="I541" s="49"/>
      <c r="J541" s="49"/>
      <c r="K541" s="49"/>
      <c r="AY541" s="51"/>
      <c r="AZ541" s="51"/>
      <c r="BA541" s="51"/>
      <c r="BB541" s="51"/>
      <c r="BC541" s="51"/>
      <c r="BD541" s="51"/>
      <c r="BE541" s="51"/>
      <c r="BF541" s="51"/>
      <c r="BG541" s="51"/>
    </row>
    <row r="542" spans="1:59" s="3" customFormat="1" ht="14.25">
      <c r="A542" s="47"/>
      <c r="B542" s="47"/>
      <c r="C542" s="49"/>
      <c r="D542" s="49"/>
      <c r="E542" s="49"/>
      <c r="F542" s="49"/>
      <c r="G542" s="49"/>
      <c r="H542" s="49"/>
      <c r="I542" s="49"/>
      <c r="J542" s="49"/>
      <c r="K542" s="49"/>
      <c r="AY542" s="51"/>
      <c r="AZ542" s="51"/>
      <c r="BA542" s="51"/>
      <c r="BB542" s="51"/>
      <c r="BC542" s="51"/>
      <c r="BD542" s="51"/>
      <c r="BE542" s="51"/>
      <c r="BF542" s="51"/>
      <c r="BG542" s="51"/>
    </row>
    <row r="543" spans="1:59" s="3" customFormat="1" ht="14.25">
      <c r="A543" s="47"/>
      <c r="B543" s="47"/>
      <c r="C543" s="49"/>
      <c r="D543" s="49"/>
      <c r="E543" s="49"/>
      <c r="F543" s="49"/>
      <c r="G543" s="49"/>
      <c r="H543" s="49"/>
      <c r="I543" s="49"/>
      <c r="J543" s="49"/>
      <c r="K543" s="49"/>
      <c r="AY543" s="51"/>
      <c r="AZ543" s="51"/>
      <c r="BA543" s="51"/>
      <c r="BB543" s="51"/>
      <c r="BC543" s="51"/>
      <c r="BD543" s="51"/>
      <c r="BE543" s="51"/>
      <c r="BF543" s="51"/>
      <c r="BG543" s="51"/>
    </row>
    <row r="544" spans="1:59" s="3" customFormat="1" ht="14.25">
      <c r="A544" s="47"/>
      <c r="B544" s="47"/>
      <c r="C544" s="49"/>
      <c r="D544" s="49"/>
      <c r="E544" s="49"/>
      <c r="F544" s="49"/>
      <c r="G544" s="49"/>
      <c r="H544" s="49"/>
      <c r="I544" s="49"/>
      <c r="J544" s="49"/>
      <c r="K544" s="49"/>
      <c r="AY544" s="51"/>
      <c r="AZ544" s="51"/>
      <c r="BA544" s="51"/>
      <c r="BB544" s="51"/>
      <c r="BC544" s="51"/>
      <c r="BD544" s="51"/>
      <c r="BE544" s="51"/>
      <c r="BF544" s="51"/>
      <c r="BG544" s="51"/>
    </row>
    <row r="545" spans="1:59" s="3" customFormat="1" ht="14.25">
      <c r="A545" s="47"/>
      <c r="B545" s="47"/>
      <c r="C545" s="49"/>
      <c r="D545" s="49"/>
      <c r="E545" s="49"/>
      <c r="F545" s="49"/>
      <c r="G545" s="49"/>
      <c r="H545" s="49"/>
      <c r="I545" s="49"/>
      <c r="J545" s="49"/>
      <c r="K545" s="49"/>
      <c r="AY545" s="51"/>
      <c r="AZ545" s="51"/>
      <c r="BA545" s="51"/>
      <c r="BB545" s="51"/>
      <c r="BC545" s="51"/>
      <c r="BD545" s="51"/>
      <c r="BE545" s="51"/>
      <c r="BF545" s="51"/>
      <c r="BG545" s="51"/>
    </row>
    <row r="546" spans="1:59" s="3" customFormat="1" ht="14.25">
      <c r="A546" s="47"/>
      <c r="B546" s="47"/>
      <c r="C546" s="49"/>
      <c r="D546" s="49"/>
      <c r="E546" s="49"/>
      <c r="F546" s="49"/>
      <c r="G546" s="49"/>
      <c r="H546" s="49"/>
      <c r="I546" s="49"/>
      <c r="J546" s="49"/>
      <c r="K546" s="49"/>
      <c r="AY546" s="51"/>
      <c r="AZ546" s="51"/>
      <c r="BA546" s="51"/>
      <c r="BB546" s="51"/>
      <c r="BC546" s="51"/>
      <c r="BD546" s="51"/>
      <c r="BE546" s="51"/>
      <c r="BF546" s="51"/>
      <c r="BG546" s="51"/>
    </row>
    <row r="547" spans="1:59" s="3" customFormat="1" ht="14.25">
      <c r="A547" s="47"/>
      <c r="B547" s="47"/>
      <c r="C547" s="49"/>
      <c r="D547" s="49"/>
      <c r="E547" s="49"/>
      <c r="F547" s="49"/>
      <c r="G547" s="49"/>
      <c r="H547" s="49"/>
      <c r="I547" s="49"/>
      <c r="J547" s="49"/>
      <c r="K547" s="49"/>
      <c r="AY547" s="51"/>
      <c r="AZ547" s="51"/>
      <c r="BA547" s="51"/>
      <c r="BB547" s="51"/>
      <c r="BC547" s="51"/>
      <c r="BD547" s="51"/>
      <c r="BE547" s="51"/>
      <c r="BF547" s="51"/>
      <c r="BG547" s="51"/>
    </row>
    <row r="548" spans="1:59" s="3" customFormat="1" ht="14.25">
      <c r="A548" s="47"/>
      <c r="B548" s="47"/>
      <c r="C548" s="49"/>
      <c r="D548" s="49"/>
      <c r="E548" s="49"/>
      <c r="F548" s="49"/>
      <c r="G548" s="49"/>
      <c r="H548" s="49"/>
      <c r="I548" s="49"/>
      <c r="J548" s="49"/>
      <c r="K548" s="49"/>
      <c r="AY548" s="51"/>
      <c r="AZ548" s="51"/>
      <c r="BA548" s="51"/>
      <c r="BB548" s="51"/>
      <c r="BC548" s="51"/>
      <c r="BD548" s="51"/>
      <c r="BE548" s="51"/>
      <c r="BF548" s="51"/>
      <c r="BG548" s="51"/>
    </row>
    <row r="549" spans="1:59" s="3" customFormat="1" ht="14.25">
      <c r="A549" s="47"/>
      <c r="B549" s="47"/>
      <c r="C549" s="49"/>
      <c r="D549" s="49"/>
      <c r="E549" s="49"/>
      <c r="F549" s="49"/>
      <c r="G549" s="49"/>
      <c r="H549" s="49"/>
      <c r="I549" s="49"/>
      <c r="J549" s="49"/>
      <c r="K549" s="49"/>
      <c r="AY549" s="51"/>
      <c r="AZ549" s="51"/>
      <c r="BA549" s="51"/>
      <c r="BB549" s="51"/>
      <c r="BC549" s="51"/>
      <c r="BD549" s="51"/>
      <c r="BE549" s="51"/>
      <c r="BF549" s="51"/>
      <c r="BG549" s="51"/>
    </row>
    <row r="550" spans="1:59" s="3" customFormat="1" ht="14.25">
      <c r="A550" s="47"/>
      <c r="B550" s="47"/>
      <c r="C550" s="49"/>
      <c r="D550" s="49"/>
      <c r="E550" s="49"/>
      <c r="F550" s="49"/>
      <c r="G550" s="49"/>
      <c r="H550" s="49"/>
      <c r="I550" s="49"/>
      <c r="J550" s="49"/>
      <c r="K550" s="49"/>
      <c r="AY550" s="51"/>
      <c r="AZ550" s="51"/>
      <c r="BA550" s="51"/>
      <c r="BB550" s="51"/>
      <c r="BC550" s="51"/>
      <c r="BD550" s="51"/>
      <c r="BE550" s="51"/>
      <c r="BF550" s="51"/>
      <c r="BG550" s="51"/>
    </row>
    <row r="551" spans="1:59" s="3" customFormat="1" ht="14.25">
      <c r="A551" s="47"/>
      <c r="B551" s="47"/>
      <c r="C551" s="49"/>
      <c r="D551" s="49"/>
      <c r="E551" s="49"/>
      <c r="F551" s="49"/>
      <c r="G551" s="49"/>
      <c r="H551" s="49"/>
      <c r="I551" s="49"/>
      <c r="J551" s="49"/>
      <c r="K551" s="49"/>
      <c r="AY551" s="51"/>
      <c r="AZ551" s="51"/>
      <c r="BA551" s="51"/>
      <c r="BB551" s="51"/>
      <c r="BC551" s="51"/>
      <c r="BD551" s="51"/>
      <c r="BE551" s="51"/>
      <c r="BF551" s="51"/>
      <c r="BG551" s="51"/>
    </row>
    <row r="552" spans="1:59" s="3" customFormat="1" ht="14.25">
      <c r="A552" s="47"/>
      <c r="B552" s="47"/>
      <c r="C552" s="49"/>
      <c r="D552" s="49"/>
      <c r="E552" s="49"/>
      <c r="F552" s="49"/>
      <c r="G552" s="49"/>
      <c r="H552" s="49"/>
      <c r="I552" s="49"/>
      <c r="J552" s="49"/>
      <c r="K552" s="49"/>
      <c r="AY552" s="51"/>
      <c r="AZ552" s="51"/>
      <c r="BA552" s="51"/>
      <c r="BB552" s="51"/>
      <c r="BC552" s="51"/>
      <c r="BD552" s="51"/>
      <c r="BE552" s="51"/>
      <c r="BF552" s="51"/>
      <c r="BG552" s="51"/>
    </row>
    <row r="553" spans="1:59" s="3" customFormat="1" ht="14.25">
      <c r="A553" s="47"/>
      <c r="B553" s="47"/>
      <c r="C553" s="49"/>
      <c r="D553" s="49"/>
      <c r="E553" s="49"/>
      <c r="F553" s="49"/>
      <c r="G553" s="49"/>
      <c r="H553" s="49"/>
      <c r="I553" s="49"/>
      <c r="J553" s="49"/>
      <c r="K553" s="49"/>
      <c r="AY553" s="51"/>
      <c r="AZ553" s="51"/>
      <c r="BA553" s="51"/>
      <c r="BB553" s="51"/>
      <c r="BC553" s="51"/>
      <c r="BD553" s="51"/>
      <c r="BE553" s="51"/>
      <c r="BF553" s="51"/>
      <c r="BG553" s="51"/>
    </row>
    <row r="554" spans="1:59" s="3" customFormat="1" ht="14.25">
      <c r="A554" s="47"/>
      <c r="B554" s="47"/>
      <c r="C554" s="49"/>
      <c r="D554" s="49"/>
      <c r="E554" s="49"/>
      <c r="F554" s="49"/>
      <c r="G554" s="49"/>
      <c r="H554" s="49"/>
      <c r="I554" s="49"/>
      <c r="J554" s="49"/>
      <c r="K554" s="49"/>
      <c r="AY554" s="51"/>
      <c r="AZ554" s="51"/>
      <c r="BA554" s="51"/>
      <c r="BB554" s="51"/>
      <c r="BC554" s="51"/>
      <c r="BD554" s="51"/>
      <c r="BE554" s="51"/>
      <c r="BF554" s="51"/>
      <c r="BG554" s="51"/>
    </row>
    <row r="555" spans="1:59" s="3" customFormat="1" ht="14.25">
      <c r="A555" s="47"/>
      <c r="B555" s="47"/>
      <c r="C555" s="49"/>
      <c r="D555" s="49"/>
      <c r="E555" s="49"/>
      <c r="F555" s="49"/>
      <c r="G555" s="49"/>
      <c r="H555" s="49"/>
      <c r="I555" s="49"/>
      <c r="J555" s="49"/>
      <c r="K555" s="49"/>
      <c r="AY555" s="51"/>
      <c r="AZ555" s="51"/>
      <c r="BA555" s="51"/>
      <c r="BB555" s="51"/>
      <c r="BC555" s="51"/>
      <c r="BD555" s="51"/>
      <c r="BE555" s="51"/>
      <c r="BF555" s="51"/>
      <c r="BG555" s="51"/>
    </row>
    <row r="556" spans="1:59" s="3" customFormat="1" ht="14.25">
      <c r="A556" s="47"/>
      <c r="B556" s="47"/>
      <c r="C556" s="49"/>
      <c r="D556" s="49"/>
      <c r="E556" s="49"/>
      <c r="F556" s="49"/>
      <c r="G556" s="49"/>
      <c r="H556" s="49"/>
      <c r="I556" s="49"/>
      <c r="J556" s="49"/>
      <c r="K556" s="49"/>
      <c r="AY556" s="51"/>
      <c r="AZ556" s="51"/>
      <c r="BA556" s="51"/>
      <c r="BB556" s="51"/>
      <c r="BC556" s="51"/>
      <c r="BD556" s="51"/>
      <c r="BE556" s="51"/>
      <c r="BF556" s="51"/>
      <c r="BG556" s="51"/>
    </row>
    <row r="557" spans="1:59" s="3" customFormat="1" ht="14.25">
      <c r="A557" s="47"/>
      <c r="B557" s="47"/>
      <c r="C557" s="49"/>
      <c r="D557" s="49"/>
      <c r="E557" s="49"/>
      <c r="F557" s="49"/>
      <c r="G557" s="49"/>
      <c r="H557" s="49"/>
      <c r="I557" s="49"/>
      <c r="J557" s="49"/>
      <c r="K557" s="49"/>
      <c r="AY557" s="51"/>
      <c r="AZ557" s="51"/>
      <c r="BA557" s="51"/>
      <c r="BB557" s="51"/>
      <c r="BC557" s="51"/>
      <c r="BD557" s="51"/>
      <c r="BE557" s="51"/>
      <c r="BF557" s="51"/>
      <c r="BG557" s="51"/>
    </row>
    <row r="558" spans="1:59" s="3" customFormat="1" ht="14.25">
      <c r="A558" s="47"/>
      <c r="B558" s="47"/>
      <c r="C558" s="49"/>
      <c r="D558" s="49"/>
      <c r="E558" s="49"/>
      <c r="F558" s="49"/>
      <c r="G558" s="49"/>
      <c r="H558" s="49"/>
      <c r="I558" s="49"/>
      <c r="J558" s="49"/>
      <c r="K558" s="49"/>
      <c r="AY558" s="51"/>
      <c r="AZ558" s="51"/>
      <c r="BA558" s="51"/>
      <c r="BB558" s="51"/>
      <c r="BC558" s="51"/>
      <c r="BD558" s="51"/>
      <c r="BE558" s="51"/>
      <c r="BF558" s="51"/>
      <c r="BG558" s="51"/>
    </row>
    <row r="559" spans="1:59" s="3" customFormat="1" ht="14.25">
      <c r="A559" s="47"/>
      <c r="B559" s="47"/>
      <c r="C559" s="49"/>
      <c r="D559" s="49"/>
      <c r="E559" s="49"/>
      <c r="F559" s="49"/>
      <c r="G559" s="49"/>
      <c r="H559" s="49"/>
      <c r="I559" s="49"/>
      <c r="J559" s="49"/>
      <c r="K559" s="49"/>
      <c r="AY559" s="51"/>
      <c r="AZ559" s="51"/>
      <c r="BA559" s="51"/>
      <c r="BB559" s="51"/>
      <c r="BC559" s="51"/>
      <c r="BD559" s="51"/>
      <c r="BE559" s="51"/>
      <c r="BF559" s="51"/>
      <c r="BG559" s="51"/>
    </row>
    <row r="560" spans="1:59" s="3" customFormat="1" ht="14.25">
      <c r="A560" s="47"/>
      <c r="B560" s="47"/>
      <c r="C560" s="49"/>
      <c r="D560" s="49"/>
      <c r="E560" s="49"/>
      <c r="F560" s="49"/>
      <c r="G560" s="49"/>
      <c r="H560" s="49"/>
      <c r="I560" s="49"/>
      <c r="J560" s="49"/>
      <c r="K560" s="49"/>
      <c r="AY560" s="51"/>
      <c r="AZ560" s="51"/>
      <c r="BA560" s="51"/>
      <c r="BB560" s="51"/>
      <c r="BC560" s="51"/>
      <c r="BD560" s="51"/>
      <c r="BE560" s="51"/>
      <c r="BF560" s="51"/>
      <c r="BG560" s="51"/>
    </row>
    <row r="561" spans="1:59" s="3" customFormat="1" ht="14.25">
      <c r="A561" s="47"/>
      <c r="B561" s="47"/>
      <c r="C561" s="49"/>
      <c r="D561" s="49"/>
      <c r="E561" s="49"/>
      <c r="F561" s="49"/>
      <c r="G561" s="49"/>
      <c r="H561" s="49"/>
      <c r="I561" s="49"/>
      <c r="J561" s="49"/>
      <c r="K561" s="49"/>
      <c r="AY561" s="51"/>
      <c r="AZ561" s="51"/>
      <c r="BA561" s="51"/>
      <c r="BB561" s="51"/>
      <c r="BC561" s="51"/>
      <c r="BD561" s="51"/>
      <c r="BE561" s="51"/>
      <c r="BF561" s="51"/>
      <c r="BG561" s="51"/>
    </row>
    <row r="562" spans="1:59" s="3" customFormat="1" ht="14.25">
      <c r="A562" s="47"/>
      <c r="B562" s="47"/>
      <c r="C562" s="49"/>
      <c r="D562" s="49"/>
      <c r="E562" s="49"/>
      <c r="F562" s="49"/>
      <c r="G562" s="49"/>
      <c r="H562" s="49"/>
      <c r="I562" s="49"/>
      <c r="J562" s="49"/>
      <c r="K562" s="49"/>
      <c r="AY562" s="51"/>
      <c r="AZ562" s="51"/>
      <c r="BA562" s="51"/>
      <c r="BB562" s="51"/>
      <c r="BC562" s="51"/>
      <c r="BD562" s="51"/>
      <c r="BE562" s="51"/>
      <c r="BF562" s="51"/>
      <c r="BG562" s="51"/>
    </row>
    <row r="563" spans="1:59" s="3" customFormat="1" ht="14.25">
      <c r="A563" s="47"/>
      <c r="B563" s="47"/>
      <c r="C563" s="49"/>
      <c r="D563" s="49"/>
      <c r="E563" s="49"/>
      <c r="F563" s="49"/>
      <c r="G563" s="49"/>
      <c r="H563" s="49"/>
      <c r="I563" s="49"/>
      <c r="J563" s="49"/>
      <c r="K563" s="49"/>
      <c r="AY563" s="51"/>
      <c r="AZ563" s="51"/>
      <c r="BA563" s="51"/>
      <c r="BB563" s="51"/>
      <c r="BC563" s="51"/>
      <c r="BD563" s="51"/>
      <c r="BE563" s="51"/>
      <c r="BF563" s="51"/>
      <c r="BG563" s="51"/>
    </row>
    <row r="564" spans="1:59" s="3" customFormat="1" ht="14.25">
      <c r="A564" s="47"/>
      <c r="B564" s="47"/>
      <c r="C564" s="49"/>
      <c r="D564" s="49"/>
      <c r="E564" s="49"/>
      <c r="F564" s="49"/>
      <c r="G564" s="49"/>
      <c r="H564" s="49"/>
      <c r="I564" s="49"/>
      <c r="J564" s="49"/>
      <c r="K564" s="49"/>
      <c r="AY564" s="51"/>
      <c r="AZ564" s="51"/>
      <c r="BA564" s="51"/>
      <c r="BB564" s="51"/>
      <c r="BC564" s="51"/>
      <c r="BD564" s="51"/>
      <c r="BE564" s="51"/>
      <c r="BF564" s="51"/>
      <c r="BG564" s="51"/>
    </row>
    <row r="565" spans="1:59" s="3" customFormat="1" ht="14.25">
      <c r="A565" s="47"/>
      <c r="B565" s="47"/>
      <c r="C565" s="49"/>
      <c r="D565" s="49"/>
      <c r="E565" s="49"/>
      <c r="F565" s="49"/>
      <c r="G565" s="49"/>
      <c r="H565" s="49"/>
      <c r="I565" s="49"/>
      <c r="J565" s="49"/>
      <c r="K565" s="49"/>
      <c r="AY565" s="51"/>
      <c r="AZ565" s="51"/>
      <c r="BA565" s="51"/>
      <c r="BB565" s="51"/>
      <c r="BC565" s="51"/>
      <c r="BD565" s="51"/>
      <c r="BE565" s="51"/>
      <c r="BF565" s="51"/>
      <c r="BG565" s="51"/>
    </row>
    <row r="566" spans="1:59" s="3" customFormat="1" ht="14.25">
      <c r="A566" s="47"/>
      <c r="B566" s="47"/>
      <c r="C566" s="49"/>
      <c r="D566" s="49"/>
      <c r="E566" s="49"/>
      <c r="F566" s="49"/>
      <c r="G566" s="49"/>
      <c r="H566" s="49"/>
      <c r="I566" s="49"/>
      <c r="J566" s="49"/>
      <c r="K566" s="49"/>
      <c r="AY566" s="51"/>
      <c r="AZ566" s="51"/>
      <c r="BA566" s="51"/>
      <c r="BB566" s="51"/>
      <c r="BC566" s="51"/>
      <c r="BD566" s="51"/>
      <c r="BE566" s="51"/>
      <c r="BF566" s="51"/>
      <c r="BG566" s="51"/>
    </row>
    <row r="567" spans="1:59" s="3" customFormat="1" ht="14.25">
      <c r="A567" s="47"/>
      <c r="B567" s="47"/>
      <c r="C567" s="49"/>
      <c r="D567" s="49"/>
      <c r="E567" s="49"/>
      <c r="F567" s="49"/>
      <c r="G567" s="49"/>
      <c r="H567" s="49"/>
      <c r="I567" s="49"/>
      <c r="J567" s="49"/>
      <c r="K567" s="49"/>
      <c r="AY567" s="51"/>
      <c r="AZ567" s="51"/>
      <c r="BA567" s="51"/>
      <c r="BB567" s="51"/>
      <c r="BC567" s="51"/>
      <c r="BD567" s="51"/>
      <c r="BE567" s="51"/>
      <c r="BF567" s="51"/>
      <c r="BG567" s="51"/>
    </row>
    <row r="568" spans="1:59" s="3" customFormat="1" ht="14.25">
      <c r="A568" s="47"/>
      <c r="B568" s="47"/>
      <c r="C568" s="49"/>
      <c r="D568" s="49"/>
      <c r="E568" s="49"/>
      <c r="F568" s="49"/>
      <c r="G568" s="49"/>
      <c r="H568" s="49"/>
      <c r="I568" s="49"/>
      <c r="J568" s="49"/>
      <c r="K568" s="49"/>
      <c r="AY568" s="51"/>
      <c r="AZ568" s="51"/>
      <c r="BA568" s="51"/>
      <c r="BB568" s="51"/>
      <c r="BC568" s="51"/>
      <c r="BD568" s="51"/>
      <c r="BE568" s="51"/>
      <c r="BF568" s="51"/>
      <c r="BG568" s="51"/>
    </row>
    <row r="569" spans="1:59" s="3" customFormat="1" ht="14.25">
      <c r="A569" s="47"/>
      <c r="B569" s="47"/>
      <c r="C569" s="49"/>
      <c r="D569" s="49"/>
      <c r="E569" s="49"/>
      <c r="F569" s="49"/>
      <c r="G569" s="49"/>
      <c r="H569" s="49"/>
      <c r="I569" s="49"/>
      <c r="J569" s="49"/>
      <c r="K569" s="49"/>
      <c r="AY569" s="51"/>
      <c r="AZ569" s="51"/>
      <c r="BA569" s="51"/>
      <c r="BB569" s="51"/>
      <c r="BC569" s="51"/>
      <c r="BD569" s="51"/>
      <c r="BE569" s="51"/>
      <c r="BF569" s="51"/>
      <c r="BG569" s="51"/>
    </row>
    <row r="570" spans="1:59" s="3" customFormat="1" ht="14.25">
      <c r="A570" s="47"/>
      <c r="B570" s="47"/>
      <c r="C570" s="49"/>
      <c r="D570" s="49"/>
      <c r="E570" s="49"/>
      <c r="F570" s="49"/>
      <c r="G570" s="49"/>
      <c r="H570" s="49"/>
      <c r="I570" s="49"/>
      <c r="J570" s="49"/>
      <c r="K570" s="49"/>
      <c r="AY570" s="51"/>
      <c r="AZ570" s="51"/>
      <c r="BA570" s="51"/>
      <c r="BB570" s="51"/>
      <c r="BC570" s="51"/>
      <c r="BD570" s="51"/>
      <c r="BE570" s="51"/>
      <c r="BF570" s="51"/>
      <c r="BG570" s="51"/>
    </row>
    <row r="571" spans="1:59" s="3" customFormat="1" ht="14.25">
      <c r="A571" s="47"/>
      <c r="B571" s="47"/>
      <c r="C571" s="49"/>
      <c r="D571" s="49"/>
      <c r="E571" s="49"/>
      <c r="F571" s="49"/>
      <c r="G571" s="49"/>
      <c r="H571" s="49"/>
      <c r="I571" s="49"/>
      <c r="J571" s="49"/>
      <c r="K571" s="49"/>
      <c r="AY571" s="51"/>
      <c r="AZ571" s="51"/>
      <c r="BA571" s="51"/>
      <c r="BB571" s="51"/>
      <c r="BC571" s="51"/>
      <c r="BD571" s="51"/>
      <c r="BE571" s="51"/>
      <c r="BF571" s="51"/>
      <c r="BG571" s="51"/>
    </row>
    <row r="572" spans="1:59" s="3" customFormat="1" ht="14.25">
      <c r="A572" s="47"/>
      <c r="B572" s="47"/>
      <c r="C572" s="49"/>
      <c r="D572" s="49"/>
      <c r="E572" s="49"/>
      <c r="F572" s="49"/>
      <c r="G572" s="49"/>
      <c r="H572" s="49"/>
      <c r="I572" s="49"/>
      <c r="J572" s="49"/>
      <c r="K572" s="49"/>
      <c r="AY572" s="51"/>
      <c r="AZ572" s="51"/>
      <c r="BA572" s="51"/>
      <c r="BB572" s="51"/>
      <c r="BC572" s="51"/>
      <c r="BD572" s="51"/>
      <c r="BE572" s="51"/>
      <c r="BF572" s="51"/>
      <c r="BG572" s="51"/>
    </row>
    <row r="573" spans="1:59" s="3" customFormat="1" ht="14.25">
      <c r="A573" s="47"/>
      <c r="B573" s="47"/>
      <c r="C573" s="49"/>
      <c r="D573" s="49"/>
      <c r="E573" s="49"/>
      <c r="F573" s="49"/>
      <c r="G573" s="49"/>
      <c r="H573" s="49"/>
      <c r="I573" s="49"/>
      <c r="J573" s="49"/>
      <c r="K573" s="49"/>
      <c r="AY573" s="51"/>
      <c r="AZ573" s="51"/>
      <c r="BA573" s="51"/>
      <c r="BB573" s="51"/>
      <c r="BC573" s="51"/>
      <c r="BD573" s="51"/>
      <c r="BE573" s="51"/>
      <c r="BF573" s="51"/>
      <c r="BG573" s="51"/>
    </row>
    <row r="574" spans="1:59" s="3" customFormat="1" ht="14.25">
      <c r="A574" s="47"/>
      <c r="B574" s="47"/>
      <c r="C574" s="49"/>
      <c r="D574" s="49"/>
      <c r="E574" s="49"/>
      <c r="F574" s="49"/>
      <c r="G574" s="49"/>
      <c r="H574" s="49"/>
      <c r="I574" s="49"/>
      <c r="J574" s="49"/>
      <c r="K574" s="49"/>
      <c r="AY574" s="51"/>
      <c r="AZ574" s="51"/>
      <c r="BA574" s="51"/>
      <c r="BB574" s="51"/>
      <c r="BC574" s="51"/>
      <c r="BD574" s="51"/>
      <c r="BE574" s="51"/>
      <c r="BF574" s="51"/>
      <c r="BG574" s="51"/>
    </row>
    <row r="575" spans="1:59" s="3" customFormat="1" ht="14.25">
      <c r="A575" s="47"/>
      <c r="B575" s="47"/>
      <c r="C575" s="49"/>
      <c r="D575" s="49"/>
      <c r="E575" s="49"/>
      <c r="F575" s="49"/>
      <c r="G575" s="49"/>
      <c r="H575" s="49"/>
      <c r="I575" s="49"/>
      <c r="J575" s="49"/>
      <c r="K575" s="49"/>
      <c r="AY575" s="51"/>
      <c r="AZ575" s="51"/>
      <c r="BA575" s="51"/>
      <c r="BB575" s="51"/>
      <c r="BC575" s="51"/>
      <c r="BD575" s="51"/>
      <c r="BE575" s="51"/>
      <c r="BF575" s="51"/>
      <c r="BG575" s="51"/>
    </row>
    <row r="576" spans="1:59" s="3" customFormat="1" ht="14.25">
      <c r="A576" s="47"/>
      <c r="B576" s="47"/>
      <c r="C576" s="49"/>
      <c r="D576" s="49"/>
      <c r="E576" s="49"/>
      <c r="F576" s="49"/>
      <c r="G576" s="49"/>
      <c r="H576" s="49"/>
      <c r="I576" s="49"/>
      <c r="J576" s="49"/>
      <c r="K576" s="49"/>
      <c r="AY576" s="51"/>
      <c r="AZ576" s="51"/>
      <c r="BA576" s="51"/>
      <c r="BB576" s="51"/>
      <c r="BC576" s="51"/>
      <c r="BD576" s="51"/>
      <c r="BE576" s="51"/>
      <c r="BF576" s="51"/>
      <c r="BG576" s="51"/>
    </row>
    <row r="577" spans="1:59" s="3" customFormat="1" ht="14.25">
      <c r="A577" s="47"/>
      <c r="B577" s="47"/>
      <c r="C577" s="49"/>
      <c r="D577" s="49"/>
      <c r="E577" s="49"/>
      <c r="F577" s="49"/>
      <c r="G577" s="49"/>
      <c r="H577" s="49"/>
      <c r="I577" s="49"/>
      <c r="J577" s="49"/>
      <c r="K577" s="49"/>
      <c r="AY577" s="51"/>
      <c r="AZ577" s="51"/>
      <c r="BA577" s="51"/>
      <c r="BB577" s="51"/>
      <c r="BC577" s="51"/>
      <c r="BD577" s="51"/>
      <c r="BE577" s="51"/>
      <c r="BF577" s="51"/>
      <c r="BG577" s="51"/>
    </row>
    <row r="578" spans="1:59" s="3" customFormat="1" ht="14.25">
      <c r="A578" s="47"/>
      <c r="B578" s="47"/>
      <c r="C578" s="49"/>
      <c r="D578" s="49"/>
      <c r="E578" s="49"/>
      <c r="F578" s="49"/>
      <c r="G578" s="49"/>
      <c r="H578" s="49"/>
      <c r="I578" s="49"/>
      <c r="J578" s="49"/>
      <c r="K578" s="49"/>
      <c r="AY578" s="51"/>
      <c r="AZ578" s="51"/>
      <c r="BA578" s="51"/>
      <c r="BB578" s="51"/>
      <c r="BC578" s="51"/>
      <c r="BD578" s="51"/>
      <c r="BE578" s="51"/>
      <c r="BF578" s="51"/>
      <c r="BG578" s="51"/>
    </row>
    <row r="579" spans="1:59" s="3" customFormat="1" ht="14.25">
      <c r="A579" s="47"/>
      <c r="B579" s="47"/>
      <c r="C579" s="49"/>
      <c r="D579" s="49"/>
      <c r="E579" s="49"/>
      <c r="F579" s="49"/>
      <c r="G579" s="49"/>
      <c r="H579" s="49"/>
      <c r="I579" s="49"/>
      <c r="J579" s="49"/>
      <c r="K579" s="49"/>
      <c r="AY579" s="51"/>
      <c r="AZ579" s="51"/>
      <c r="BA579" s="51"/>
      <c r="BB579" s="51"/>
      <c r="BC579" s="51"/>
      <c r="BD579" s="51"/>
      <c r="BE579" s="51"/>
      <c r="BF579" s="51"/>
      <c r="BG579" s="51"/>
    </row>
    <row r="580" spans="1:59" s="3" customFormat="1" ht="14.25">
      <c r="A580" s="47"/>
      <c r="B580" s="47"/>
      <c r="C580" s="49"/>
      <c r="D580" s="49"/>
      <c r="E580" s="49"/>
      <c r="F580" s="49"/>
      <c r="G580" s="49"/>
      <c r="H580" s="49"/>
      <c r="I580" s="49"/>
      <c r="J580" s="49"/>
      <c r="K580" s="49"/>
      <c r="AY580" s="51"/>
      <c r="AZ580" s="51"/>
      <c r="BA580" s="51"/>
      <c r="BB580" s="51"/>
      <c r="BC580" s="51"/>
      <c r="BD580" s="51"/>
      <c r="BE580" s="51"/>
      <c r="BF580" s="51"/>
      <c r="BG580" s="51"/>
    </row>
    <row r="581" spans="1:59" s="3" customFormat="1" ht="14.25">
      <c r="A581" s="47"/>
      <c r="B581" s="47"/>
      <c r="C581" s="49"/>
      <c r="D581" s="49"/>
      <c r="E581" s="49"/>
      <c r="F581" s="49"/>
      <c r="G581" s="49"/>
      <c r="H581" s="49"/>
      <c r="I581" s="49"/>
      <c r="J581" s="49"/>
      <c r="K581" s="49"/>
      <c r="AY581" s="51"/>
      <c r="AZ581" s="51"/>
      <c r="BA581" s="51"/>
      <c r="BB581" s="51"/>
      <c r="BC581" s="51"/>
      <c r="BD581" s="51"/>
      <c r="BE581" s="51"/>
      <c r="BF581" s="51"/>
      <c r="BG581" s="51"/>
    </row>
    <row r="582" spans="1:59" s="3" customFormat="1" ht="14.25">
      <c r="A582" s="47"/>
      <c r="B582" s="47"/>
      <c r="C582" s="49"/>
      <c r="D582" s="49"/>
      <c r="E582" s="49"/>
      <c r="F582" s="49"/>
      <c r="G582" s="49"/>
      <c r="H582" s="49"/>
      <c r="I582" s="49"/>
      <c r="J582" s="49"/>
      <c r="K582" s="49"/>
      <c r="AY582" s="51"/>
      <c r="AZ582" s="51"/>
      <c r="BA582" s="51"/>
      <c r="BB582" s="51"/>
      <c r="BC582" s="51"/>
      <c r="BD582" s="51"/>
      <c r="BE582" s="51"/>
      <c r="BF582" s="51"/>
      <c r="BG582" s="51"/>
    </row>
    <row r="583" spans="1:59" s="3" customFormat="1" ht="14.25">
      <c r="A583" s="47"/>
      <c r="B583" s="47"/>
      <c r="C583" s="49"/>
      <c r="D583" s="49"/>
      <c r="E583" s="49"/>
      <c r="F583" s="49"/>
      <c r="G583" s="49"/>
      <c r="H583" s="49"/>
      <c r="I583" s="49"/>
      <c r="J583" s="49"/>
      <c r="K583" s="49"/>
      <c r="AY583" s="51"/>
      <c r="AZ583" s="51"/>
      <c r="BA583" s="51"/>
      <c r="BB583" s="51"/>
      <c r="BC583" s="51"/>
      <c r="BD583" s="51"/>
      <c r="BE583" s="51"/>
      <c r="BF583" s="51"/>
      <c r="BG583" s="51"/>
    </row>
    <row r="584" spans="1:59" s="3" customFormat="1" ht="14.25">
      <c r="A584" s="47"/>
      <c r="B584" s="47"/>
      <c r="C584" s="49"/>
      <c r="D584" s="49"/>
      <c r="E584" s="49"/>
      <c r="F584" s="49"/>
      <c r="G584" s="49"/>
      <c r="H584" s="49"/>
      <c r="I584" s="49"/>
      <c r="J584" s="49"/>
      <c r="K584" s="49"/>
      <c r="AY584" s="51"/>
      <c r="AZ584" s="51"/>
      <c r="BA584" s="51"/>
      <c r="BB584" s="51"/>
      <c r="BC584" s="51"/>
      <c r="BD584" s="51"/>
      <c r="BE584" s="51"/>
      <c r="BF584" s="51"/>
      <c r="BG584" s="51"/>
    </row>
    <row r="585" spans="1:59" s="3" customFormat="1" ht="14.25">
      <c r="A585" s="47"/>
      <c r="B585" s="47"/>
      <c r="C585" s="49"/>
      <c r="D585" s="49"/>
      <c r="E585" s="49"/>
      <c r="F585" s="49"/>
      <c r="G585" s="49"/>
      <c r="H585" s="49"/>
      <c r="I585" s="49"/>
      <c r="J585" s="49"/>
      <c r="K585" s="49"/>
      <c r="AY585" s="51"/>
      <c r="AZ585" s="51"/>
      <c r="BA585" s="51"/>
      <c r="BB585" s="51"/>
      <c r="BC585" s="51"/>
      <c r="BD585" s="51"/>
      <c r="BE585" s="51"/>
      <c r="BF585" s="51"/>
      <c r="BG585" s="51"/>
    </row>
    <row r="586" spans="1:59" s="3" customFormat="1" ht="14.25">
      <c r="A586" s="47"/>
      <c r="B586" s="47"/>
      <c r="C586" s="49"/>
      <c r="D586" s="49"/>
      <c r="E586" s="49"/>
      <c r="F586" s="49"/>
      <c r="G586" s="49"/>
      <c r="H586" s="49"/>
      <c r="I586" s="49"/>
      <c r="J586" s="49"/>
      <c r="K586" s="49"/>
      <c r="AY586" s="51"/>
      <c r="AZ586" s="51"/>
      <c r="BA586" s="51"/>
      <c r="BB586" s="51"/>
      <c r="BC586" s="51"/>
      <c r="BD586" s="51"/>
      <c r="BE586" s="51"/>
      <c r="BF586" s="51"/>
      <c r="BG586" s="51"/>
    </row>
    <row r="587" spans="1:59" s="3" customFormat="1" ht="14.25">
      <c r="A587" s="47"/>
      <c r="B587" s="47"/>
      <c r="C587" s="49"/>
      <c r="D587" s="49"/>
      <c r="E587" s="49"/>
      <c r="F587" s="49"/>
      <c r="G587" s="49"/>
      <c r="H587" s="49"/>
      <c r="I587" s="49"/>
      <c r="J587" s="49"/>
      <c r="K587" s="49"/>
      <c r="AY587" s="51"/>
      <c r="AZ587" s="51"/>
      <c r="BA587" s="51"/>
      <c r="BB587" s="51"/>
      <c r="BC587" s="51"/>
      <c r="BD587" s="51"/>
      <c r="BE587" s="51"/>
      <c r="BF587" s="51"/>
      <c r="BG587" s="51"/>
    </row>
    <row r="588" spans="1:59" s="3" customFormat="1" ht="14.25">
      <c r="A588" s="47"/>
      <c r="B588" s="47"/>
      <c r="C588" s="49"/>
      <c r="D588" s="49"/>
      <c r="E588" s="49"/>
      <c r="F588" s="49"/>
      <c r="G588" s="49"/>
      <c r="H588" s="49"/>
      <c r="I588" s="49"/>
      <c r="J588" s="49"/>
      <c r="K588" s="49"/>
      <c r="AY588" s="51"/>
      <c r="AZ588" s="51"/>
      <c r="BA588" s="51"/>
      <c r="BB588" s="51"/>
      <c r="BC588" s="51"/>
      <c r="BD588" s="51"/>
      <c r="BE588" s="51"/>
      <c r="BF588" s="51"/>
      <c r="BG588" s="51"/>
    </row>
    <row r="589" spans="1:59" s="3" customFormat="1" ht="14.25">
      <c r="A589" s="47"/>
      <c r="B589" s="47"/>
      <c r="C589" s="49"/>
      <c r="D589" s="49"/>
      <c r="E589" s="49"/>
      <c r="F589" s="49"/>
      <c r="G589" s="49"/>
      <c r="H589" s="49"/>
      <c r="I589" s="49"/>
      <c r="J589" s="49"/>
      <c r="K589" s="49"/>
      <c r="AY589" s="51"/>
      <c r="AZ589" s="51"/>
      <c r="BA589" s="51"/>
      <c r="BB589" s="51"/>
      <c r="BC589" s="51"/>
      <c r="BD589" s="51"/>
      <c r="BE589" s="51"/>
      <c r="BF589" s="51"/>
      <c r="BG589" s="51"/>
    </row>
    <row r="590" spans="1:59" s="3" customFormat="1" ht="14.25">
      <c r="A590" s="47"/>
      <c r="B590" s="47"/>
      <c r="C590" s="49"/>
      <c r="D590" s="49"/>
      <c r="E590" s="49"/>
      <c r="F590" s="49"/>
      <c r="G590" s="49"/>
      <c r="H590" s="49"/>
      <c r="I590" s="49"/>
      <c r="J590" s="49"/>
      <c r="K590" s="49"/>
      <c r="AY590" s="51"/>
      <c r="AZ590" s="51"/>
      <c r="BA590" s="51"/>
      <c r="BB590" s="51"/>
      <c r="BC590" s="51"/>
      <c r="BD590" s="51"/>
      <c r="BE590" s="51"/>
      <c r="BF590" s="51"/>
      <c r="BG590" s="51"/>
    </row>
    <row r="591" spans="1:59" s="3" customFormat="1" ht="14.25">
      <c r="A591" s="47"/>
      <c r="B591" s="47"/>
      <c r="C591" s="49"/>
      <c r="D591" s="49"/>
      <c r="E591" s="49"/>
      <c r="F591" s="49"/>
      <c r="G591" s="49"/>
      <c r="H591" s="49"/>
      <c r="I591" s="49"/>
      <c r="J591" s="49"/>
      <c r="K591" s="49"/>
      <c r="AY591" s="51"/>
      <c r="AZ591" s="51"/>
      <c r="BA591" s="51"/>
      <c r="BB591" s="51"/>
      <c r="BC591" s="51"/>
      <c r="BD591" s="51"/>
      <c r="BE591" s="51"/>
      <c r="BF591" s="51"/>
      <c r="BG591" s="51"/>
    </row>
    <row r="592" spans="1:59" s="3" customFormat="1" ht="14.25">
      <c r="A592" s="47"/>
      <c r="B592" s="47"/>
      <c r="C592" s="49"/>
      <c r="D592" s="49"/>
      <c r="E592" s="49"/>
      <c r="F592" s="49"/>
      <c r="G592" s="49"/>
      <c r="H592" s="49"/>
      <c r="I592" s="49"/>
      <c r="J592" s="49"/>
      <c r="K592" s="49"/>
      <c r="AY592" s="51"/>
      <c r="AZ592" s="51"/>
      <c r="BA592" s="51"/>
      <c r="BB592" s="51"/>
      <c r="BC592" s="51"/>
      <c r="BD592" s="51"/>
      <c r="BE592" s="51"/>
      <c r="BF592" s="51"/>
      <c r="BG592" s="51"/>
    </row>
    <row r="593" spans="1:59" s="3" customFormat="1" ht="14.25">
      <c r="A593" s="47"/>
      <c r="B593" s="47"/>
      <c r="C593" s="49"/>
      <c r="D593" s="49"/>
      <c r="E593" s="49"/>
      <c r="F593" s="49"/>
      <c r="G593" s="49"/>
      <c r="H593" s="49"/>
      <c r="I593" s="49"/>
      <c r="J593" s="49"/>
      <c r="K593" s="49"/>
      <c r="AY593" s="51"/>
      <c r="AZ593" s="51"/>
      <c r="BA593" s="51"/>
      <c r="BB593" s="51"/>
      <c r="BC593" s="51"/>
      <c r="BD593" s="51"/>
      <c r="BE593" s="51"/>
      <c r="BF593" s="51"/>
      <c r="BG593" s="51"/>
    </row>
    <row r="594" spans="1:59" s="3" customFormat="1" ht="14.25">
      <c r="A594" s="47"/>
      <c r="B594" s="47"/>
      <c r="C594" s="49"/>
      <c r="D594" s="49"/>
      <c r="E594" s="49"/>
      <c r="F594" s="49"/>
      <c r="G594" s="49"/>
      <c r="H594" s="49"/>
      <c r="I594" s="49"/>
      <c r="J594" s="49"/>
      <c r="K594" s="49"/>
      <c r="AY594" s="51"/>
      <c r="AZ594" s="51"/>
      <c r="BA594" s="51"/>
      <c r="BB594" s="51"/>
      <c r="BC594" s="51"/>
      <c r="BD594" s="51"/>
      <c r="BE594" s="51"/>
      <c r="BF594" s="51"/>
      <c r="BG594" s="51"/>
    </row>
    <row r="595" spans="1:59" s="3" customFormat="1" ht="14.25">
      <c r="A595" s="47"/>
      <c r="B595" s="47"/>
      <c r="C595" s="49"/>
      <c r="D595" s="49"/>
      <c r="E595" s="49"/>
      <c r="F595" s="49"/>
      <c r="G595" s="49"/>
      <c r="H595" s="49"/>
      <c r="I595" s="49"/>
      <c r="J595" s="49"/>
      <c r="K595" s="49"/>
      <c r="AY595" s="51"/>
      <c r="AZ595" s="51"/>
      <c r="BA595" s="51"/>
      <c r="BB595" s="51"/>
      <c r="BC595" s="51"/>
      <c r="BD595" s="51"/>
      <c r="BE595" s="51"/>
      <c r="BF595" s="51"/>
      <c r="BG595" s="51"/>
    </row>
    <row r="596" spans="1:59" s="3" customFormat="1" ht="14.25">
      <c r="A596" s="47"/>
      <c r="B596" s="47"/>
      <c r="C596" s="49"/>
      <c r="D596" s="49"/>
      <c r="E596" s="49"/>
      <c r="F596" s="49"/>
      <c r="G596" s="49"/>
      <c r="H596" s="49"/>
      <c r="I596" s="49"/>
      <c r="J596" s="49"/>
      <c r="K596" s="49"/>
      <c r="AY596" s="51"/>
      <c r="AZ596" s="51"/>
      <c r="BA596" s="51"/>
      <c r="BB596" s="51"/>
      <c r="BC596" s="51"/>
      <c r="BD596" s="51"/>
      <c r="BE596" s="51"/>
      <c r="BF596" s="51"/>
      <c r="BG596" s="51"/>
    </row>
    <row r="597" spans="1:59" s="3" customFormat="1" ht="14.25">
      <c r="A597" s="47"/>
      <c r="B597" s="47"/>
      <c r="C597" s="49"/>
      <c r="D597" s="49"/>
      <c r="E597" s="49"/>
      <c r="F597" s="49"/>
      <c r="G597" s="49"/>
      <c r="H597" s="49"/>
      <c r="I597" s="49"/>
      <c r="J597" s="49"/>
      <c r="K597" s="49"/>
      <c r="AY597" s="51"/>
      <c r="AZ597" s="51"/>
      <c r="BA597" s="51"/>
      <c r="BB597" s="51"/>
      <c r="BC597" s="51"/>
      <c r="BD597" s="51"/>
      <c r="BE597" s="51"/>
      <c r="BF597" s="51"/>
      <c r="BG597" s="51"/>
    </row>
    <row r="598" spans="1:59" s="3" customFormat="1" ht="14.25">
      <c r="A598" s="47"/>
      <c r="B598" s="47"/>
      <c r="C598" s="49"/>
      <c r="D598" s="49"/>
      <c r="E598" s="49"/>
      <c r="F598" s="49"/>
      <c r="G598" s="49"/>
      <c r="H598" s="49"/>
      <c r="I598" s="49"/>
      <c r="J598" s="49"/>
      <c r="K598" s="49"/>
      <c r="AY598" s="51"/>
      <c r="AZ598" s="51"/>
      <c r="BA598" s="51"/>
      <c r="BB598" s="51"/>
      <c r="BC598" s="51"/>
      <c r="BD598" s="51"/>
      <c r="BE598" s="51"/>
      <c r="BF598" s="51"/>
      <c r="BG598" s="51"/>
    </row>
    <row r="599" spans="1:59" s="3" customFormat="1" ht="14.25">
      <c r="A599" s="47"/>
      <c r="B599" s="47"/>
      <c r="C599" s="49"/>
      <c r="D599" s="49"/>
      <c r="E599" s="49"/>
      <c r="F599" s="49"/>
      <c r="G599" s="49"/>
      <c r="H599" s="49"/>
      <c r="I599" s="49"/>
      <c r="J599" s="49"/>
      <c r="K599" s="49"/>
      <c r="AY599" s="51"/>
      <c r="AZ599" s="51"/>
      <c r="BA599" s="51"/>
      <c r="BB599" s="51"/>
      <c r="BC599" s="51"/>
      <c r="BD599" s="51"/>
      <c r="BE599" s="51"/>
      <c r="BF599" s="51"/>
      <c r="BG599" s="51"/>
    </row>
    <row r="600" spans="1:59" s="3" customFormat="1" ht="14.25">
      <c r="A600" s="47"/>
      <c r="B600" s="47"/>
      <c r="C600" s="49"/>
      <c r="D600" s="49"/>
      <c r="E600" s="49"/>
      <c r="F600" s="49"/>
      <c r="G600" s="49"/>
      <c r="H600" s="49"/>
      <c r="I600" s="49"/>
      <c r="J600" s="49"/>
      <c r="K600" s="49"/>
      <c r="AY600" s="51"/>
      <c r="AZ600" s="51"/>
      <c r="BA600" s="51"/>
      <c r="BB600" s="51"/>
      <c r="BC600" s="51"/>
      <c r="BD600" s="51"/>
      <c r="BE600" s="51"/>
      <c r="BF600" s="51"/>
      <c r="BG600" s="51"/>
    </row>
    <row r="601" spans="1:59" s="3" customFormat="1" ht="14.25">
      <c r="A601" s="47"/>
      <c r="B601" s="47"/>
      <c r="C601" s="49"/>
      <c r="D601" s="49"/>
      <c r="E601" s="49"/>
      <c r="F601" s="49"/>
      <c r="G601" s="49"/>
      <c r="H601" s="49"/>
      <c r="I601" s="49"/>
      <c r="J601" s="49"/>
      <c r="K601" s="49"/>
      <c r="AY601" s="51"/>
      <c r="AZ601" s="51"/>
      <c r="BA601" s="51"/>
      <c r="BB601" s="51"/>
      <c r="BC601" s="51"/>
      <c r="BD601" s="51"/>
      <c r="BE601" s="51"/>
      <c r="BF601" s="51"/>
      <c r="BG601" s="51"/>
    </row>
    <row r="602" spans="1:59" s="3" customFormat="1" ht="14.25">
      <c r="A602" s="47"/>
      <c r="B602" s="47"/>
      <c r="C602" s="49"/>
      <c r="D602" s="49"/>
      <c r="E602" s="49"/>
      <c r="F602" s="49"/>
      <c r="G602" s="49"/>
      <c r="H602" s="49"/>
      <c r="I602" s="49"/>
      <c r="J602" s="49"/>
      <c r="K602" s="49"/>
      <c r="AY602" s="51"/>
      <c r="AZ602" s="51"/>
      <c r="BA602" s="51"/>
      <c r="BB602" s="51"/>
      <c r="BC602" s="51"/>
      <c r="BD602" s="51"/>
      <c r="BE602" s="51"/>
      <c r="BF602" s="51"/>
      <c r="BG602" s="51"/>
    </row>
    <row r="603" spans="1:59" s="3" customFormat="1" ht="14.25">
      <c r="A603" s="47"/>
      <c r="B603" s="47"/>
      <c r="C603" s="49"/>
      <c r="D603" s="49"/>
      <c r="E603" s="49"/>
      <c r="F603" s="49"/>
      <c r="G603" s="49"/>
      <c r="H603" s="49"/>
      <c r="I603" s="49"/>
      <c r="J603" s="49"/>
      <c r="K603" s="49"/>
      <c r="AY603" s="51"/>
      <c r="AZ603" s="51"/>
      <c r="BA603" s="51"/>
      <c r="BB603" s="51"/>
      <c r="BC603" s="51"/>
      <c r="BD603" s="51"/>
      <c r="BE603" s="51"/>
      <c r="BF603" s="51"/>
      <c r="BG603" s="51"/>
    </row>
    <row r="604" spans="1:59" s="3" customFormat="1" ht="14.25">
      <c r="A604" s="47"/>
      <c r="B604" s="47"/>
      <c r="C604" s="49"/>
      <c r="D604" s="49"/>
      <c r="E604" s="49"/>
      <c r="F604" s="49"/>
      <c r="G604" s="49"/>
      <c r="H604" s="49"/>
      <c r="I604" s="49"/>
      <c r="J604" s="49"/>
      <c r="K604" s="49"/>
      <c r="AY604" s="51"/>
      <c r="AZ604" s="51"/>
      <c r="BA604" s="51"/>
      <c r="BB604" s="51"/>
      <c r="BC604" s="51"/>
      <c r="BD604" s="51"/>
      <c r="BE604" s="51"/>
      <c r="BF604" s="51"/>
      <c r="BG604" s="51"/>
    </row>
    <row r="605" spans="1:59" s="3" customFormat="1" ht="14.25">
      <c r="A605" s="47"/>
      <c r="B605" s="47"/>
      <c r="C605" s="49"/>
      <c r="D605" s="49"/>
      <c r="E605" s="49"/>
      <c r="F605" s="49"/>
      <c r="G605" s="49"/>
      <c r="H605" s="49"/>
      <c r="I605" s="49"/>
      <c r="J605" s="49"/>
      <c r="K605" s="49"/>
      <c r="AY605" s="51"/>
      <c r="AZ605" s="51"/>
      <c r="BA605" s="51"/>
      <c r="BB605" s="51"/>
      <c r="BC605" s="51"/>
      <c r="BD605" s="51"/>
      <c r="BE605" s="51"/>
      <c r="BF605" s="51"/>
      <c r="BG605" s="51"/>
    </row>
    <row r="606" spans="1:59" s="3" customFormat="1" ht="14.25">
      <c r="A606" s="47"/>
      <c r="B606" s="47"/>
      <c r="C606" s="49"/>
      <c r="D606" s="49"/>
      <c r="E606" s="49"/>
      <c r="F606" s="49"/>
      <c r="G606" s="49"/>
      <c r="H606" s="49"/>
      <c r="I606" s="49"/>
      <c r="J606" s="49"/>
      <c r="K606" s="49"/>
      <c r="AY606" s="51"/>
      <c r="AZ606" s="51"/>
      <c r="BA606" s="51"/>
      <c r="BB606" s="51"/>
      <c r="BC606" s="51"/>
      <c r="BD606" s="51"/>
      <c r="BE606" s="51"/>
      <c r="BF606" s="51"/>
      <c r="BG606" s="51"/>
    </row>
    <row r="607" spans="1:59" s="3" customFormat="1" ht="14.25">
      <c r="A607" s="47"/>
      <c r="B607" s="47"/>
      <c r="C607" s="49"/>
      <c r="D607" s="49"/>
      <c r="E607" s="49"/>
      <c r="F607" s="49"/>
      <c r="G607" s="49"/>
      <c r="H607" s="49"/>
      <c r="I607" s="49"/>
      <c r="J607" s="49"/>
      <c r="K607" s="49"/>
      <c r="AY607" s="51"/>
      <c r="AZ607" s="51"/>
      <c r="BA607" s="51"/>
      <c r="BB607" s="51"/>
      <c r="BC607" s="51"/>
      <c r="BD607" s="51"/>
      <c r="BE607" s="51"/>
      <c r="BF607" s="51"/>
      <c r="BG607" s="51"/>
    </row>
    <row r="608" spans="1:59" s="3" customFormat="1" ht="14.25">
      <c r="A608" s="47"/>
      <c r="B608" s="47"/>
      <c r="C608" s="49"/>
      <c r="D608" s="49"/>
      <c r="E608" s="49"/>
      <c r="F608" s="49"/>
      <c r="G608" s="49"/>
      <c r="H608" s="49"/>
      <c r="I608" s="49"/>
      <c r="J608" s="49"/>
      <c r="K608" s="49"/>
      <c r="AY608" s="51"/>
      <c r="AZ608" s="51"/>
      <c r="BA608" s="51"/>
      <c r="BB608" s="51"/>
      <c r="BC608" s="51"/>
      <c r="BD608" s="51"/>
      <c r="BE608" s="51"/>
      <c r="BF608" s="51"/>
      <c r="BG608" s="51"/>
    </row>
    <row r="609" spans="1:59" s="3" customFormat="1" ht="14.25">
      <c r="A609" s="47"/>
      <c r="B609" s="47"/>
      <c r="C609" s="49"/>
      <c r="D609" s="49"/>
      <c r="E609" s="49"/>
      <c r="F609" s="49"/>
      <c r="G609" s="49"/>
      <c r="H609" s="49"/>
      <c r="I609" s="49"/>
      <c r="J609" s="49"/>
      <c r="K609" s="49"/>
      <c r="AY609" s="51"/>
      <c r="AZ609" s="51"/>
      <c r="BA609" s="51"/>
      <c r="BB609" s="51"/>
      <c r="BC609" s="51"/>
      <c r="BD609" s="51"/>
      <c r="BE609" s="51"/>
      <c r="BF609" s="51"/>
      <c r="BG609" s="51"/>
    </row>
    <row r="610" spans="1:59" s="3" customFormat="1" ht="14.25">
      <c r="A610" s="47"/>
      <c r="B610" s="47"/>
      <c r="C610" s="49"/>
      <c r="D610" s="49"/>
      <c r="E610" s="49"/>
      <c r="F610" s="49"/>
      <c r="G610" s="49"/>
      <c r="H610" s="49"/>
      <c r="I610" s="49"/>
      <c r="J610" s="49"/>
      <c r="K610" s="49"/>
      <c r="AY610" s="51"/>
      <c r="AZ610" s="51"/>
      <c r="BA610" s="51"/>
      <c r="BB610" s="51"/>
      <c r="BC610" s="51"/>
      <c r="BD610" s="51"/>
      <c r="BE610" s="51"/>
      <c r="BF610" s="51"/>
      <c r="BG610" s="51"/>
    </row>
    <row r="611" spans="1:59" s="3" customFormat="1" ht="14.25">
      <c r="A611" s="47"/>
      <c r="B611" s="47"/>
      <c r="C611" s="49"/>
      <c r="D611" s="49"/>
      <c r="E611" s="49"/>
      <c r="F611" s="49"/>
      <c r="G611" s="49"/>
      <c r="H611" s="49"/>
      <c r="I611" s="49"/>
      <c r="J611" s="49"/>
      <c r="K611" s="49"/>
      <c r="AY611" s="51"/>
      <c r="AZ611" s="51"/>
      <c r="BA611" s="51"/>
      <c r="BB611" s="51"/>
      <c r="BC611" s="51"/>
      <c r="BD611" s="51"/>
      <c r="BE611" s="51"/>
      <c r="BF611" s="51"/>
      <c r="BG611" s="51"/>
    </row>
    <row r="612" spans="1:59" s="3" customFormat="1" ht="14.25">
      <c r="A612" s="47"/>
      <c r="B612" s="47"/>
      <c r="C612" s="49"/>
      <c r="D612" s="49"/>
      <c r="E612" s="49"/>
      <c r="F612" s="49"/>
      <c r="G612" s="49"/>
      <c r="H612" s="49"/>
      <c r="I612" s="49"/>
      <c r="J612" s="49"/>
      <c r="K612" s="49"/>
      <c r="AY612" s="51"/>
      <c r="AZ612" s="51"/>
      <c r="BA612" s="51"/>
      <c r="BB612" s="51"/>
      <c r="BC612" s="51"/>
      <c r="BD612" s="51"/>
      <c r="BE612" s="51"/>
      <c r="BF612" s="51"/>
      <c r="BG612" s="51"/>
    </row>
    <row r="613" spans="1:59" s="3" customFormat="1" ht="14.25">
      <c r="A613" s="47"/>
      <c r="B613" s="47"/>
      <c r="C613" s="49"/>
      <c r="D613" s="49"/>
      <c r="E613" s="49"/>
      <c r="F613" s="49"/>
      <c r="G613" s="49"/>
      <c r="H613" s="49"/>
      <c r="I613" s="49"/>
      <c r="J613" s="49"/>
      <c r="K613" s="49"/>
      <c r="AY613" s="51"/>
      <c r="AZ613" s="51"/>
      <c r="BA613" s="51"/>
      <c r="BB613" s="51"/>
      <c r="BC613" s="51"/>
      <c r="BD613" s="51"/>
      <c r="BE613" s="51"/>
      <c r="BF613" s="51"/>
      <c r="BG613" s="51"/>
    </row>
    <row r="614" spans="1:59" s="3" customFormat="1" ht="14.25">
      <c r="A614" s="47"/>
      <c r="B614" s="47"/>
      <c r="C614" s="49"/>
      <c r="D614" s="49"/>
      <c r="E614" s="49"/>
      <c r="F614" s="49"/>
      <c r="G614" s="49"/>
      <c r="H614" s="49"/>
      <c r="I614" s="49"/>
      <c r="J614" s="49"/>
      <c r="K614" s="49"/>
      <c r="AY614" s="51"/>
      <c r="AZ614" s="51"/>
      <c r="BA614" s="51"/>
      <c r="BB614" s="51"/>
      <c r="BC614" s="51"/>
      <c r="BD614" s="51"/>
      <c r="BE614" s="51"/>
      <c r="BF614" s="51"/>
      <c r="BG614" s="51"/>
    </row>
    <row r="615" spans="1:59" s="3" customFormat="1" ht="14.25">
      <c r="A615" s="47"/>
      <c r="B615" s="47"/>
      <c r="C615" s="49"/>
      <c r="D615" s="49"/>
      <c r="E615" s="49"/>
      <c r="F615" s="49"/>
      <c r="G615" s="49"/>
      <c r="H615" s="49"/>
      <c r="I615" s="49"/>
      <c r="J615" s="49"/>
      <c r="K615" s="49"/>
      <c r="AY615" s="51"/>
      <c r="AZ615" s="51"/>
      <c r="BA615" s="51"/>
      <c r="BB615" s="51"/>
      <c r="BC615" s="51"/>
      <c r="BD615" s="51"/>
      <c r="BE615" s="51"/>
      <c r="BF615" s="51"/>
      <c r="BG615" s="51"/>
    </row>
    <row r="616" spans="1:59" s="3" customFormat="1" ht="14.25">
      <c r="A616" s="47"/>
      <c r="B616" s="47"/>
      <c r="C616" s="49"/>
      <c r="D616" s="49"/>
      <c r="E616" s="49"/>
      <c r="F616" s="49"/>
      <c r="G616" s="49"/>
      <c r="H616" s="49"/>
      <c r="I616" s="49"/>
      <c r="J616" s="49"/>
      <c r="K616" s="49"/>
      <c r="AY616" s="51"/>
      <c r="AZ616" s="51"/>
      <c r="BA616" s="51"/>
      <c r="BB616" s="51"/>
      <c r="BC616" s="51"/>
      <c r="BD616" s="51"/>
      <c r="BE616" s="51"/>
      <c r="BF616" s="51"/>
      <c r="BG616" s="51"/>
    </row>
    <row r="617" spans="1:59" s="3" customFormat="1" ht="14.25">
      <c r="A617" s="47"/>
      <c r="B617" s="47"/>
      <c r="C617" s="49"/>
      <c r="D617" s="49"/>
      <c r="E617" s="49"/>
      <c r="F617" s="49"/>
      <c r="G617" s="49"/>
      <c r="H617" s="49"/>
      <c r="I617" s="49"/>
      <c r="J617" s="49"/>
      <c r="K617" s="49"/>
      <c r="AY617" s="51"/>
      <c r="AZ617" s="51"/>
      <c r="BA617" s="51"/>
      <c r="BB617" s="51"/>
      <c r="BC617" s="51"/>
      <c r="BD617" s="51"/>
      <c r="BE617" s="51"/>
      <c r="BF617" s="51"/>
      <c r="BG617" s="51"/>
    </row>
    <row r="618" spans="1:59" s="3" customFormat="1" ht="14.25">
      <c r="A618" s="47"/>
      <c r="B618" s="47"/>
      <c r="C618" s="49"/>
      <c r="D618" s="49"/>
      <c r="E618" s="49"/>
      <c r="F618" s="49"/>
      <c r="G618" s="49"/>
      <c r="H618" s="49"/>
      <c r="I618" s="49"/>
      <c r="J618" s="49"/>
      <c r="K618" s="49"/>
      <c r="AY618" s="51"/>
      <c r="AZ618" s="51"/>
      <c r="BA618" s="51"/>
      <c r="BB618" s="51"/>
      <c r="BC618" s="51"/>
      <c r="BD618" s="51"/>
      <c r="BE618" s="51"/>
      <c r="BF618" s="51"/>
      <c r="BG618" s="51"/>
    </row>
    <row r="619" spans="1:59" s="3" customFormat="1" ht="14.25">
      <c r="A619" s="47"/>
      <c r="B619" s="47"/>
      <c r="C619" s="49"/>
      <c r="D619" s="49"/>
      <c r="E619" s="49"/>
      <c r="F619" s="49"/>
      <c r="G619" s="49"/>
      <c r="H619" s="49"/>
      <c r="I619" s="49"/>
      <c r="J619" s="49"/>
      <c r="K619" s="49"/>
      <c r="AY619" s="51"/>
      <c r="AZ619" s="51"/>
      <c r="BA619" s="51"/>
      <c r="BB619" s="51"/>
      <c r="BC619" s="51"/>
      <c r="BD619" s="51"/>
      <c r="BE619" s="51"/>
      <c r="BF619" s="51"/>
      <c r="BG619" s="51"/>
    </row>
    <row r="620" spans="1:59" s="3" customFormat="1" ht="14.25">
      <c r="A620" s="47"/>
      <c r="B620" s="47"/>
      <c r="C620" s="49"/>
      <c r="D620" s="49"/>
      <c r="E620" s="49"/>
      <c r="F620" s="49"/>
      <c r="G620" s="49"/>
      <c r="H620" s="49"/>
      <c r="I620" s="49"/>
      <c r="J620" s="49"/>
      <c r="K620" s="49"/>
      <c r="AY620" s="51"/>
      <c r="AZ620" s="51"/>
      <c r="BA620" s="51"/>
      <c r="BB620" s="51"/>
      <c r="BC620" s="51"/>
      <c r="BD620" s="51"/>
      <c r="BE620" s="51"/>
      <c r="BF620" s="51"/>
      <c r="BG620" s="51"/>
    </row>
    <row r="621" spans="1:59" s="3" customFormat="1" ht="14.25">
      <c r="A621" s="47"/>
      <c r="B621" s="47"/>
      <c r="C621" s="49"/>
      <c r="D621" s="49"/>
      <c r="E621" s="49"/>
      <c r="F621" s="49"/>
      <c r="G621" s="49"/>
      <c r="H621" s="49"/>
      <c r="I621" s="49"/>
      <c r="J621" s="49"/>
      <c r="K621" s="49"/>
      <c r="AY621" s="51"/>
      <c r="AZ621" s="51"/>
      <c r="BA621" s="51"/>
      <c r="BB621" s="51"/>
      <c r="BC621" s="51"/>
      <c r="BD621" s="51"/>
      <c r="BE621" s="51"/>
      <c r="BF621" s="51"/>
      <c r="BG621" s="51"/>
    </row>
    <row r="622" spans="1:59" s="3" customFormat="1" ht="14.25">
      <c r="A622" s="47"/>
      <c r="B622" s="47"/>
      <c r="C622" s="49"/>
      <c r="D622" s="49"/>
      <c r="E622" s="49"/>
      <c r="F622" s="49"/>
      <c r="G622" s="49"/>
      <c r="H622" s="49"/>
      <c r="I622" s="49"/>
      <c r="J622" s="49"/>
      <c r="K622" s="49"/>
      <c r="AY622" s="51"/>
      <c r="AZ622" s="51"/>
      <c r="BA622" s="51"/>
      <c r="BB622" s="51"/>
      <c r="BC622" s="51"/>
      <c r="BD622" s="51"/>
      <c r="BE622" s="51"/>
      <c r="BF622" s="51"/>
      <c r="BG622" s="51"/>
    </row>
    <row r="623" spans="1:59" s="3" customFormat="1" ht="14.25">
      <c r="A623" s="47"/>
      <c r="B623" s="47"/>
      <c r="C623" s="49"/>
      <c r="D623" s="49"/>
      <c r="E623" s="49"/>
      <c r="F623" s="49"/>
      <c r="G623" s="49"/>
      <c r="H623" s="49"/>
      <c r="I623" s="49"/>
      <c r="J623" s="49"/>
      <c r="K623" s="49"/>
      <c r="AY623" s="51"/>
      <c r="AZ623" s="51"/>
      <c r="BA623" s="51"/>
      <c r="BB623" s="51"/>
      <c r="BC623" s="51"/>
      <c r="BD623" s="51"/>
      <c r="BE623" s="51"/>
      <c r="BF623" s="51"/>
      <c r="BG623" s="51"/>
    </row>
    <row r="624" spans="1:59" s="3" customFormat="1" ht="14.25">
      <c r="A624" s="47"/>
      <c r="B624" s="47"/>
      <c r="C624" s="49"/>
      <c r="D624" s="49"/>
      <c r="E624" s="49"/>
      <c r="F624" s="49"/>
      <c r="G624" s="49"/>
      <c r="H624" s="49"/>
      <c r="I624" s="49"/>
      <c r="J624" s="49"/>
      <c r="K624" s="49"/>
      <c r="AY624" s="51"/>
      <c r="AZ624" s="51"/>
      <c r="BA624" s="51"/>
      <c r="BB624" s="51"/>
      <c r="BC624" s="51"/>
      <c r="BD624" s="51"/>
      <c r="BE624" s="51"/>
      <c r="BF624" s="51"/>
      <c r="BG624" s="51"/>
    </row>
    <row r="625" spans="1:59" s="3" customFormat="1" ht="14.25">
      <c r="A625" s="47"/>
      <c r="B625" s="47"/>
      <c r="C625" s="49"/>
      <c r="D625" s="49"/>
      <c r="E625" s="49"/>
      <c r="F625" s="49"/>
      <c r="G625" s="49"/>
      <c r="H625" s="49"/>
      <c r="I625" s="49"/>
      <c r="J625" s="49"/>
      <c r="K625" s="49"/>
      <c r="AY625" s="51"/>
      <c r="AZ625" s="51"/>
      <c r="BA625" s="51"/>
      <c r="BB625" s="51"/>
      <c r="BC625" s="51"/>
      <c r="BD625" s="51"/>
      <c r="BE625" s="51"/>
      <c r="BF625" s="51"/>
      <c r="BG625" s="51"/>
    </row>
    <row r="626" spans="1:59" s="3" customFormat="1" ht="14.25">
      <c r="A626" s="47"/>
      <c r="B626" s="47"/>
      <c r="C626" s="49"/>
      <c r="D626" s="49"/>
      <c r="E626" s="49"/>
      <c r="F626" s="49"/>
      <c r="G626" s="49"/>
      <c r="H626" s="49"/>
      <c r="I626" s="49"/>
      <c r="J626" s="49"/>
      <c r="K626" s="49"/>
      <c r="AY626" s="51"/>
      <c r="AZ626" s="51"/>
      <c r="BA626" s="51"/>
      <c r="BB626" s="51"/>
      <c r="BC626" s="51"/>
      <c r="BD626" s="51"/>
      <c r="BE626" s="51"/>
      <c r="BF626" s="51"/>
      <c r="BG626" s="51"/>
    </row>
    <row r="627" spans="1:59" s="3" customFormat="1" ht="14.25">
      <c r="A627" s="47"/>
      <c r="B627" s="47"/>
      <c r="C627" s="49"/>
      <c r="D627" s="49"/>
      <c r="E627" s="49"/>
      <c r="F627" s="49"/>
      <c r="G627" s="49"/>
      <c r="H627" s="49"/>
      <c r="I627" s="49"/>
      <c r="J627" s="49"/>
      <c r="K627" s="49"/>
      <c r="AY627" s="51"/>
      <c r="AZ627" s="51"/>
      <c r="BA627" s="51"/>
      <c r="BB627" s="51"/>
      <c r="BC627" s="51"/>
      <c r="BD627" s="51"/>
      <c r="BE627" s="51"/>
      <c r="BF627" s="51"/>
      <c r="BG627" s="51"/>
    </row>
    <row r="628" spans="1:59" s="3" customFormat="1" ht="14.25">
      <c r="A628" s="47"/>
      <c r="B628" s="47"/>
      <c r="C628" s="49"/>
      <c r="D628" s="49"/>
      <c r="E628" s="49"/>
      <c r="F628" s="49"/>
      <c r="G628" s="49"/>
      <c r="H628" s="49"/>
      <c r="I628" s="49"/>
      <c r="J628" s="49"/>
      <c r="K628" s="49"/>
      <c r="AY628" s="51"/>
      <c r="AZ628" s="51"/>
      <c r="BA628" s="51"/>
      <c r="BB628" s="51"/>
      <c r="BC628" s="51"/>
      <c r="BD628" s="51"/>
      <c r="BE628" s="51"/>
      <c r="BF628" s="51"/>
      <c r="BG628" s="51"/>
    </row>
    <row r="629" spans="1:59" s="3" customFormat="1" ht="14.25">
      <c r="A629" s="47"/>
      <c r="B629" s="47"/>
      <c r="C629" s="49"/>
      <c r="D629" s="49"/>
      <c r="E629" s="49"/>
      <c r="F629" s="49"/>
      <c r="G629" s="49"/>
      <c r="H629" s="49"/>
      <c r="I629" s="49"/>
      <c r="J629" s="49"/>
      <c r="K629" s="49"/>
      <c r="AY629" s="51"/>
      <c r="AZ629" s="51"/>
      <c r="BA629" s="51"/>
      <c r="BB629" s="51"/>
      <c r="BC629" s="51"/>
      <c r="BD629" s="51"/>
      <c r="BE629" s="51"/>
      <c r="BF629" s="51"/>
      <c r="BG629" s="51"/>
    </row>
    <row r="630" spans="1:59" s="3" customFormat="1" ht="14.25">
      <c r="A630" s="47"/>
      <c r="B630" s="47"/>
      <c r="C630" s="49"/>
      <c r="D630" s="49"/>
      <c r="E630" s="49"/>
      <c r="F630" s="49"/>
      <c r="G630" s="49"/>
      <c r="H630" s="49"/>
      <c r="I630" s="49"/>
      <c r="J630" s="49"/>
      <c r="K630" s="49"/>
      <c r="AY630" s="51"/>
      <c r="AZ630" s="51"/>
      <c r="BA630" s="51"/>
      <c r="BB630" s="51"/>
      <c r="BC630" s="51"/>
      <c r="BD630" s="51"/>
      <c r="BE630" s="51"/>
      <c r="BF630" s="51"/>
      <c r="BG630" s="51"/>
    </row>
    <row r="631" spans="1:59" s="3" customFormat="1" ht="14.25">
      <c r="A631" s="47"/>
      <c r="B631" s="47"/>
      <c r="C631" s="49"/>
      <c r="D631" s="49"/>
      <c r="E631" s="49"/>
      <c r="F631" s="49"/>
      <c r="G631" s="49"/>
      <c r="H631" s="49"/>
      <c r="I631" s="49"/>
      <c r="J631" s="49"/>
      <c r="K631" s="49"/>
      <c r="AY631" s="51"/>
      <c r="AZ631" s="51"/>
      <c r="BA631" s="51"/>
      <c r="BB631" s="51"/>
      <c r="BC631" s="51"/>
      <c r="BD631" s="51"/>
      <c r="BE631" s="51"/>
      <c r="BF631" s="51"/>
      <c r="BG631" s="51"/>
    </row>
    <row r="632" spans="1:59" s="3" customFormat="1" ht="14.25">
      <c r="A632" s="47"/>
      <c r="B632" s="47"/>
      <c r="C632" s="49"/>
      <c r="D632" s="49"/>
      <c r="E632" s="49"/>
      <c r="F632" s="49"/>
      <c r="G632" s="49"/>
      <c r="H632" s="49"/>
      <c r="I632" s="49"/>
      <c r="J632" s="49"/>
      <c r="K632" s="49"/>
      <c r="AY632" s="51"/>
      <c r="AZ632" s="51"/>
      <c r="BA632" s="51"/>
      <c r="BB632" s="51"/>
      <c r="BC632" s="51"/>
      <c r="BD632" s="51"/>
      <c r="BE632" s="51"/>
      <c r="BF632" s="51"/>
      <c r="BG632" s="51"/>
    </row>
    <row r="633" spans="1:59" s="3" customFormat="1" ht="14.25">
      <c r="A633" s="47"/>
      <c r="B633" s="47"/>
      <c r="C633" s="49"/>
      <c r="D633" s="49"/>
      <c r="E633" s="49"/>
      <c r="F633" s="49"/>
      <c r="G633" s="49"/>
      <c r="H633" s="49"/>
      <c r="I633" s="49"/>
      <c r="J633" s="49"/>
      <c r="K633" s="49"/>
      <c r="AY633" s="51"/>
      <c r="AZ633" s="51"/>
      <c r="BA633" s="51"/>
      <c r="BB633" s="51"/>
      <c r="BC633" s="51"/>
      <c r="BD633" s="51"/>
      <c r="BE633" s="51"/>
      <c r="BF633" s="51"/>
      <c r="BG633" s="51"/>
    </row>
    <row r="634" spans="1:59" s="3" customFormat="1" ht="14.25">
      <c r="A634" s="47"/>
      <c r="B634" s="47"/>
      <c r="C634" s="49"/>
      <c r="D634" s="49"/>
      <c r="E634" s="49"/>
      <c r="F634" s="49"/>
      <c r="G634" s="49"/>
      <c r="H634" s="49"/>
      <c r="I634" s="49"/>
      <c r="J634" s="49"/>
      <c r="K634" s="49"/>
      <c r="AY634" s="51"/>
      <c r="AZ634" s="51"/>
      <c r="BA634" s="51"/>
      <c r="BB634" s="51"/>
      <c r="BC634" s="51"/>
      <c r="BD634" s="51"/>
      <c r="BE634" s="51"/>
      <c r="BF634" s="51"/>
      <c r="BG634" s="51"/>
    </row>
    <row r="635" spans="1:59" s="3" customFormat="1" ht="14.25">
      <c r="A635" s="47"/>
      <c r="B635" s="47"/>
      <c r="C635" s="49"/>
      <c r="D635" s="49"/>
      <c r="E635" s="49"/>
      <c r="F635" s="49"/>
      <c r="G635" s="49"/>
      <c r="H635" s="49"/>
      <c r="I635" s="49"/>
      <c r="J635" s="49"/>
      <c r="K635" s="49"/>
      <c r="AY635" s="51"/>
      <c r="AZ635" s="51"/>
      <c r="BA635" s="51"/>
      <c r="BB635" s="51"/>
      <c r="BC635" s="51"/>
      <c r="BD635" s="51"/>
      <c r="BE635" s="51"/>
      <c r="BF635" s="51"/>
      <c r="BG635" s="51"/>
    </row>
    <row r="636" spans="1:59" s="3" customFormat="1" ht="14.25">
      <c r="A636" s="47"/>
      <c r="B636" s="47"/>
      <c r="C636" s="49"/>
      <c r="D636" s="49"/>
      <c r="E636" s="49"/>
      <c r="F636" s="49"/>
      <c r="G636" s="49"/>
      <c r="H636" s="49"/>
      <c r="I636" s="49"/>
      <c r="J636" s="49"/>
      <c r="K636" s="49"/>
      <c r="AY636" s="51"/>
      <c r="AZ636" s="51"/>
      <c r="BA636" s="51"/>
      <c r="BB636" s="51"/>
      <c r="BC636" s="51"/>
      <c r="BD636" s="51"/>
      <c r="BE636" s="51"/>
      <c r="BF636" s="51"/>
      <c r="BG636" s="51"/>
    </row>
    <row r="637" spans="1:59" s="3" customFormat="1" ht="14.25">
      <c r="A637" s="47"/>
      <c r="B637" s="47"/>
      <c r="C637" s="49"/>
      <c r="D637" s="49"/>
      <c r="E637" s="49"/>
      <c r="F637" s="49"/>
      <c r="G637" s="49"/>
      <c r="H637" s="49"/>
      <c r="I637" s="49"/>
      <c r="J637" s="49"/>
      <c r="K637" s="49"/>
      <c r="AY637" s="51"/>
      <c r="AZ637" s="51"/>
      <c r="BA637" s="51"/>
      <c r="BB637" s="51"/>
      <c r="BC637" s="51"/>
      <c r="BD637" s="51"/>
      <c r="BE637" s="51"/>
      <c r="BF637" s="51"/>
      <c r="BG637" s="51"/>
    </row>
    <row r="638" spans="1:59" s="3" customFormat="1" ht="14.25">
      <c r="A638" s="47"/>
      <c r="B638" s="47"/>
      <c r="C638" s="49"/>
      <c r="D638" s="49"/>
      <c r="E638" s="49"/>
      <c r="F638" s="49"/>
      <c r="G638" s="49"/>
      <c r="H638" s="49"/>
      <c r="I638" s="49"/>
      <c r="J638" s="49"/>
      <c r="K638" s="49"/>
      <c r="AY638" s="51"/>
      <c r="AZ638" s="51"/>
      <c r="BA638" s="51"/>
      <c r="BB638" s="51"/>
      <c r="BC638" s="51"/>
      <c r="BD638" s="51"/>
      <c r="BE638" s="51"/>
      <c r="BF638" s="51"/>
      <c r="BG638" s="51"/>
    </row>
    <row r="639" spans="1:59" s="3" customFormat="1" ht="14.25">
      <c r="A639" s="47"/>
      <c r="B639" s="47"/>
      <c r="C639" s="49"/>
      <c r="D639" s="49"/>
      <c r="E639" s="49"/>
      <c r="F639" s="49"/>
      <c r="G639" s="49"/>
      <c r="H639" s="49"/>
      <c r="I639" s="49"/>
      <c r="J639" s="49"/>
      <c r="K639" s="49"/>
      <c r="AY639" s="51"/>
      <c r="AZ639" s="51"/>
      <c r="BA639" s="51"/>
      <c r="BB639" s="51"/>
      <c r="BC639" s="51"/>
      <c r="BD639" s="51"/>
      <c r="BE639" s="51"/>
      <c r="BF639" s="51"/>
      <c r="BG639" s="51"/>
    </row>
    <row r="640" spans="1:59" s="3" customFormat="1" ht="14.25">
      <c r="A640" s="47"/>
      <c r="B640" s="47"/>
      <c r="C640" s="49"/>
      <c r="D640" s="49"/>
      <c r="E640" s="49"/>
      <c r="F640" s="49"/>
      <c r="G640" s="49"/>
      <c r="H640" s="49"/>
      <c r="I640" s="49"/>
      <c r="J640" s="49"/>
      <c r="K640" s="49"/>
      <c r="AY640" s="51"/>
      <c r="AZ640" s="51"/>
      <c r="BA640" s="51"/>
      <c r="BB640" s="51"/>
      <c r="BC640" s="51"/>
      <c r="BD640" s="51"/>
      <c r="BE640" s="51"/>
      <c r="BF640" s="51"/>
      <c r="BG640" s="51"/>
    </row>
    <row r="641" spans="1:59" s="3" customFormat="1" ht="14.25">
      <c r="A641" s="47"/>
      <c r="B641" s="47"/>
      <c r="C641" s="49"/>
      <c r="D641" s="49"/>
      <c r="E641" s="49"/>
      <c r="F641" s="49"/>
      <c r="G641" s="49"/>
      <c r="H641" s="49"/>
      <c r="I641" s="49"/>
      <c r="J641" s="49"/>
      <c r="K641" s="49"/>
      <c r="AY641" s="51"/>
      <c r="AZ641" s="51"/>
      <c r="BA641" s="51"/>
      <c r="BB641" s="51"/>
      <c r="BC641" s="51"/>
      <c r="BD641" s="51"/>
      <c r="BE641" s="51"/>
      <c r="BF641" s="51"/>
      <c r="BG641" s="51"/>
    </row>
    <row r="642" spans="1:59" s="3" customFormat="1" ht="14.25">
      <c r="A642" s="47"/>
      <c r="B642" s="47"/>
      <c r="C642" s="49"/>
      <c r="D642" s="49"/>
      <c r="E642" s="49"/>
      <c r="F642" s="49"/>
      <c r="G642" s="49"/>
      <c r="H642" s="49"/>
      <c r="I642" s="49"/>
      <c r="J642" s="49"/>
      <c r="K642" s="49"/>
      <c r="AY642" s="51"/>
      <c r="AZ642" s="51"/>
      <c r="BA642" s="51"/>
      <c r="BB642" s="51"/>
      <c r="BC642" s="51"/>
      <c r="BD642" s="51"/>
      <c r="BE642" s="51"/>
      <c r="BF642" s="51"/>
      <c r="BG642" s="51"/>
    </row>
    <row r="643" spans="1:59" s="3" customFormat="1" ht="14.25">
      <c r="A643" s="47"/>
      <c r="B643" s="47"/>
      <c r="C643" s="49"/>
      <c r="D643" s="49"/>
      <c r="E643" s="49"/>
      <c r="F643" s="49"/>
      <c r="G643" s="49"/>
      <c r="H643" s="49"/>
      <c r="I643" s="49"/>
      <c r="J643" s="49"/>
      <c r="K643" s="49"/>
      <c r="AY643" s="51"/>
      <c r="AZ643" s="51"/>
      <c r="BA643" s="51"/>
      <c r="BB643" s="51"/>
      <c r="BC643" s="51"/>
      <c r="BD643" s="51"/>
      <c r="BE643" s="51"/>
      <c r="BF643" s="51"/>
      <c r="BG643" s="51"/>
    </row>
    <row r="644" spans="1:59" s="3" customFormat="1" ht="14.25">
      <c r="A644" s="47"/>
      <c r="B644" s="47"/>
      <c r="C644" s="49"/>
      <c r="D644" s="49"/>
      <c r="E644" s="49"/>
      <c r="F644" s="49"/>
      <c r="G644" s="49"/>
      <c r="H644" s="49"/>
      <c r="I644" s="49"/>
      <c r="J644" s="49"/>
      <c r="K644" s="49"/>
      <c r="AY644" s="51"/>
      <c r="AZ644" s="51"/>
      <c r="BA644" s="51"/>
      <c r="BB644" s="51"/>
      <c r="BC644" s="51"/>
      <c r="BD644" s="51"/>
      <c r="BE644" s="51"/>
      <c r="BF644" s="51"/>
      <c r="BG644" s="51"/>
    </row>
    <row r="645" spans="1:59" s="3" customFormat="1" ht="14.25">
      <c r="A645" s="47"/>
      <c r="B645" s="47"/>
      <c r="C645" s="49"/>
      <c r="D645" s="49"/>
      <c r="E645" s="49"/>
      <c r="F645" s="49"/>
      <c r="G645" s="49"/>
      <c r="H645" s="49"/>
      <c r="I645" s="49"/>
      <c r="J645" s="49"/>
      <c r="K645" s="49"/>
      <c r="AY645" s="51"/>
      <c r="AZ645" s="51"/>
      <c r="BA645" s="51"/>
      <c r="BB645" s="51"/>
      <c r="BC645" s="51"/>
      <c r="BD645" s="51"/>
      <c r="BE645" s="51"/>
      <c r="BF645" s="51"/>
      <c r="BG645" s="51"/>
    </row>
    <row r="646" spans="1:59" s="3" customFormat="1" ht="14.25">
      <c r="A646" s="47"/>
      <c r="B646" s="47"/>
      <c r="C646" s="49"/>
      <c r="D646" s="49"/>
      <c r="E646" s="49"/>
      <c r="F646" s="49"/>
      <c r="G646" s="49"/>
      <c r="H646" s="49"/>
      <c r="I646" s="49"/>
      <c r="J646" s="49"/>
      <c r="K646" s="49"/>
      <c r="AY646" s="51"/>
      <c r="AZ646" s="51"/>
      <c r="BA646" s="51"/>
      <c r="BB646" s="51"/>
      <c r="BC646" s="51"/>
      <c r="BD646" s="51"/>
      <c r="BE646" s="51"/>
      <c r="BF646" s="51"/>
      <c r="BG646" s="51"/>
    </row>
    <row r="647" spans="1:59" s="3" customFormat="1" ht="14.25">
      <c r="A647" s="47"/>
      <c r="B647" s="47"/>
      <c r="C647" s="49"/>
      <c r="D647" s="49"/>
      <c r="E647" s="49"/>
      <c r="F647" s="49"/>
      <c r="G647" s="49"/>
      <c r="H647" s="49"/>
      <c r="I647" s="49"/>
      <c r="J647" s="49"/>
      <c r="K647" s="49"/>
      <c r="AY647" s="51"/>
      <c r="AZ647" s="51"/>
      <c r="BA647" s="51"/>
      <c r="BB647" s="51"/>
      <c r="BC647" s="51"/>
      <c r="BD647" s="51"/>
      <c r="BE647" s="51"/>
      <c r="BF647" s="51"/>
      <c r="BG647" s="51"/>
    </row>
    <row r="648" spans="1:59" s="3" customFormat="1" ht="14.25">
      <c r="A648" s="47"/>
      <c r="B648" s="47"/>
      <c r="C648" s="49"/>
      <c r="D648" s="49"/>
      <c r="E648" s="49"/>
      <c r="F648" s="49"/>
      <c r="G648" s="49"/>
      <c r="H648" s="49"/>
      <c r="I648" s="49"/>
      <c r="J648" s="49"/>
      <c r="K648" s="49"/>
      <c r="AY648" s="51"/>
      <c r="AZ648" s="51"/>
      <c r="BA648" s="51"/>
      <c r="BB648" s="51"/>
      <c r="BC648" s="51"/>
      <c r="BD648" s="51"/>
      <c r="BE648" s="51"/>
      <c r="BF648" s="51"/>
      <c r="BG648" s="51"/>
    </row>
    <row r="649" spans="1:59" s="3" customFormat="1" ht="14.25">
      <c r="A649" s="47"/>
      <c r="B649" s="47"/>
      <c r="C649" s="49"/>
      <c r="D649" s="49"/>
      <c r="E649" s="49"/>
      <c r="F649" s="49"/>
      <c r="G649" s="49"/>
      <c r="H649" s="49"/>
      <c r="I649" s="49"/>
      <c r="J649" s="49"/>
      <c r="K649" s="49"/>
      <c r="AY649" s="51"/>
      <c r="AZ649" s="51"/>
      <c r="BA649" s="51"/>
      <c r="BB649" s="51"/>
      <c r="BC649" s="51"/>
      <c r="BD649" s="51"/>
      <c r="BE649" s="51"/>
      <c r="BF649" s="51"/>
      <c r="BG649" s="51"/>
    </row>
    <row r="650" spans="1:59" s="3" customFormat="1" ht="14.25">
      <c r="A650" s="47"/>
      <c r="B650" s="47"/>
      <c r="C650" s="49"/>
      <c r="D650" s="49"/>
      <c r="E650" s="49"/>
      <c r="F650" s="49"/>
      <c r="G650" s="49"/>
      <c r="H650" s="49"/>
      <c r="I650" s="49"/>
      <c r="J650" s="49"/>
      <c r="K650" s="49"/>
      <c r="AY650" s="51"/>
      <c r="AZ650" s="51"/>
      <c r="BA650" s="51"/>
      <c r="BB650" s="51"/>
      <c r="BC650" s="51"/>
      <c r="BD650" s="51"/>
      <c r="BE650" s="51"/>
      <c r="BF650" s="51"/>
      <c r="BG650" s="51"/>
    </row>
    <row r="651" spans="1:59" s="3" customFormat="1" ht="14.25">
      <c r="A651" s="47"/>
      <c r="B651" s="47"/>
      <c r="C651" s="49"/>
      <c r="D651" s="49"/>
      <c r="E651" s="49"/>
      <c r="F651" s="49"/>
      <c r="G651" s="49"/>
      <c r="H651" s="49"/>
      <c r="I651" s="49"/>
      <c r="J651" s="49"/>
      <c r="K651" s="49"/>
      <c r="AY651" s="51"/>
      <c r="AZ651" s="51"/>
      <c r="BA651" s="51"/>
      <c r="BB651" s="51"/>
      <c r="BC651" s="51"/>
      <c r="BD651" s="51"/>
      <c r="BE651" s="51"/>
      <c r="BF651" s="51"/>
      <c r="BG651" s="51"/>
    </row>
    <row r="652" spans="1:59" s="3" customFormat="1" ht="14.25">
      <c r="A652" s="47"/>
      <c r="B652" s="47"/>
      <c r="C652" s="49"/>
      <c r="D652" s="49"/>
      <c r="E652" s="49"/>
      <c r="F652" s="49"/>
      <c r="G652" s="49"/>
      <c r="H652" s="49"/>
      <c r="I652" s="49"/>
      <c r="J652" s="49"/>
      <c r="K652" s="49"/>
      <c r="AY652" s="51"/>
      <c r="AZ652" s="51"/>
      <c r="BA652" s="51"/>
      <c r="BB652" s="51"/>
      <c r="BC652" s="51"/>
      <c r="BD652" s="51"/>
      <c r="BE652" s="51"/>
      <c r="BF652" s="51"/>
      <c r="BG652" s="51"/>
    </row>
    <row r="653" spans="1:59" s="3" customFormat="1" ht="14.25">
      <c r="A653" s="47"/>
      <c r="B653" s="47"/>
      <c r="C653" s="49"/>
      <c r="D653" s="49"/>
      <c r="E653" s="49"/>
      <c r="F653" s="49"/>
      <c r="G653" s="49"/>
      <c r="H653" s="49"/>
      <c r="I653" s="49"/>
      <c r="J653" s="49"/>
      <c r="K653" s="49"/>
      <c r="AY653" s="51"/>
      <c r="AZ653" s="51"/>
      <c r="BA653" s="51"/>
      <c r="BB653" s="51"/>
      <c r="BC653" s="51"/>
      <c r="BD653" s="51"/>
      <c r="BE653" s="51"/>
      <c r="BF653" s="51"/>
      <c r="BG653" s="51"/>
    </row>
    <row r="654" spans="1:59" s="3" customFormat="1" ht="14.25">
      <c r="A654" s="47"/>
      <c r="B654" s="47"/>
      <c r="C654" s="49"/>
      <c r="D654" s="49"/>
      <c r="E654" s="49"/>
      <c r="F654" s="49"/>
      <c r="G654" s="49"/>
      <c r="H654" s="49"/>
      <c r="I654" s="49"/>
      <c r="J654" s="49"/>
      <c r="K654" s="49"/>
      <c r="AY654" s="51"/>
      <c r="AZ654" s="51"/>
      <c r="BA654" s="51"/>
      <c r="BB654" s="51"/>
      <c r="BC654" s="51"/>
      <c r="BD654" s="51"/>
      <c r="BE654" s="51"/>
      <c r="BF654" s="51"/>
      <c r="BG654" s="51"/>
    </row>
    <row r="655" spans="1:59" s="3" customFormat="1" ht="14.25">
      <c r="A655" s="47"/>
      <c r="B655" s="47"/>
      <c r="C655" s="49"/>
      <c r="D655" s="49"/>
      <c r="E655" s="49"/>
      <c r="F655" s="49"/>
      <c r="G655" s="49"/>
      <c r="H655" s="49"/>
      <c r="I655" s="49"/>
      <c r="J655" s="49"/>
      <c r="K655" s="49"/>
      <c r="AY655" s="51"/>
      <c r="AZ655" s="51"/>
      <c r="BA655" s="51"/>
      <c r="BB655" s="51"/>
      <c r="BC655" s="51"/>
      <c r="BD655" s="51"/>
      <c r="BE655" s="51"/>
      <c r="BF655" s="51"/>
      <c r="BG655" s="51"/>
    </row>
    <row r="656" spans="1:59" s="3" customFormat="1" ht="14.25">
      <c r="A656" s="47"/>
      <c r="B656" s="47"/>
      <c r="C656" s="49"/>
      <c r="D656" s="49"/>
      <c r="E656" s="49"/>
      <c r="F656" s="49"/>
      <c r="G656" s="49"/>
      <c r="H656" s="49"/>
      <c r="I656" s="49"/>
      <c r="J656" s="49"/>
      <c r="K656" s="49"/>
      <c r="AY656" s="51"/>
      <c r="AZ656" s="51"/>
      <c r="BA656" s="51"/>
      <c r="BB656" s="51"/>
      <c r="BC656" s="51"/>
      <c r="BD656" s="51"/>
      <c r="BE656" s="51"/>
      <c r="BF656" s="51"/>
      <c r="BG656" s="51"/>
    </row>
    <row r="657" spans="1:59" s="3" customFormat="1" ht="14.25">
      <c r="A657" s="47"/>
      <c r="B657" s="47"/>
      <c r="C657" s="49"/>
      <c r="D657" s="49"/>
      <c r="E657" s="49"/>
      <c r="F657" s="49"/>
      <c r="G657" s="49"/>
      <c r="H657" s="49"/>
      <c r="I657" s="49"/>
      <c r="J657" s="49"/>
      <c r="K657" s="49"/>
      <c r="AY657" s="51"/>
      <c r="AZ657" s="51"/>
      <c r="BA657" s="51"/>
      <c r="BB657" s="51"/>
      <c r="BC657" s="51"/>
      <c r="BD657" s="51"/>
      <c r="BE657" s="51"/>
      <c r="BF657" s="51"/>
      <c r="BG657" s="51"/>
    </row>
    <row r="658" spans="1:59" s="3" customFormat="1" ht="14.25">
      <c r="A658" s="47"/>
      <c r="B658" s="47"/>
      <c r="C658" s="49"/>
      <c r="D658" s="49"/>
      <c r="E658" s="49"/>
      <c r="F658" s="49"/>
      <c r="G658" s="49"/>
      <c r="H658" s="49"/>
      <c r="I658" s="49"/>
      <c r="J658" s="49"/>
      <c r="K658" s="49"/>
      <c r="AY658" s="51"/>
      <c r="AZ658" s="51"/>
      <c r="BA658" s="51"/>
      <c r="BB658" s="51"/>
      <c r="BC658" s="51"/>
      <c r="BD658" s="51"/>
      <c r="BE658" s="51"/>
      <c r="BF658" s="51"/>
      <c r="BG658" s="51"/>
    </row>
    <row r="659" spans="1:59" s="3" customFormat="1" ht="14.25">
      <c r="A659" s="47"/>
      <c r="B659" s="47"/>
      <c r="C659" s="49"/>
      <c r="D659" s="49"/>
      <c r="E659" s="49"/>
      <c r="F659" s="49"/>
      <c r="G659" s="49"/>
      <c r="H659" s="49"/>
      <c r="I659" s="49"/>
      <c r="J659" s="49"/>
      <c r="K659" s="49"/>
      <c r="AY659" s="51"/>
      <c r="AZ659" s="51"/>
      <c r="BA659" s="51"/>
      <c r="BB659" s="51"/>
      <c r="BC659" s="51"/>
      <c r="BD659" s="51"/>
      <c r="BE659" s="51"/>
      <c r="BF659" s="51"/>
      <c r="BG659" s="51"/>
    </row>
    <row r="660" spans="1:59" s="3" customFormat="1" ht="14.25">
      <c r="A660" s="47"/>
      <c r="B660" s="47"/>
      <c r="C660" s="49"/>
      <c r="D660" s="49"/>
      <c r="E660" s="49"/>
      <c r="F660" s="49"/>
      <c r="G660" s="49"/>
      <c r="H660" s="49"/>
      <c r="I660" s="49"/>
      <c r="J660" s="49"/>
      <c r="K660" s="49"/>
      <c r="AY660" s="51"/>
      <c r="AZ660" s="51"/>
      <c r="BA660" s="51"/>
      <c r="BB660" s="51"/>
      <c r="BC660" s="51"/>
      <c r="BD660" s="51"/>
      <c r="BE660" s="51"/>
      <c r="BF660" s="51"/>
      <c r="BG660" s="51"/>
    </row>
    <row r="661" spans="1:59" s="3" customFormat="1" ht="14.25">
      <c r="A661" s="47"/>
      <c r="B661" s="47"/>
      <c r="C661" s="49"/>
      <c r="D661" s="49"/>
      <c r="E661" s="49"/>
      <c r="F661" s="49"/>
      <c r="G661" s="49"/>
      <c r="H661" s="49"/>
      <c r="I661" s="49"/>
      <c r="J661" s="49"/>
      <c r="K661" s="49"/>
      <c r="AY661" s="51"/>
      <c r="AZ661" s="51"/>
      <c r="BA661" s="51"/>
      <c r="BB661" s="51"/>
      <c r="BC661" s="51"/>
      <c r="BD661" s="51"/>
      <c r="BE661" s="51"/>
      <c r="BF661" s="51"/>
      <c r="BG661" s="51"/>
    </row>
    <row r="662" spans="1:59" s="3" customFormat="1" ht="14.25">
      <c r="A662" s="47"/>
      <c r="B662" s="47"/>
      <c r="C662" s="49"/>
      <c r="D662" s="49"/>
      <c r="E662" s="49"/>
      <c r="F662" s="49"/>
      <c r="G662" s="49"/>
      <c r="H662" s="49"/>
      <c r="I662" s="49"/>
      <c r="J662" s="49"/>
      <c r="K662" s="49"/>
      <c r="AY662" s="51"/>
      <c r="AZ662" s="51"/>
      <c r="BA662" s="51"/>
      <c r="BB662" s="51"/>
      <c r="BC662" s="51"/>
      <c r="BD662" s="51"/>
      <c r="BE662" s="51"/>
      <c r="BF662" s="51"/>
      <c r="BG662" s="51"/>
    </row>
    <row r="663" spans="1:59" s="3" customFormat="1" ht="14.25">
      <c r="A663" s="47"/>
      <c r="B663" s="47"/>
      <c r="C663" s="49"/>
      <c r="D663" s="49"/>
      <c r="E663" s="49"/>
      <c r="F663" s="49"/>
      <c r="G663" s="49"/>
      <c r="H663" s="49"/>
      <c r="I663" s="49"/>
      <c r="J663" s="49"/>
      <c r="K663" s="49"/>
      <c r="AY663" s="51"/>
      <c r="AZ663" s="51"/>
      <c r="BA663" s="51"/>
      <c r="BB663" s="51"/>
      <c r="BC663" s="51"/>
      <c r="BD663" s="51"/>
      <c r="BE663" s="51"/>
      <c r="BF663" s="51"/>
      <c r="BG663" s="51"/>
    </row>
    <row r="664" spans="1:59" s="3" customFormat="1" ht="14.25">
      <c r="A664" s="47"/>
      <c r="B664" s="47"/>
      <c r="C664" s="49"/>
      <c r="D664" s="49"/>
      <c r="E664" s="49"/>
      <c r="F664" s="49"/>
      <c r="G664" s="49"/>
      <c r="H664" s="49"/>
      <c r="I664" s="49"/>
      <c r="J664" s="49"/>
      <c r="K664" s="49"/>
      <c r="AY664" s="51"/>
      <c r="AZ664" s="51"/>
      <c r="BA664" s="51"/>
      <c r="BB664" s="51"/>
      <c r="BC664" s="51"/>
      <c r="BD664" s="51"/>
      <c r="BE664" s="51"/>
      <c r="BF664" s="51"/>
      <c r="BG664" s="51"/>
    </row>
    <row r="665" spans="1:59" s="3" customFormat="1" ht="14.25">
      <c r="A665" s="47"/>
      <c r="B665" s="47"/>
      <c r="C665" s="49"/>
      <c r="D665" s="49"/>
      <c r="E665" s="49"/>
      <c r="F665" s="49"/>
      <c r="G665" s="49"/>
      <c r="H665" s="49"/>
      <c r="I665" s="49"/>
      <c r="J665" s="49"/>
      <c r="K665" s="49"/>
      <c r="AY665" s="51"/>
      <c r="AZ665" s="51"/>
      <c r="BA665" s="51"/>
      <c r="BB665" s="51"/>
      <c r="BC665" s="51"/>
      <c r="BD665" s="51"/>
      <c r="BE665" s="51"/>
      <c r="BF665" s="51"/>
      <c r="BG665" s="51"/>
    </row>
    <row r="666" spans="1:59" s="3" customFormat="1" ht="14.25">
      <c r="A666" s="47"/>
      <c r="B666" s="47"/>
      <c r="C666" s="49"/>
      <c r="D666" s="49"/>
      <c r="E666" s="49"/>
      <c r="F666" s="49"/>
      <c r="G666" s="49"/>
      <c r="H666" s="49"/>
      <c r="I666" s="49"/>
      <c r="J666" s="49"/>
      <c r="K666" s="49"/>
      <c r="AY666" s="51"/>
      <c r="AZ666" s="51"/>
      <c r="BA666" s="51"/>
      <c r="BB666" s="51"/>
      <c r="BC666" s="51"/>
      <c r="BD666" s="51"/>
      <c r="BE666" s="51"/>
      <c r="BF666" s="51"/>
      <c r="BG666" s="51"/>
    </row>
    <row r="667" spans="1:59" s="3" customFormat="1" ht="14.25">
      <c r="A667" s="47"/>
      <c r="B667" s="47"/>
      <c r="C667" s="49"/>
      <c r="D667" s="49"/>
      <c r="E667" s="49"/>
      <c r="F667" s="49"/>
      <c r="G667" s="49"/>
      <c r="H667" s="49"/>
      <c r="I667" s="49"/>
      <c r="J667" s="49"/>
      <c r="K667" s="49"/>
      <c r="AY667" s="51"/>
      <c r="AZ667" s="51"/>
      <c r="BA667" s="51"/>
      <c r="BB667" s="51"/>
      <c r="BC667" s="51"/>
      <c r="BD667" s="51"/>
      <c r="BE667" s="51"/>
      <c r="BF667" s="51"/>
      <c r="BG667" s="51"/>
    </row>
    <row r="668" spans="1:59" s="3" customFormat="1" ht="14.25">
      <c r="A668" s="47"/>
      <c r="B668" s="47"/>
      <c r="C668" s="49"/>
      <c r="D668" s="49"/>
      <c r="E668" s="49"/>
      <c r="F668" s="49"/>
      <c r="G668" s="49"/>
      <c r="H668" s="49"/>
      <c r="I668" s="49"/>
      <c r="J668" s="49"/>
      <c r="K668" s="49"/>
      <c r="AY668" s="51"/>
      <c r="AZ668" s="51"/>
      <c r="BA668" s="51"/>
      <c r="BB668" s="51"/>
      <c r="BC668" s="51"/>
      <c r="BD668" s="51"/>
      <c r="BE668" s="51"/>
      <c r="BF668" s="51"/>
      <c r="BG668" s="51"/>
    </row>
    <row r="669" spans="1:59" s="3" customFormat="1" ht="14.25">
      <c r="A669" s="47"/>
      <c r="B669" s="47"/>
      <c r="C669" s="49"/>
      <c r="D669" s="49"/>
      <c r="E669" s="49"/>
      <c r="F669" s="49"/>
      <c r="G669" s="49"/>
      <c r="H669" s="49"/>
      <c r="I669" s="49"/>
      <c r="J669" s="49"/>
      <c r="K669" s="49"/>
      <c r="AY669" s="51"/>
      <c r="AZ669" s="51"/>
      <c r="BA669" s="51"/>
      <c r="BB669" s="51"/>
      <c r="BC669" s="51"/>
      <c r="BD669" s="51"/>
      <c r="BE669" s="51"/>
      <c r="BF669" s="51"/>
      <c r="BG669" s="51"/>
    </row>
    <row r="670" spans="1:59" s="3" customFormat="1" ht="14.25">
      <c r="A670" s="47"/>
      <c r="B670" s="47"/>
      <c r="C670" s="49"/>
      <c r="D670" s="49"/>
      <c r="E670" s="49"/>
      <c r="F670" s="49"/>
      <c r="G670" s="49"/>
      <c r="H670" s="49"/>
      <c r="I670" s="49"/>
      <c r="J670" s="49"/>
      <c r="K670" s="49"/>
      <c r="AY670" s="51"/>
      <c r="AZ670" s="51"/>
      <c r="BA670" s="51"/>
      <c r="BB670" s="51"/>
      <c r="BC670" s="51"/>
      <c r="BD670" s="51"/>
      <c r="BE670" s="51"/>
      <c r="BF670" s="51"/>
      <c r="BG670" s="51"/>
    </row>
    <row r="671" spans="1:59" s="3" customFormat="1" ht="14.25">
      <c r="A671" s="47"/>
      <c r="B671" s="47"/>
      <c r="C671" s="49"/>
      <c r="D671" s="49"/>
      <c r="E671" s="49"/>
      <c r="F671" s="49"/>
      <c r="G671" s="49"/>
      <c r="H671" s="49"/>
      <c r="I671" s="49"/>
      <c r="J671" s="49"/>
      <c r="K671" s="49"/>
      <c r="AY671" s="51"/>
      <c r="AZ671" s="51"/>
      <c r="BA671" s="51"/>
      <c r="BB671" s="51"/>
      <c r="BC671" s="51"/>
      <c r="BD671" s="51"/>
      <c r="BE671" s="51"/>
      <c r="BF671" s="51"/>
      <c r="BG671" s="51"/>
    </row>
    <row r="672" spans="1:59" s="3" customFormat="1" ht="14.25">
      <c r="A672" s="47"/>
      <c r="B672" s="47"/>
      <c r="C672" s="49"/>
      <c r="D672" s="49"/>
      <c r="E672" s="49"/>
      <c r="F672" s="49"/>
      <c r="G672" s="49"/>
      <c r="H672" s="49"/>
      <c r="I672" s="49"/>
      <c r="J672" s="49"/>
      <c r="K672" s="49"/>
      <c r="AY672" s="51"/>
      <c r="AZ672" s="51"/>
      <c r="BA672" s="51"/>
      <c r="BB672" s="51"/>
      <c r="BC672" s="51"/>
      <c r="BD672" s="51"/>
      <c r="BE672" s="51"/>
      <c r="BF672" s="51"/>
      <c r="BG672" s="51"/>
    </row>
    <row r="673" spans="1:59" s="3" customFormat="1" ht="14.25">
      <c r="A673" s="47"/>
      <c r="B673" s="47"/>
      <c r="C673" s="49"/>
      <c r="D673" s="49"/>
      <c r="E673" s="49"/>
      <c r="F673" s="49"/>
      <c r="G673" s="49"/>
      <c r="H673" s="49"/>
      <c r="I673" s="49"/>
      <c r="J673" s="49"/>
      <c r="K673" s="49"/>
      <c r="AY673" s="51"/>
      <c r="AZ673" s="51"/>
      <c r="BA673" s="51"/>
      <c r="BB673" s="51"/>
      <c r="BC673" s="51"/>
      <c r="BD673" s="51"/>
      <c r="BE673" s="51"/>
      <c r="BF673" s="51"/>
      <c r="BG673" s="51"/>
    </row>
    <row r="674" spans="1:59" s="3" customFormat="1" ht="14.25">
      <c r="A674" s="47"/>
      <c r="B674" s="47"/>
      <c r="C674" s="49"/>
      <c r="D674" s="49"/>
      <c r="E674" s="49"/>
      <c r="F674" s="49"/>
      <c r="G674" s="49"/>
      <c r="H674" s="49"/>
      <c r="I674" s="49"/>
      <c r="J674" s="49"/>
      <c r="K674" s="49"/>
      <c r="AY674" s="51"/>
      <c r="AZ674" s="51"/>
      <c r="BA674" s="51"/>
      <c r="BB674" s="51"/>
      <c r="BC674" s="51"/>
      <c r="BD674" s="51"/>
      <c r="BE674" s="51"/>
      <c r="BF674" s="51"/>
      <c r="BG674" s="51"/>
    </row>
    <row r="675" spans="1:59" s="3" customFormat="1" ht="14.25">
      <c r="A675" s="47"/>
      <c r="B675" s="47"/>
      <c r="C675" s="49"/>
      <c r="D675" s="49"/>
      <c r="E675" s="49"/>
      <c r="F675" s="49"/>
      <c r="G675" s="49"/>
      <c r="H675" s="49"/>
      <c r="I675" s="49"/>
      <c r="J675" s="49"/>
      <c r="K675" s="49"/>
      <c r="AY675" s="51"/>
      <c r="AZ675" s="51"/>
      <c r="BA675" s="51"/>
      <c r="BB675" s="51"/>
      <c r="BC675" s="51"/>
      <c r="BD675" s="51"/>
      <c r="BE675" s="51"/>
      <c r="BF675" s="51"/>
      <c r="BG675" s="51"/>
    </row>
    <row r="676" spans="1:59" s="3" customFormat="1" ht="14.25">
      <c r="A676" s="47"/>
      <c r="B676" s="47"/>
      <c r="C676" s="49"/>
      <c r="D676" s="49"/>
      <c r="E676" s="49"/>
      <c r="F676" s="49"/>
      <c r="G676" s="49"/>
      <c r="H676" s="49"/>
      <c r="I676" s="49"/>
      <c r="J676" s="49"/>
      <c r="K676" s="49"/>
      <c r="AY676" s="51"/>
      <c r="AZ676" s="51"/>
      <c r="BA676" s="51"/>
      <c r="BB676" s="51"/>
      <c r="BC676" s="51"/>
      <c r="BD676" s="51"/>
      <c r="BE676" s="51"/>
      <c r="BF676" s="51"/>
      <c r="BG676" s="51"/>
    </row>
    <row r="677" spans="1:59" s="3" customFormat="1" ht="14.25">
      <c r="A677" s="47"/>
      <c r="B677" s="47"/>
      <c r="C677" s="49"/>
      <c r="D677" s="49"/>
      <c r="E677" s="49"/>
      <c r="F677" s="49"/>
      <c r="G677" s="49"/>
      <c r="H677" s="49"/>
      <c r="I677" s="49"/>
      <c r="J677" s="49"/>
      <c r="K677" s="49"/>
      <c r="AY677" s="51"/>
      <c r="AZ677" s="51"/>
      <c r="BA677" s="51"/>
      <c r="BB677" s="51"/>
      <c r="BC677" s="51"/>
      <c r="BD677" s="51"/>
      <c r="BE677" s="51"/>
      <c r="BF677" s="51"/>
      <c r="BG677" s="51"/>
    </row>
    <row r="678" spans="1:59" s="3" customFormat="1" ht="14.25">
      <c r="A678" s="47"/>
      <c r="B678" s="47"/>
      <c r="C678" s="49"/>
      <c r="D678" s="49"/>
      <c r="E678" s="49"/>
      <c r="F678" s="49"/>
      <c r="G678" s="49"/>
      <c r="H678" s="49"/>
      <c r="I678" s="49"/>
      <c r="J678" s="49"/>
      <c r="K678" s="49"/>
      <c r="AY678" s="51"/>
      <c r="AZ678" s="51"/>
      <c r="BA678" s="51"/>
      <c r="BB678" s="51"/>
      <c r="BC678" s="51"/>
      <c r="BD678" s="51"/>
      <c r="BE678" s="51"/>
      <c r="BF678" s="51"/>
      <c r="BG678" s="51"/>
    </row>
    <row r="679" spans="1:59" s="3" customFormat="1" ht="14.25">
      <c r="A679" s="47"/>
      <c r="B679" s="47"/>
      <c r="C679" s="49"/>
      <c r="D679" s="49"/>
      <c r="E679" s="49"/>
      <c r="F679" s="49"/>
      <c r="G679" s="49"/>
      <c r="H679" s="49"/>
      <c r="I679" s="49"/>
      <c r="J679" s="49"/>
      <c r="K679" s="49"/>
      <c r="AY679" s="51"/>
      <c r="AZ679" s="51"/>
      <c r="BA679" s="51"/>
      <c r="BB679" s="51"/>
      <c r="BC679" s="51"/>
      <c r="BD679" s="51"/>
      <c r="BE679" s="51"/>
      <c r="BF679" s="51"/>
      <c r="BG679" s="51"/>
    </row>
    <row r="680" spans="1:59" s="3" customFormat="1" ht="14.25">
      <c r="A680" s="47"/>
      <c r="B680" s="47"/>
      <c r="C680" s="49"/>
      <c r="D680" s="49"/>
      <c r="E680" s="49"/>
      <c r="F680" s="49"/>
      <c r="G680" s="49"/>
      <c r="H680" s="49"/>
      <c r="I680" s="49"/>
      <c r="J680" s="49"/>
      <c r="K680" s="49"/>
      <c r="AY680" s="51"/>
      <c r="AZ680" s="51"/>
      <c r="BA680" s="51"/>
      <c r="BB680" s="51"/>
      <c r="BC680" s="51"/>
      <c r="BD680" s="51"/>
      <c r="BE680" s="51"/>
      <c r="BF680" s="51"/>
      <c r="BG680" s="51"/>
    </row>
    <row r="681" spans="1:59" s="3" customFormat="1" ht="14.25">
      <c r="A681" s="47"/>
      <c r="B681" s="47"/>
      <c r="C681" s="49"/>
      <c r="D681" s="49"/>
      <c r="E681" s="49"/>
      <c r="F681" s="49"/>
      <c r="G681" s="49"/>
      <c r="H681" s="49"/>
      <c r="I681" s="49"/>
      <c r="J681" s="49"/>
      <c r="K681" s="49"/>
      <c r="AY681" s="51"/>
      <c r="AZ681" s="51"/>
      <c r="BA681" s="51"/>
      <c r="BB681" s="51"/>
      <c r="BC681" s="51"/>
      <c r="BD681" s="51"/>
      <c r="BE681" s="51"/>
      <c r="BF681" s="51"/>
      <c r="BG681" s="51"/>
    </row>
    <row r="682" spans="1:59" s="3" customFormat="1" ht="14.25">
      <c r="A682" s="47"/>
      <c r="B682" s="47"/>
      <c r="C682" s="49"/>
      <c r="D682" s="49"/>
      <c r="E682" s="49"/>
      <c r="F682" s="49"/>
      <c r="G682" s="49"/>
      <c r="H682" s="49"/>
      <c r="I682" s="49"/>
      <c r="J682" s="49"/>
      <c r="K682" s="49"/>
      <c r="AY682" s="51"/>
      <c r="AZ682" s="51"/>
      <c r="BA682" s="51"/>
      <c r="BB682" s="51"/>
      <c r="BC682" s="51"/>
      <c r="BD682" s="51"/>
      <c r="BE682" s="51"/>
      <c r="BF682" s="51"/>
      <c r="BG682" s="51"/>
    </row>
    <row r="683" spans="1:59" s="3" customFormat="1" ht="14.25">
      <c r="A683" s="47"/>
      <c r="B683" s="47"/>
      <c r="C683" s="49"/>
      <c r="D683" s="49"/>
      <c r="E683" s="49"/>
      <c r="F683" s="49"/>
      <c r="G683" s="49"/>
      <c r="H683" s="49"/>
      <c r="I683" s="49"/>
      <c r="J683" s="49"/>
      <c r="K683" s="49"/>
      <c r="AY683" s="51"/>
      <c r="AZ683" s="51"/>
      <c r="BA683" s="51"/>
      <c r="BB683" s="51"/>
      <c r="BC683" s="51"/>
      <c r="BD683" s="51"/>
      <c r="BE683" s="51"/>
      <c r="BF683" s="51"/>
      <c r="BG683" s="51"/>
    </row>
    <row r="684" spans="1:59" s="3" customFormat="1" ht="14.25">
      <c r="A684" s="47"/>
      <c r="B684" s="47"/>
      <c r="C684" s="49"/>
      <c r="D684" s="49"/>
      <c r="E684" s="49"/>
      <c r="F684" s="49"/>
      <c r="G684" s="49"/>
      <c r="H684" s="49"/>
      <c r="I684" s="49"/>
      <c r="J684" s="49"/>
      <c r="K684" s="49"/>
      <c r="AY684" s="51"/>
      <c r="AZ684" s="51"/>
      <c r="BA684" s="51"/>
      <c r="BB684" s="51"/>
      <c r="BC684" s="51"/>
      <c r="BD684" s="51"/>
      <c r="BE684" s="51"/>
      <c r="BF684" s="51"/>
      <c r="BG684" s="51"/>
    </row>
    <row r="685" spans="1:59" s="3" customFormat="1" ht="14.25">
      <c r="A685" s="47"/>
      <c r="B685" s="47"/>
      <c r="C685" s="49"/>
      <c r="D685" s="49"/>
      <c r="E685" s="49"/>
      <c r="F685" s="49"/>
      <c r="G685" s="49"/>
      <c r="H685" s="49"/>
      <c r="I685" s="49"/>
      <c r="J685" s="49"/>
      <c r="K685" s="49"/>
      <c r="AY685" s="51"/>
      <c r="AZ685" s="51"/>
      <c r="BA685" s="51"/>
      <c r="BB685" s="51"/>
      <c r="BC685" s="51"/>
      <c r="BD685" s="51"/>
      <c r="BE685" s="51"/>
      <c r="BF685" s="51"/>
      <c r="BG685" s="51"/>
    </row>
    <row r="686" spans="1:59" s="3" customFormat="1" ht="14.25">
      <c r="A686" s="47"/>
      <c r="B686" s="47"/>
      <c r="C686" s="49"/>
      <c r="D686" s="49"/>
      <c r="E686" s="49"/>
      <c r="F686" s="49"/>
      <c r="G686" s="49"/>
      <c r="H686" s="49"/>
      <c r="I686" s="49"/>
      <c r="J686" s="49"/>
      <c r="K686" s="49"/>
      <c r="AY686" s="51"/>
      <c r="AZ686" s="51"/>
      <c r="BA686" s="51"/>
      <c r="BB686" s="51"/>
      <c r="BC686" s="51"/>
      <c r="BD686" s="51"/>
      <c r="BE686" s="51"/>
      <c r="BF686" s="51"/>
      <c r="BG686" s="51"/>
    </row>
    <row r="687" spans="1:59" s="3" customFormat="1" ht="14.25">
      <c r="A687" s="47"/>
      <c r="B687" s="47"/>
      <c r="C687" s="49"/>
      <c r="D687" s="49"/>
      <c r="E687" s="49"/>
      <c r="F687" s="49"/>
      <c r="G687" s="49"/>
      <c r="H687" s="49"/>
      <c r="I687" s="49"/>
      <c r="J687" s="49"/>
      <c r="K687" s="49"/>
      <c r="AY687" s="51"/>
      <c r="AZ687" s="51"/>
      <c r="BA687" s="51"/>
      <c r="BB687" s="51"/>
      <c r="BC687" s="51"/>
      <c r="BD687" s="51"/>
      <c r="BE687" s="51"/>
      <c r="BF687" s="51"/>
      <c r="BG687" s="51"/>
    </row>
    <row r="688" spans="1:59" s="3" customFormat="1" ht="14.25">
      <c r="A688" s="47"/>
      <c r="B688" s="47"/>
      <c r="C688" s="49"/>
      <c r="D688" s="49"/>
      <c r="E688" s="49"/>
      <c r="F688" s="49"/>
      <c r="G688" s="49"/>
      <c r="H688" s="49"/>
      <c r="I688" s="49"/>
      <c r="J688" s="49"/>
      <c r="K688" s="49"/>
      <c r="AY688" s="51"/>
      <c r="AZ688" s="51"/>
      <c r="BA688" s="51"/>
      <c r="BB688" s="51"/>
      <c r="BC688" s="51"/>
      <c r="BD688" s="51"/>
      <c r="BE688" s="51"/>
      <c r="BF688" s="51"/>
      <c r="BG688" s="51"/>
    </row>
    <row r="689" spans="1:59" s="3" customFormat="1" ht="14.25">
      <c r="A689" s="47"/>
      <c r="B689" s="47"/>
      <c r="C689" s="49"/>
      <c r="D689" s="49"/>
      <c r="E689" s="49"/>
      <c r="F689" s="49"/>
      <c r="G689" s="49"/>
      <c r="H689" s="49"/>
      <c r="I689" s="49"/>
      <c r="J689" s="49"/>
      <c r="K689" s="49"/>
      <c r="AY689" s="51"/>
      <c r="AZ689" s="51"/>
      <c r="BA689" s="51"/>
      <c r="BB689" s="51"/>
      <c r="BC689" s="51"/>
      <c r="BD689" s="51"/>
      <c r="BE689" s="51"/>
      <c r="BF689" s="51"/>
      <c r="BG689" s="51"/>
    </row>
    <row r="690" spans="1:59" s="3" customFormat="1" ht="14.25">
      <c r="A690" s="47"/>
      <c r="B690" s="47"/>
      <c r="C690" s="49"/>
      <c r="D690" s="49"/>
      <c r="E690" s="49"/>
      <c r="F690" s="49"/>
      <c r="G690" s="49"/>
      <c r="H690" s="49"/>
      <c r="I690" s="49"/>
      <c r="J690" s="49"/>
      <c r="K690" s="49"/>
      <c r="AY690" s="51"/>
      <c r="AZ690" s="51"/>
      <c r="BA690" s="51"/>
      <c r="BB690" s="51"/>
      <c r="BC690" s="51"/>
      <c r="BD690" s="51"/>
      <c r="BE690" s="51"/>
      <c r="BF690" s="51"/>
      <c r="BG690" s="51"/>
    </row>
    <row r="691" spans="1:59" s="3" customFormat="1" ht="14.25">
      <c r="A691" s="47"/>
      <c r="B691" s="47"/>
      <c r="C691" s="49"/>
      <c r="D691" s="49"/>
      <c r="E691" s="49"/>
      <c r="F691" s="49"/>
      <c r="G691" s="49"/>
      <c r="H691" s="49"/>
      <c r="I691" s="49"/>
      <c r="J691" s="49"/>
      <c r="K691" s="49"/>
      <c r="AY691" s="51"/>
      <c r="AZ691" s="51"/>
      <c r="BA691" s="51"/>
      <c r="BB691" s="51"/>
      <c r="BC691" s="51"/>
      <c r="BD691" s="51"/>
      <c r="BE691" s="51"/>
      <c r="BF691" s="51"/>
      <c r="BG691" s="51"/>
    </row>
    <row r="692" spans="1:59" s="3" customFormat="1" ht="14.25">
      <c r="A692" s="47"/>
      <c r="B692" s="47"/>
      <c r="C692" s="49"/>
      <c r="D692" s="49"/>
      <c r="E692" s="49"/>
      <c r="F692" s="49"/>
      <c r="G692" s="49"/>
      <c r="H692" s="49"/>
      <c r="I692" s="49"/>
      <c r="J692" s="49"/>
      <c r="K692" s="49"/>
      <c r="AY692" s="51"/>
      <c r="AZ692" s="51"/>
      <c r="BA692" s="51"/>
      <c r="BB692" s="51"/>
      <c r="BC692" s="51"/>
      <c r="BD692" s="51"/>
      <c r="BE692" s="51"/>
      <c r="BF692" s="51"/>
      <c r="BG692" s="51"/>
    </row>
    <row r="693" spans="1:59" s="3" customFormat="1" ht="14.25">
      <c r="A693" s="47"/>
      <c r="B693" s="47"/>
      <c r="C693" s="49"/>
      <c r="D693" s="49"/>
      <c r="E693" s="49"/>
      <c r="F693" s="49"/>
      <c r="G693" s="49"/>
      <c r="H693" s="49"/>
      <c r="I693" s="49"/>
      <c r="J693" s="49"/>
      <c r="K693" s="49"/>
      <c r="AY693" s="51"/>
      <c r="AZ693" s="51"/>
      <c r="BA693" s="51"/>
      <c r="BB693" s="51"/>
      <c r="BC693" s="51"/>
      <c r="BD693" s="51"/>
      <c r="BE693" s="51"/>
      <c r="BF693" s="51"/>
      <c r="BG693" s="51"/>
    </row>
    <row r="694" spans="1:59" s="3" customFormat="1" ht="14.25">
      <c r="A694" s="47"/>
      <c r="B694" s="47"/>
      <c r="C694" s="49"/>
      <c r="D694" s="49"/>
      <c r="E694" s="49"/>
      <c r="F694" s="49"/>
      <c r="G694" s="49"/>
      <c r="H694" s="49"/>
      <c r="I694" s="49"/>
      <c r="J694" s="49"/>
      <c r="K694" s="49"/>
      <c r="AY694" s="51"/>
      <c r="AZ694" s="51"/>
      <c r="BA694" s="51"/>
      <c r="BB694" s="51"/>
      <c r="BC694" s="51"/>
      <c r="BD694" s="51"/>
      <c r="BE694" s="51"/>
      <c r="BF694" s="51"/>
      <c r="BG694" s="51"/>
    </row>
    <row r="695" spans="1:59" s="3" customFormat="1" ht="14.25">
      <c r="A695" s="47"/>
      <c r="B695" s="47"/>
      <c r="C695" s="49"/>
      <c r="D695" s="49"/>
      <c r="E695" s="49"/>
      <c r="F695" s="49"/>
      <c r="G695" s="49"/>
      <c r="H695" s="49"/>
      <c r="I695" s="49"/>
      <c r="J695" s="49"/>
      <c r="K695" s="49"/>
      <c r="AY695" s="51"/>
      <c r="AZ695" s="51"/>
      <c r="BA695" s="51"/>
      <c r="BB695" s="51"/>
      <c r="BC695" s="51"/>
      <c r="BD695" s="51"/>
      <c r="BE695" s="51"/>
      <c r="BF695" s="51"/>
      <c r="BG695" s="51"/>
    </row>
    <row r="696" spans="1:59" s="3" customFormat="1" ht="14.25">
      <c r="A696" s="47"/>
      <c r="B696" s="47"/>
      <c r="C696" s="49"/>
      <c r="D696" s="49"/>
      <c r="E696" s="49"/>
      <c r="F696" s="49"/>
      <c r="G696" s="49"/>
      <c r="H696" s="49"/>
      <c r="I696" s="49"/>
      <c r="J696" s="49"/>
      <c r="K696" s="49"/>
      <c r="AY696" s="51"/>
      <c r="AZ696" s="51"/>
      <c r="BA696" s="51"/>
      <c r="BB696" s="51"/>
      <c r="BC696" s="51"/>
      <c r="BD696" s="51"/>
      <c r="BE696" s="51"/>
      <c r="BF696" s="51"/>
      <c r="BG696" s="51"/>
    </row>
    <row r="697" spans="1:59" s="3" customFormat="1" ht="14.25">
      <c r="A697" s="47"/>
      <c r="B697" s="47"/>
      <c r="C697" s="49"/>
      <c r="D697" s="49"/>
      <c r="E697" s="49"/>
      <c r="F697" s="49"/>
      <c r="G697" s="49"/>
      <c r="H697" s="49"/>
      <c r="I697" s="49"/>
      <c r="J697" s="49"/>
      <c r="K697" s="49"/>
      <c r="AY697" s="51"/>
      <c r="AZ697" s="51"/>
      <c r="BA697" s="51"/>
      <c r="BB697" s="51"/>
      <c r="BC697" s="51"/>
      <c r="BD697" s="51"/>
      <c r="BE697" s="51"/>
      <c r="BF697" s="51"/>
      <c r="BG697" s="51"/>
    </row>
    <row r="698" spans="1:59" s="3" customFormat="1" ht="14.25">
      <c r="A698" s="47"/>
      <c r="B698" s="47"/>
      <c r="C698" s="49"/>
      <c r="D698" s="49"/>
      <c r="E698" s="49"/>
      <c r="F698" s="49"/>
      <c r="G698" s="49"/>
      <c r="H698" s="49"/>
      <c r="I698" s="49"/>
      <c r="J698" s="49"/>
      <c r="K698" s="49"/>
      <c r="AY698" s="51"/>
      <c r="AZ698" s="51"/>
      <c r="BA698" s="51"/>
      <c r="BB698" s="51"/>
      <c r="BC698" s="51"/>
      <c r="BD698" s="51"/>
      <c r="BE698" s="51"/>
      <c r="BF698" s="51"/>
      <c r="BG698" s="51"/>
    </row>
    <row r="699" spans="1:59" s="3" customFormat="1" ht="14.25">
      <c r="A699" s="47"/>
      <c r="B699" s="47"/>
      <c r="C699" s="49"/>
      <c r="D699" s="49"/>
      <c r="E699" s="49"/>
      <c r="F699" s="49"/>
      <c r="G699" s="49"/>
      <c r="H699" s="49"/>
      <c r="I699" s="49"/>
      <c r="J699" s="49"/>
      <c r="K699" s="49"/>
      <c r="AY699" s="51"/>
      <c r="AZ699" s="51"/>
      <c r="BA699" s="51"/>
      <c r="BB699" s="51"/>
      <c r="BC699" s="51"/>
      <c r="BD699" s="51"/>
      <c r="BE699" s="51"/>
      <c r="BF699" s="51"/>
      <c r="BG699" s="51"/>
    </row>
    <row r="700" spans="1:59" s="3" customFormat="1" ht="14.25">
      <c r="A700" s="47"/>
      <c r="B700" s="47"/>
      <c r="C700" s="49"/>
      <c r="D700" s="49"/>
      <c r="E700" s="49"/>
      <c r="F700" s="49"/>
      <c r="G700" s="49"/>
      <c r="H700" s="49"/>
      <c r="I700" s="49"/>
      <c r="J700" s="49"/>
      <c r="K700" s="49"/>
      <c r="AY700" s="51"/>
      <c r="AZ700" s="51"/>
      <c r="BA700" s="51"/>
      <c r="BB700" s="51"/>
      <c r="BC700" s="51"/>
      <c r="BD700" s="51"/>
      <c r="BE700" s="51"/>
      <c r="BF700" s="51"/>
      <c r="BG700" s="51"/>
    </row>
    <row r="701" spans="1:59" s="3" customFormat="1" ht="14.25">
      <c r="A701" s="47"/>
      <c r="B701" s="47"/>
      <c r="C701" s="49"/>
      <c r="D701" s="49"/>
      <c r="E701" s="49"/>
      <c r="F701" s="49"/>
      <c r="G701" s="49"/>
      <c r="H701" s="49"/>
      <c r="I701" s="49"/>
      <c r="J701" s="49"/>
      <c r="K701" s="49"/>
      <c r="AY701" s="51"/>
      <c r="AZ701" s="51"/>
      <c r="BA701" s="51"/>
      <c r="BB701" s="51"/>
      <c r="BC701" s="51"/>
      <c r="BD701" s="51"/>
      <c r="BE701" s="51"/>
      <c r="BF701" s="51"/>
      <c r="BG701" s="51"/>
    </row>
    <row r="702" spans="1:59" s="3" customFormat="1" ht="14.25">
      <c r="A702" s="47"/>
      <c r="B702" s="47"/>
      <c r="C702" s="49"/>
      <c r="D702" s="49"/>
      <c r="E702" s="49"/>
      <c r="F702" s="49"/>
      <c r="G702" s="49"/>
      <c r="H702" s="49"/>
      <c r="I702" s="49"/>
      <c r="J702" s="49"/>
      <c r="K702" s="49"/>
      <c r="AY702" s="51"/>
      <c r="AZ702" s="51"/>
      <c r="BA702" s="51"/>
      <c r="BB702" s="51"/>
      <c r="BC702" s="51"/>
      <c r="BD702" s="51"/>
      <c r="BE702" s="51"/>
      <c r="BF702" s="51"/>
      <c r="BG702" s="51"/>
    </row>
    <row r="703" spans="1:59" s="3" customFormat="1" ht="14.25">
      <c r="A703" s="47"/>
      <c r="B703" s="47"/>
      <c r="C703" s="49"/>
      <c r="D703" s="49"/>
      <c r="E703" s="49"/>
      <c r="F703" s="49"/>
      <c r="G703" s="49"/>
      <c r="H703" s="49"/>
      <c r="I703" s="49"/>
      <c r="J703" s="49"/>
      <c r="K703" s="49"/>
      <c r="AY703" s="51"/>
      <c r="AZ703" s="51"/>
      <c r="BA703" s="51"/>
      <c r="BB703" s="51"/>
      <c r="BC703" s="51"/>
      <c r="BD703" s="51"/>
      <c r="BE703" s="51"/>
      <c r="BF703" s="51"/>
      <c r="BG703" s="51"/>
    </row>
    <row r="704" spans="1:59" s="3" customFormat="1" ht="14.25">
      <c r="A704" s="47"/>
      <c r="B704" s="47"/>
      <c r="C704" s="49"/>
      <c r="D704" s="49"/>
      <c r="E704" s="49"/>
      <c r="F704" s="49"/>
      <c r="G704" s="49"/>
      <c r="H704" s="49"/>
      <c r="I704" s="49"/>
      <c r="J704" s="49"/>
      <c r="K704" s="49"/>
      <c r="AY704" s="51"/>
      <c r="AZ704" s="51"/>
      <c r="BA704" s="51"/>
      <c r="BB704" s="51"/>
      <c r="BC704" s="51"/>
      <c r="BD704" s="51"/>
      <c r="BE704" s="51"/>
      <c r="BF704" s="51"/>
      <c r="BG704" s="51"/>
    </row>
    <row r="705" spans="1:59" s="3" customFormat="1" ht="14.25">
      <c r="A705" s="47"/>
      <c r="B705" s="47"/>
      <c r="C705" s="49"/>
      <c r="D705" s="49"/>
      <c r="E705" s="49"/>
      <c r="F705" s="49"/>
      <c r="G705" s="49"/>
      <c r="H705" s="49"/>
      <c r="I705" s="49"/>
      <c r="J705" s="49"/>
      <c r="K705" s="49"/>
      <c r="AY705" s="51"/>
      <c r="AZ705" s="51"/>
      <c r="BA705" s="51"/>
      <c r="BB705" s="51"/>
      <c r="BC705" s="51"/>
      <c r="BD705" s="51"/>
      <c r="BE705" s="51"/>
      <c r="BF705" s="51"/>
      <c r="BG705" s="51"/>
    </row>
    <row r="706" spans="1:59" s="3" customFormat="1" ht="14.25">
      <c r="A706" s="47"/>
      <c r="B706" s="47"/>
      <c r="C706" s="49"/>
      <c r="D706" s="49"/>
      <c r="E706" s="49"/>
      <c r="F706" s="49"/>
      <c r="G706" s="49"/>
      <c r="H706" s="49"/>
      <c r="I706" s="49"/>
      <c r="J706" s="49"/>
      <c r="K706" s="49"/>
      <c r="AY706" s="51"/>
      <c r="AZ706" s="51"/>
      <c r="BA706" s="51"/>
      <c r="BB706" s="51"/>
      <c r="BC706" s="51"/>
      <c r="BD706" s="51"/>
      <c r="BE706" s="51"/>
      <c r="BF706" s="51"/>
      <c r="BG706" s="51"/>
    </row>
    <row r="707" spans="1:59" s="3" customFormat="1" ht="14.25">
      <c r="A707" s="47"/>
      <c r="B707" s="47"/>
      <c r="C707" s="49"/>
      <c r="D707" s="49"/>
      <c r="E707" s="49"/>
      <c r="F707" s="49"/>
      <c r="G707" s="49"/>
      <c r="H707" s="49"/>
      <c r="I707" s="49"/>
      <c r="J707" s="49"/>
      <c r="K707" s="49"/>
      <c r="AY707" s="51"/>
      <c r="AZ707" s="51"/>
      <c r="BA707" s="51"/>
      <c r="BB707" s="51"/>
      <c r="BC707" s="51"/>
      <c r="BD707" s="51"/>
      <c r="BE707" s="51"/>
      <c r="BF707" s="51"/>
      <c r="BG707" s="51"/>
    </row>
    <row r="708" spans="1:59" s="3" customFormat="1" ht="14.25">
      <c r="A708" s="47"/>
      <c r="B708" s="47"/>
      <c r="C708" s="49"/>
      <c r="D708" s="49"/>
      <c r="E708" s="49"/>
      <c r="F708" s="49"/>
      <c r="G708" s="49"/>
      <c r="H708" s="49"/>
      <c r="I708" s="49"/>
      <c r="J708" s="49"/>
      <c r="K708" s="49"/>
      <c r="AY708" s="51"/>
      <c r="AZ708" s="51"/>
      <c r="BA708" s="51"/>
      <c r="BB708" s="51"/>
      <c r="BC708" s="51"/>
      <c r="BD708" s="51"/>
      <c r="BE708" s="51"/>
      <c r="BF708" s="51"/>
      <c r="BG708" s="51"/>
    </row>
    <row r="709" spans="1:59" s="3" customFormat="1" ht="14.25">
      <c r="A709" s="47"/>
      <c r="B709" s="47"/>
      <c r="C709" s="49"/>
      <c r="D709" s="49"/>
      <c r="E709" s="49"/>
      <c r="F709" s="49"/>
      <c r="G709" s="49"/>
      <c r="H709" s="49"/>
      <c r="I709" s="49"/>
      <c r="J709" s="49"/>
      <c r="K709" s="49"/>
      <c r="AY709" s="51"/>
      <c r="AZ709" s="51"/>
      <c r="BA709" s="51"/>
      <c r="BB709" s="51"/>
      <c r="BC709" s="51"/>
      <c r="BD709" s="51"/>
      <c r="BE709" s="51"/>
      <c r="BF709" s="51"/>
      <c r="BG709" s="51"/>
    </row>
    <row r="710" spans="1:59" s="3" customFormat="1" ht="14.25">
      <c r="A710" s="47"/>
      <c r="B710" s="47"/>
      <c r="C710" s="49"/>
      <c r="D710" s="49"/>
      <c r="E710" s="49"/>
      <c r="F710" s="49"/>
      <c r="G710" s="49"/>
      <c r="H710" s="49"/>
      <c r="I710" s="49"/>
      <c r="J710" s="49"/>
      <c r="K710" s="49"/>
      <c r="AY710" s="51"/>
      <c r="AZ710" s="51"/>
      <c r="BA710" s="51"/>
      <c r="BB710" s="51"/>
      <c r="BC710" s="51"/>
      <c r="BD710" s="51"/>
      <c r="BE710" s="51"/>
      <c r="BF710" s="51"/>
      <c r="BG710" s="51"/>
    </row>
    <row r="711" spans="1:59" s="3" customFormat="1" ht="14.25">
      <c r="A711" s="47"/>
      <c r="B711" s="47"/>
      <c r="C711" s="49"/>
      <c r="D711" s="49"/>
      <c r="E711" s="49"/>
      <c r="F711" s="49"/>
      <c r="G711" s="49"/>
      <c r="H711" s="49"/>
      <c r="I711" s="49"/>
      <c r="J711" s="49"/>
      <c r="K711" s="49"/>
      <c r="AY711" s="51"/>
      <c r="AZ711" s="51"/>
      <c r="BA711" s="51"/>
      <c r="BB711" s="51"/>
      <c r="BC711" s="51"/>
      <c r="BD711" s="51"/>
      <c r="BE711" s="51"/>
      <c r="BF711" s="51"/>
      <c r="BG711" s="51"/>
    </row>
    <row r="712" spans="1:59" s="3" customFormat="1" ht="14.25">
      <c r="A712" s="47"/>
      <c r="B712" s="47"/>
      <c r="C712" s="49"/>
      <c r="D712" s="49"/>
      <c r="E712" s="49"/>
      <c r="F712" s="49"/>
      <c r="G712" s="49"/>
      <c r="H712" s="49"/>
      <c r="I712" s="49"/>
      <c r="J712" s="49"/>
      <c r="K712" s="49"/>
      <c r="AY712" s="51"/>
      <c r="AZ712" s="51"/>
      <c r="BA712" s="51"/>
      <c r="BB712" s="51"/>
      <c r="BC712" s="51"/>
      <c r="BD712" s="51"/>
      <c r="BE712" s="51"/>
      <c r="BF712" s="51"/>
      <c r="BG712" s="51"/>
    </row>
    <row r="713" spans="1:59" s="3" customFormat="1" ht="14.25">
      <c r="A713" s="47"/>
      <c r="B713" s="47"/>
      <c r="C713" s="49"/>
      <c r="D713" s="49"/>
      <c r="E713" s="49"/>
      <c r="F713" s="49"/>
      <c r="G713" s="49"/>
      <c r="H713" s="49"/>
      <c r="I713" s="49"/>
      <c r="J713" s="49"/>
      <c r="K713" s="49"/>
      <c r="AY713" s="51"/>
      <c r="AZ713" s="51"/>
      <c r="BA713" s="51"/>
      <c r="BB713" s="51"/>
      <c r="BC713" s="51"/>
      <c r="BD713" s="51"/>
      <c r="BE713" s="51"/>
      <c r="BF713" s="51"/>
      <c r="BG713" s="51"/>
    </row>
    <row r="714" spans="1:59" s="3" customFormat="1" ht="14.25">
      <c r="A714" s="47"/>
      <c r="B714" s="47"/>
      <c r="C714" s="49"/>
      <c r="D714" s="49"/>
      <c r="E714" s="49"/>
      <c r="F714" s="49"/>
      <c r="G714" s="49"/>
      <c r="H714" s="49"/>
      <c r="I714" s="49"/>
      <c r="J714" s="49"/>
      <c r="K714" s="49"/>
      <c r="AY714" s="51"/>
      <c r="AZ714" s="51"/>
      <c r="BA714" s="51"/>
      <c r="BB714" s="51"/>
      <c r="BC714" s="51"/>
      <c r="BD714" s="51"/>
      <c r="BE714" s="51"/>
      <c r="BF714" s="51"/>
      <c r="BG714" s="51"/>
    </row>
    <row r="715" spans="1:59" s="3" customFormat="1" ht="14.25">
      <c r="A715" s="47"/>
      <c r="B715" s="47"/>
      <c r="C715" s="49"/>
      <c r="D715" s="49"/>
      <c r="E715" s="49"/>
      <c r="F715" s="49"/>
      <c r="G715" s="49"/>
      <c r="H715" s="49"/>
      <c r="I715" s="49"/>
      <c r="J715" s="49"/>
      <c r="K715" s="49"/>
      <c r="AY715" s="51"/>
      <c r="AZ715" s="51"/>
      <c r="BA715" s="51"/>
      <c r="BB715" s="51"/>
      <c r="BC715" s="51"/>
      <c r="BD715" s="51"/>
      <c r="BE715" s="51"/>
      <c r="BF715" s="51"/>
      <c r="BG715" s="51"/>
    </row>
    <row r="716" spans="1:59" s="3" customFormat="1" ht="14.25">
      <c r="A716" s="47"/>
      <c r="B716" s="47"/>
      <c r="C716" s="49"/>
      <c r="D716" s="49"/>
      <c r="E716" s="49"/>
      <c r="F716" s="49"/>
      <c r="G716" s="49"/>
      <c r="H716" s="49"/>
      <c r="I716" s="49"/>
      <c r="J716" s="49"/>
      <c r="K716" s="49"/>
      <c r="AY716" s="51"/>
      <c r="AZ716" s="51"/>
      <c r="BA716" s="51"/>
      <c r="BB716" s="51"/>
      <c r="BC716" s="51"/>
      <c r="BD716" s="51"/>
      <c r="BE716" s="51"/>
      <c r="BF716" s="51"/>
      <c r="BG716" s="51"/>
    </row>
    <row r="717" spans="1:59" s="3" customFormat="1" ht="14.25">
      <c r="A717" s="47"/>
      <c r="B717" s="47"/>
      <c r="C717" s="49"/>
      <c r="D717" s="49"/>
      <c r="E717" s="49"/>
      <c r="F717" s="49"/>
      <c r="G717" s="49"/>
      <c r="H717" s="49"/>
      <c r="I717" s="49"/>
      <c r="J717" s="49"/>
      <c r="K717" s="49"/>
      <c r="AY717" s="51"/>
      <c r="AZ717" s="51"/>
      <c r="BA717" s="51"/>
      <c r="BB717" s="51"/>
      <c r="BC717" s="51"/>
      <c r="BD717" s="51"/>
      <c r="BE717" s="51"/>
      <c r="BF717" s="51"/>
      <c r="BG717" s="51"/>
    </row>
    <row r="718" spans="1:59" s="3" customFormat="1" ht="14.25">
      <c r="A718" s="47"/>
      <c r="B718" s="47"/>
      <c r="C718" s="49"/>
      <c r="D718" s="49"/>
      <c r="E718" s="49"/>
      <c r="F718" s="49"/>
      <c r="G718" s="49"/>
      <c r="H718" s="49"/>
      <c r="I718" s="49"/>
      <c r="J718" s="49"/>
      <c r="K718" s="49"/>
      <c r="AY718" s="51"/>
      <c r="AZ718" s="51"/>
      <c r="BA718" s="51"/>
      <c r="BB718" s="51"/>
      <c r="BC718" s="51"/>
      <c r="BD718" s="51"/>
      <c r="BE718" s="51"/>
      <c r="BF718" s="51"/>
      <c r="BG718" s="51"/>
    </row>
    <row r="719" spans="1:59" s="3" customFormat="1" ht="14.25">
      <c r="A719" s="47"/>
      <c r="B719" s="47"/>
      <c r="C719" s="49"/>
      <c r="D719" s="49"/>
      <c r="E719" s="49"/>
      <c r="F719" s="49"/>
      <c r="G719" s="49"/>
      <c r="H719" s="49"/>
      <c r="I719" s="49"/>
      <c r="J719" s="49"/>
      <c r="K719" s="49"/>
      <c r="AY719" s="51"/>
      <c r="AZ719" s="51"/>
      <c r="BA719" s="51"/>
      <c r="BB719" s="51"/>
      <c r="BC719" s="51"/>
      <c r="BD719" s="51"/>
      <c r="BE719" s="51"/>
      <c r="BF719" s="51"/>
      <c r="BG719" s="51"/>
    </row>
    <row r="720" spans="1:59" s="3" customFormat="1" ht="14.25">
      <c r="A720" s="47"/>
      <c r="B720" s="47"/>
      <c r="C720" s="49"/>
      <c r="D720" s="49"/>
      <c r="E720" s="49"/>
      <c r="F720" s="49"/>
      <c r="G720" s="49"/>
      <c r="H720" s="49"/>
      <c r="I720" s="49"/>
      <c r="J720" s="49"/>
      <c r="K720" s="49"/>
      <c r="AY720" s="51"/>
      <c r="AZ720" s="51"/>
      <c r="BA720" s="51"/>
      <c r="BB720" s="51"/>
      <c r="BC720" s="51"/>
      <c r="BD720" s="51"/>
      <c r="BE720" s="51"/>
      <c r="BF720" s="51"/>
      <c r="BG720" s="51"/>
    </row>
    <row r="721" spans="1:59" s="3" customFormat="1" ht="14.25">
      <c r="A721" s="47"/>
      <c r="B721" s="47"/>
      <c r="C721" s="49"/>
      <c r="D721" s="49"/>
      <c r="E721" s="49"/>
      <c r="F721" s="49"/>
      <c r="G721" s="49"/>
      <c r="H721" s="49"/>
      <c r="I721" s="49"/>
      <c r="J721" s="49"/>
      <c r="K721" s="49"/>
      <c r="AY721" s="51"/>
      <c r="AZ721" s="51"/>
      <c r="BA721" s="51"/>
      <c r="BB721" s="51"/>
      <c r="BC721" s="51"/>
      <c r="BD721" s="51"/>
      <c r="BE721" s="51"/>
      <c r="BF721" s="51"/>
      <c r="BG721" s="51"/>
    </row>
    <row r="722" spans="1:59" s="3" customFormat="1" ht="14.25">
      <c r="A722" s="47"/>
      <c r="B722" s="47"/>
      <c r="C722" s="49"/>
      <c r="D722" s="49"/>
      <c r="E722" s="49"/>
      <c r="F722" s="49"/>
      <c r="G722" s="49"/>
      <c r="H722" s="49"/>
      <c r="I722" s="49"/>
      <c r="J722" s="49"/>
      <c r="K722" s="49"/>
      <c r="AY722" s="51"/>
      <c r="AZ722" s="51"/>
      <c r="BA722" s="51"/>
      <c r="BB722" s="51"/>
      <c r="BC722" s="51"/>
      <c r="BD722" s="51"/>
      <c r="BE722" s="51"/>
      <c r="BF722" s="51"/>
      <c r="BG722" s="51"/>
    </row>
    <row r="723" spans="1:59" s="3" customFormat="1" ht="14.25">
      <c r="A723" s="47"/>
      <c r="B723" s="47"/>
      <c r="C723" s="49"/>
      <c r="D723" s="49"/>
      <c r="E723" s="49"/>
      <c r="F723" s="49"/>
      <c r="G723" s="49"/>
      <c r="H723" s="49"/>
      <c r="I723" s="49"/>
      <c r="J723" s="49"/>
      <c r="K723" s="49"/>
      <c r="AY723" s="51"/>
      <c r="AZ723" s="51"/>
      <c r="BA723" s="51"/>
      <c r="BB723" s="51"/>
      <c r="BC723" s="51"/>
      <c r="BD723" s="51"/>
      <c r="BE723" s="51"/>
      <c r="BF723" s="51"/>
      <c r="BG723" s="51"/>
    </row>
    <row r="724" spans="1:59" s="3" customFormat="1" ht="14.25">
      <c r="A724" s="47"/>
      <c r="B724" s="47"/>
      <c r="C724" s="49"/>
      <c r="D724" s="49"/>
      <c r="E724" s="49"/>
      <c r="F724" s="49"/>
      <c r="G724" s="49"/>
      <c r="H724" s="49"/>
      <c r="I724" s="49"/>
      <c r="J724" s="49"/>
      <c r="K724" s="49"/>
      <c r="AY724" s="51"/>
      <c r="AZ724" s="51"/>
      <c r="BA724" s="51"/>
      <c r="BB724" s="51"/>
      <c r="BC724" s="51"/>
      <c r="BD724" s="51"/>
      <c r="BE724" s="51"/>
      <c r="BF724" s="51"/>
      <c r="BG724" s="51"/>
    </row>
    <row r="725" spans="1:59" s="3" customFormat="1" ht="14.25">
      <c r="A725" s="47"/>
      <c r="B725" s="47"/>
      <c r="C725" s="49"/>
      <c r="D725" s="49"/>
      <c r="E725" s="49"/>
      <c r="F725" s="49"/>
      <c r="G725" s="49"/>
      <c r="H725" s="49"/>
      <c r="I725" s="49"/>
      <c r="J725" s="49"/>
      <c r="K725" s="49"/>
      <c r="AY725" s="51"/>
      <c r="AZ725" s="51"/>
      <c r="BA725" s="51"/>
      <c r="BB725" s="51"/>
      <c r="BC725" s="51"/>
      <c r="BD725" s="51"/>
      <c r="BE725" s="51"/>
      <c r="BF725" s="51"/>
      <c r="BG725" s="51"/>
    </row>
    <row r="726" spans="1:59" s="3" customFormat="1" ht="14.25">
      <c r="A726" s="47"/>
      <c r="B726" s="47"/>
      <c r="C726" s="49"/>
      <c r="D726" s="49"/>
      <c r="E726" s="49"/>
      <c r="F726" s="49"/>
      <c r="G726" s="49"/>
      <c r="H726" s="49"/>
      <c r="I726" s="49"/>
      <c r="J726" s="49"/>
      <c r="K726" s="49"/>
      <c r="AY726" s="51"/>
      <c r="AZ726" s="51"/>
      <c r="BA726" s="51"/>
      <c r="BB726" s="51"/>
      <c r="BC726" s="51"/>
      <c r="BD726" s="51"/>
      <c r="BE726" s="51"/>
      <c r="BF726" s="51"/>
      <c r="BG726" s="51"/>
    </row>
    <row r="727" spans="1:59" s="3" customFormat="1" ht="14.25">
      <c r="A727" s="47"/>
      <c r="B727" s="47"/>
      <c r="C727" s="49"/>
      <c r="D727" s="49"/>
      <c r="E727" s="49"/>
      <c r="F727" s="49"/>
      <c r="G727" s="49"/>
      <c r="H727" s="49"/>
      <c r="I727" s="49"/>
      <c r="J727" s="49"/>
      <c r="K727" s="49"/>
      <c r="AY727" s="51"/>
      <c r="AZ727" s="51"/>
      <c r="BA727" s="51"/>
      <c r="BB727" s="51"/>
      <c r="BC727" s="51"/>
      <c r="BD727" s="51"/>
      <c r="BE727" s="51"/>
      <c r="BF727" s="51"/>
      <c r="BG727" s="51"/>
    </row>
    <row r="728" spans="1:59" s="3" customFormat="1" ht="14.25">
      <c r="A728" s="47"/>
      <c r="B728" s="47"/>
      <c r="C728" s="49"/>
      <c r="D728" s="49"/>
      <c r="E728" s="49"/>
      <c r="F728" s="49"/>
      <c r="G728" s="49"/>
      <c r="H728" s="49"/>
      <c r="I728" s="49"/>
      <c r="J728" s="49"/>
      <c r="K728" s="49"/>
      <c r="AY728" s="51"/>
      <c r="AZ728" s="51"/>
      <c r="BA728" s="51"/>
      <c r="BB728" s="51"/>
      <c r="BC728" s="51"/>
      <c r="BD728" s="51"/>
      <c r="BE728" s="51"/>
      <c r="BF728" s="51"/>
      <c r="BG728" s="51"/>
    </row>
    <row r="729" spans="1:59" s="3" customFormat="1" ht="14.25">
      <c r="A729" s="47"/>
      <c r="B729" s="47"/>
      <c r="C729" s="49"/>
      <c r="D729" s="49"/>
      <c r="E729" s="49"/>
      <c r="F729" s="49"/>
      <c r="G729" s="49"/>
      <c r="H729" s="49"/>
      <c r="I729" s="49"/>
      <c r="J729" s="49"/>
      <c r="K729" s="49"/>
      <c r="AY729" s="51"/>
      <c r="AZ729" s="51"/>
      <c r="BA729" s="51"/>
      <c r="BB729" s="51"/>
      <c r="BC729" s="51"/>
      <c r="BD729" s="51"/>
      <c r="BE729" s="51"/>
      <c r="BF729" s="51"/>
      <c r="BG729" s="51"/>
    </row>
    <row r="730" spans="1:59" s="3" customFormat="1" ht="14.25">
      <c r="A730" s="47"/>
      <c r="B730" s="47"/>
      <c r="C730" s="49"/>
      <c r="D730" s="49"/>
      <c r="E730" s="49"/>
      <c r="F730" s="49"/>
      <c r="G730" s="49"/>
      <c r="H730" s="49"/>
      <c r="I730" s="49"/>
      <c r="J730" s="49"/>
      <c r="K730" s="49"/>
      <c r="AY730" s="51"/>
      <c r="AZ730" s="51"/>
      <c r="BA730" s="51"/>
      <c r="BB730" s="51"/>
      <c r="BC730" s="51"/>
      <c r="BD730" s="51"/>
      <c r="BE730" s="51"/>
      <c r="BF730" s="51"/>
      <c r="BG730" s="51"/>
    </row>
    <row r="731" spans="1:59" s="3" customFormat="1" ht="14.25">
      <c r="A731" s="47"/>
      <c r="B731" s="47"/>
      <c r="C731" s="49"/>
      <c r="D731" s="49"/>
      <c r="E731" s="49"/>
      <c r="F731" s="49"/>
      <c r="G731" s="49"/>
      <c r="H731" s="49"/>
      <c r="I731" s="49"/>
      <c r="J731" s="49"/>
      <c r="K731" s="49"/>
      <c r="AY731" s="51"/>
      <c r="AZ731" s="51"/>
      <c r="BA731" s="51"/>
      <c r="BB731" s="51"/>
      <c r="BC731" s="51"/>
      <c r="BD731" s="51"/>
      <c r="BE731" s="51"/>
      <c r="BF731" s="51"/>
      <c r="BG731" s="51"/>
    </row>
    <row r="732" spans="1:59" s="3" customFormat="1" ht="14.25">
      <c r="A732" s="47"/>
      <c r="B732" s="47"/>
      <c r="C732" s="49"/>
      <c r="D732" s="49"/>
      <c r="E732" s="49"/>
      <c r="F732" s="49"/>
      <c r="G732" s="49"/>
      <c r="H732" s="49"/>
      <c r="I732" s="49"/>
      <c r="J732" s="49"/>
      <c r="K732" s="49"/>
      <c r="AY732" s="51"/>
      <c r="AZ732" s="51"/>
      <c r="BA732" s="51"/>
      <c r="BB732" s="51"/>
      <c r="BC732" s="51"/>
      <c r="BD732" s="51"/>
      <c r="BE732" s="51"/>
      <c r="BF732" s="51"/>
      <c r="BG732" s="51"/>
    </row>
    <row r="733" spans="1:59" s="3" customFormat="1" ht="14.25">
      <c r="A733" s="47"/>
      <c r="B733" s="47"/>
      <c r="C733" s="49"/>
      <c r="D733" s="49"/>
      <c r="E733" s="49"/>
      <c r="F733" s="49"/>
      <c r="G733" s="49"/>
      <c r="H733" s="49"/>
      <c r="I733" s="49"/>
      <c r="J733" s="49"/>
      <c r="K733" s="49"/>
      <c r="AY733" s="51"/>
      <c r="AZ733" s="51"/>
      <c r="BA733" s="51"/>
      <c r="BB733" s="51"/>
      <c r="BC733" s="51"/>
      <c r="BD733" s="51"/>
      <c r="BE733" s="51"/>
      <c r="BF733" s="51"/>
      <c r="BG733" s="51"/>
    </row>
    <row r="734" spans="1:59" s="3" customFormat="1" ht="14.25">
      <c r="A734" s="47"/>
      <c r="B734" s="47"/>
      <c r="C734" s="49"/>
      <c r="D734" s="49"/>
      <c r="E734" s="49"/>
      <c r="F734" s="49"/>
      <c r="G734" s="49"/>
      <c r="H734" s="49"/>
      <c r="I734" s="49"/>
      <c r="J734" s="49"/>
      <c r="K734" s="49"/>
      <c r="AY734" s="51"/>
      <c r="AZ734" s="51"/>
      <c r="BA734" s="51"/>
      <c r="BB734" s="51"/>
      <c r="BC734" s="51"/>
      <c r="BD734" s="51"/>
      <c r="BE734" s="51"/>
      <c r="BF734" s="51"/>
      <c r="BG734" s="51"/>
    </row>
    <row r="735" spans="1:59" s="3" customFormat="1" ht="14.25">
      <c r="A735" s="47"/>
      <c r="B735" s="47"/>
      <c r="C735" s="49"/>
      <c r="D735" s="49"/>
      <c r="E735" s="49"/>
      <c r="F735" s="49"/>
      <c r="G735" s="49"/>
      <c r="H735" s="49"/>
      <c r="I735" s="49"/>
      <c r="J735" s="49"/>
      <c r="K735" s="49"/>
      <c r="AY735" s="51"/>
      <c r="AZ735" s="51"/>
      <c r="BA735" s="51"/>
      <c r="BB735" s="51"/>
      <c r="BC735" s="51"/>
      <c r="BD735" s="51"/>
      <c r="BE735" s="51"/>
      <c r="BF735" s="51"/>
      <c r="BG735" s="51"/>
    </row>
    <row r="736" spans="1:59" s="3" customFormat="1" ht="14.25">
      <c r="A736" s="47"/>
      <c r="B736" s="47"/>
      <c r="C736" s="49"/>
      <c r="D736" s="49"/>
      <c r="E736" s="49"/>
      <c r="F736" s="49"/>
      <c r="G736" s="49"/>
      <c r="H736" s="49"/>
      <c r="I736" s="49"/>
      <c r="J736" s="49"/>
      <c r="K736" s="49"/>
      <c r="AY736" s="51"/>
      <c r="AZ736" s="51"/>
      <c r="BA736" s="51"/>
      <c r="BB736" s="51"/>
      <c r="BC736" s="51"/>
      <c r="BD736" s="51"/>
      <c r="BE736" s="51"/>
      <c r="BF736" s="51"/>
      <c r="BG736" s="51"/>
    </row>
    <row r="737" spans="1:59" s="3" customFormat="1" ht="14.25">
      <c r="A737" s="47"/>
      <c r="B737" s="47"/>
      <c r="C737" s="49"/>
      <c r="D737" s="49"/>
      <c r="E737" s="49"/>
      <c r="F737" s="49"/>
      <c r="G737" s="49"/>
      <c r="H737" s="49"/>
      <c r="I737" s="49"/>
      <c r="J737" s="49"/>
      <c r="K737" s="49"/>
      <c r="AY737" s="51"/>
      <c r="AZ737" s="51"/>
      <c r="BA737" s="51"/>
      <c r="BB737" s="51"/>
      <c r="BC737" s="51"/>
      <c r="BD737" s="51"/>
      <c r="BE737" s="51"/>
      <c r="BF737" s="51"/>
      <c r="BG737" s="51"/>
    </row>
    <row r="738" spans="1:59" s="3" customFormat="1" ht="14.25">
      <c r="A738" s="47"/>
      <c r="B738" s="47"/>
      <c r="C738" s="49"/>
      <c r="D738" s="49"/>
      <c r="E738" s="49"/>
      <c r="F738" s="49"/>
      <c r="G738" s="49"/>
      <c r="H738" s="49"/>
      <c r="I738" s="49"/>
      <c r="J738" s="49"/>
      <c r="K738" s="49"/>
      <c r="AY738" s="51"/>
      <c r="AZ738" s="51"/>
      <c r="BA738" s="51"/>
      <c r="BB738" s="51"/>
      <c r="BC738" s="51"/>
      <c r="BD738" s="51"/>
      <c r="BE738" s="51"/>
      <c r="BF738" s="51"/>
      <c r="BG738" s="51"/>
    </row>
    <row r="739" spans="1:59" s="3" customFormat="1" ht="14.25">
      <c r="A739" s="47"/>
      <c r="B739" s="47"/>
      <c r="C739" s="49"/>
      <c r="D739" s="49"/>
      <c r="E739" s="49"/>
      <c r="F739" s="49"/>
      <c r="G739" s="49"/>
      <c r="H739" s="49"/>
      <c r="I739" s="49"/>
      <c r="J739" s="49"/>
      <c r="K739" s="49"/>
      <c r="AY739" s="51"/>
      <c r="AZ739" s="51"/>
      <c r="BA739" s="51"/>
      <c r="BB739" s="51"/>
      <c r="BC739" s="51"/>
      <c r="BD739" s="51"/>
      <c r="BE739" s="51"/>
      <c r="BF739" s="51"/>
      <c r="BG739" s="51"/>
    </row>
    <row r="740" spans="1:59" s="3" customFormat="1" ht="14.25">
      <c r="A740" s="47"/>
      <c r="B740" s="47"/>
      <c r="C740" s="49"/>
      <c r="D740" s="49"/>
      <c r="E740" s="49"/>
      <c r="F740" s="49"/>
      <c r="G740" s="49"/>
      <c r="H740" s="49"/>
      <c r="I740" s="49"/>
      <c r="J740" s="49"/>
      <c r="K740" s="49"/>
      <c r="AY740" s="51"/>
      <c r="AZ740" s="51"/>
      <c r="BA740" s="51"/>
      <c r="BB740" s="51"/>
      <c r="BC740" s="51"/>
      <c r="BD740" s="51"/>
      <c r="BE740" s="51"/>
      <c r="BF740" s="51"/>
      <c r="BG740" s="51"/>
    </row>
    <row r="741" spans="1:59" s="3" customFormat="1" ht="14.25">
      <c r="A741" s="47"/>
      <c r="B741" s="47"/>
      <c r="C741" s="49"/>
      <c r="D741" s="49"/>
      <c r="E741" s="49"/>
      <c r="F741" s="49"/>
      <c r="G741" s="49"/>
      <c r="H741" s="49"/>
      <c r="I741" s="49"/>
      <c r="J741" s="49"/>
      <c r="K741" s="49"/>
      <c r="AY741" s="51"/>
      <c r="AZ741" s="51"/>
      <c r="BA741" s="51"/>
      <c r="BB741" s="51"/>
      <c r="BC741" s="51"/>
      <c r="BD741" s="51"/>
      <c r="BE741" s="51"/>
      <c r="BF741" s="51"/>
      <c r="BG741" s="51"/>
    </row>
    <row r="742" spans="1:59" s="3" customFormat="1" ht="14.25">
      <c r="A742" s="47"/>
      <c r="B742" s="47"/>
      <c r="C742" s="49"/>
      <c r="D742" s="49"/>
      <c r="E742" s="49"/>
      <c r="F742" s="49"/>
      <c r="G742" s="49"/>
      <c r="H742" s="49"/>
      <c r="I742" s="49"/>
      <c r="J742" s="49"/>
      <c r="K742" s="49"/>
      <c r="AY742" s="51"/>
      <c r="AZ742" s="51"/>
      <c r="BA742" s="51"/>
      <c r="BB742" s="51"/>
      <c r="BC742" s="51"/>
      <c r="BD742" s="51"/>
      <c r="BE742" s="51"/>
      <c r="BF742" s="51"/>
      <c r="BG742" s="51"/>
    </row>
    <row r="743" spans="1:59" s="3" customFormat="1" ht="14.25">
      <c r="A743" s="47"/>
      <c r="B743" s="47"/>
      <c r="C743" s="49"/>
      <c r="D743" s="49"/>
      <c r="E743" s="49"/>
      <c r="F743" s="49"/>
      <c r="G743" s="49"/>
      <c r="H743" s="49"/>
      <c r="I743" s="49"/>
      <c r="J743" s="49"/>
      <c r="K743" s="49"/>
      <c r="AY743" s="51"/>
      <c r="AZ743" s="51"/>
      <c r="BA743" s="51"/>
      <c r="BB743" s="51"/>
      <c r="BC743" s="51"/>
      <c r="BD743" s="51"/>
      <c r="BE743" s="51"/>
      <c r="BF743" s="51"/>
      <c r="BG743" s="51"/>
    </row>
    <row r="744" spans="1:59" s="3" customFormat="1" ht="14.25">
      <c r="A744" s="47"/>
      <c r="B744" s="47"/>
      <c r="C744" s="49"/>
      <c r="D744" s="49"/>
      <c r="E744" s="49"/>
      <c r="F744" s="49"/>
      <c r="G744" s="49"/>
      <c r="H744" s="49"/>
      <c r="I744" s="49"/>
      <c r="J744" s="49"/>
      <c r="K744" s="49"/>
      <c r="AY744" s="51"/>
      <c r="AZ744" s="51"/>
      <c r="BA744" s="51"/>
      <c r="BB744" s="51"/>
      <c r="BC744" s="51"/>
      <c r="BD744" s="51"/>
      <c r="BE744" s="51"/>
      <c r="BF744" s="51"/>
      <c r="BG744" s="51"/>
    </row>
    <row r="745" spans="1:59" s="3" customFormat="1" ht="14.25">
      <c r="A745" s="47"/>
      <c r="B745" s="47"/>
      <c r="C745" s="49"/>
      <c r="D745" s="49"/>
      <c r="E745" s="49"/>
      <c r="F745" s="49"/>
      <c r="G745" s="49"/>
      <c r="H745" s="49"/>
      <c r="I745" s="49"/>
      <c r="J745" s="49"/>
      <c r="K745" s="49"/>
      <c r="AY745" s="51"/>
      <c r="AZ745" s="51"/>
      <c r="BA745" s="51"/>
      <c r="BB745" s="51"/>
      <c r="BC745" s="51"/>
      <c r="BD745" s="51"/>
      <c r="BE745" s="51"/>
      <c r="BF745" s="51"/>
      <c r="BG745" s="51"/>
    </row>
    <row r="746" spans="1:59" s="3" customFormat="1" ht="14.25">
      <c r="A746" s="47"/>
      <c r="B746" s="47"/>
      <c r="C746" s="49"/>
      <c r="D746" s="49"/>
      <c r="E746" s="49"/>
      <c r="F746" s="49"/>
      <c r="G746" s="49"/>
      <c r="H746" s="49"/>
      <c r="I746" s="49"/>
      <c r="J746" s="49"/>
      <c r="K746" s="49"/>
      <c r="AY746" s="51"/>
      <c r="AZ746" s="51"/>
      <c r="BA746" s="51"/>
      <c r="BB746" s="51"/>
      <c r="BC746" s="51"/>
      <c r="BD746" s="51"/>
      <c r="BE746" s="51"/>
      <c r="BF746" s="51"/>
      <c r="BG746" s="51"/>
    </row>
    <row r="747" spans="1:59" s="3" customFormat="1" ht="14.25">
      <c r="A747" s="47"/>
      <c r="B747" s="47"/>
      <c r="C747" s="49"/>
      <c r="D747" s="49"/>
      <c r="E747" s="49"/>
      <c r="F747" s="49"/>
      <c r="G747" s="49"/>
      <c r="H747" s="49"/>
      <c r="I747" s="49"/>
      <c r="J747" s="49"/>
      <c r="K747" s="49"/>
      <c r="AY747" s="51"/>
      <c r="AZ747" s="51"/>
      <c r="BA747" s="51"/>
      <c r="BB747" s="51"/>
      <c r="BC747" s="51"/>
      <c r="BD747" s="51"/>
      <c r="BE747" s="51"/>
      <c r="BF747" s="51"/>
      <c r="BG747" s="51"/>
    </row>
    <row r="748" spans="1:59" s="3" customFormat="1" ht="14.25">
      <c r="A748" s="47"/>
      <c r="B748" s="47"/>
      <c r="C748" s="49"/>
      <c r="D748" s="49"/>
      <c r="E748" s="49"/>
      <c r="F748" s="49"/>
      <c r="G748" s="49"/>
      <c r="H748" s="49"/>
      <c r="I748" s="49"/>
      <c r="J748" s="49"/>
      <c r="K748" s="49"/>
      <c r="AY748" s="51"/>
      <c r="AZ748" s="51"/>
      <c r="BA748" s="51"/>
      <c r="BB748" s="51"/>
      <c r="BC748" s="51"/>
      <c r="BD748" s="51"/>
      <c r="BE748" s="51"/>
      <c r="BF748" s="51"/>
      <c r="BG748" s="51"/>
    </row>
    <row r="749" spans="1:59" s="3" customFormat="1" ht="14.25">
      <c r="A749" s="47"/>
      <c r="B749" s="47"/>
      <c r="C749" s="49"/>
      <c r="D749" s="49"/>
      <c r="E749" s="49"/>
      <c r="F749" s="49"/>
      <c r="G749" s="49"/>
      <c r="H749" s="49"/>
      <c r="I749" s="49"/>
      <c r="J749" s="49"/>
      <c r="K749" s="49"/>
      <c r="AY749" s="51"/>
      <c r="AZ749" s="51"/>
      <c r="BA749" s="51"/>
      <c r="BB749" s="51"/>
      <c r="BC749" s="51"/>
      <c r="BD749" s="51"/>
      <c r="BE749" s="51"/>
      <c r="BF749" s="51"/>
      <c r="BG749" s="51"/>
    </row>
    <row r="750" spans="1:59" s="3" customFormat="1" ht="14.25">
      <c r="A750" s="47"/>
      <c r="B750" s="47"/>
      <c r="C750" s="49"/>
      <c r="D750" s="49"/>
      <c r="E750" s="49"/>
      <c r="F750" s="49"/>
      <c r="G750" s="49"/>
      <c r="H750" s="49"/>
      <c r="I750" s="49"/>
      <c r="J750" s="49"/>
      <c r="K750" s="49"/>
      <c r="AY750" s="51"/>
      <c r="AZ750" s="51"/>
      <c r="BA750" s="51"/>
      <c r="BB750" s="51"/>
      <c r="BC750" s="51"/>
      <c r="BD750" s="51"/>
      <c r="BE750" s="51"/>
      <c r="BF750" s="51"/>
      <c r="BG750" s="51"/>
    </row>
    <row r="751" spans="1:59" s="3" customFormat="1" ht="14.25">
      <c r="A751" s="47"/>
      <c r="B751" s="47"/>
      <c r="C751" s="49"/>
      <c r="D751" s="49"/>
      <c r="E751" s="49"/>
      <c r="F751" s="49"/>
      <c r="G751" s="49"/>
      <c r="H751" s="49"/>
      <c r="I751" s="49"/>
      <c r="J751" s="49"/>
      <c r="K751" s="49"/>
      <c r="AY751" s="51"/>
      <c r="AZ751" s="51"/>
      <c r="BA751" s="51"/>
      <c r="BB751" s="51"/>
      <c r="BC751" s="51"/>
      <c r="BD751" s="51"/>
      <c r="BE751" s="51"/>
      <c r="BF751" s="51"/>
      <c r="BG751" s="51"/>
    </row>
    <row r="752" spans="1:59" s="3" customFormat="1" ht="14.25">
      <c r="A752" s="47"/>
      <c r="B752" s="47"/>
      <c r="C752" s="49"/>
      <c r="D752" s="49"/>
      <c r="E752" s="49"/>
      <c r="F752" s="49"/>
      <c r="G752" s="49"/>
      <c r="H752" s="49"/>
      <c r="I752" s="49"/>
      <c r="J752" s="49"/>
      <c r="K752" s="49"/>
      <c r="AY752" s="51"/>
      <c r="AZ752" s="51"/>
      <c r="BA752" s="51"/>
      <c r="BB752" s="51"/>
      <c r="BC752" s="51"/>
      <c r="BD752" s="51"/>
      <c r="BE752" s="51"/>
      <c r="BF752" s="51"/>
      <c r="BG752" s="51"/>
    </row>
    <row r="753" spans="1:59" s="3" customFormat="1" ht="14.25">
      <c r="A753" s="47"/>
      <c r="B753" s="47"/>
      <c r="C753" s="49"/>
      <c r="D753" s="49"/>
      <c r="E753" s="49"/>
      <c r="F753" s="49"/>
      <c r="G753" s="49"/>
      <c r="H753" s="49"/>
      <c r="I753" s="49"/>
      <c r="J753" s="49"/>
      <c r="K753" s="49"/>
      <c r="AY753" s="51"/>
      <c r="AZ753" s="51"/>
      <c r="BA753" s="51"/>
      <c r="BB753" s="51"/>
      <c r="BC753" s="51"/>
      <c r="BD753" s="51"/>
      <c r="BE753" s="51"/>
      <c r="BF753" s="51"/>
      <c r="BG753" s="51"/>
    </row>
    <row r="754" spans="1:59" s="3" customFormat="1" ht="14.25">
      <c r="A754" s="47"/>
      <c r="B754" s="47"/>
      <c r="C754" s="49"/>
      <c r="D754" s="49"/>
      <c r="E754" s="49"/>
      <c r="F754" s="49"/>
      <c r="G754" s="49"/>
      <c r="H754" s="49"/>
      <c r="I754" s="49"/>
      <c r="J754" s="49"/>
      <c r="K754" s="49"/>
      <c r="AY754" s="51"/>
      <c r="AZ754" s="51"/>
      <c r="BA754" s="51"/>
      <c r="BB754" s="51"/>
      <c r="BC754" s="51"/>
      <c r="BD754" s="51"/>
      <c r="BE754" s="51"/>
      <c r="BF754" s="51"/>
      <c r="BG754" s="51"/>
    </row>
    <row r="755" spans="1:59" s="3" customFormat="1" ht="14.25">
      <c r="A755" s="47"/>
      <c r="B755" s="47"/>
      <c r="C755" s="49"/>
      <c r="D755" s="49"/>
      <c r="E755" s="49"/>
      <c r="F755" s="49"/>
      <c r="G755" s="49"/>
      <c r="H755" s="49"/>
      <c r="I755" s="49"/>
      <c r="J755" s="49"/>
      <c r="K755" s="49"/>
      <c r="AY755" s="51"/>
      <c r="AZ755" s="51"/>
      <c r="BA755" s="51"/>
      <c r="BB755" s="51"/>
      <c r="BC755" s="51"/>
      <c r="BD755" s="51"/>
      <c r="BE755" s="51"/>
      <c r="BF755" s="51"/>
      <c r="BG755" s="51"/>
    </row>
    <row r="756" spans="1:59" s="3" customFormat="1" ht="14.25">
      <c r="A756" s="47"/>
      <c r="B756" s="47"/>
      <c r="C756" s="49"/>
      <c r="D756" s="49"/>
      <c r="E756" s="49"/>
      <c r="F756" s="49"/>
      <c r="G756" s="49"/>
      <c r="H756" s="49"/>
      <c r="I756" s="49"/>
      <c r="J756" s="49"/>
      <c r="K756" s="49"/>
      <c r="AY756" s="51"/>
      <c r="AZ756" s="51"/>
      <c r="BA756" s="51"/>
      <c r="BB756" s="51"/>
      <c r="BC756" s="51"/>
      <c r="BD756" s="51"/>
      <c r="BE756" s="51"/>
      <c r="BF756" s="51"/>
      <c r="BG756" s="51"/>
    </row>
    <row r="757" spans="1:59" s="3" customFormat="1" ht="14.25">
      <c r="A757" s="47"/>
      <c r="B757" s="47"/>
      <c r="C757" s="49"/>
      <c r="D757" s="49"/>
      <c r="E757" s="49"/>
      <c r="F757" s="49"/>
      <c r="G757" s="49"/>
      <c r="H757" s="49"/>
      <c r="I757" s="49"/>
      <c r="J757" s="49"/>
      <c r="K757" s="49"/>
      <c r="AY757" s="51"/>
      <c r="AZ757" s="51"/>
      <c r="BA757" s="51"/>
      <c r="BB757" s="51"/>
      <c r="BC757" s="51"/>
      <c r="BD757" s="51"/>
      <c r="BE757" s="51"/>
      <c r="BF757" s="51"/>
      <c r="BG757" s="51"/>
    </row>
    <row r="758" spans="1:59" s="3" customFormat="1" ht="14.25">
      <c r="A758" s="47"/>
      <c r="B758" s="47"/>
      <c r="C758" s="49"/>
      <c r="D758" s="49"/>
      <c r="E758" s="49"/>
      <c r="F758" s="49"/>
      <c r="G758" s="49"/>
      <c r="H758" s="49"/>
      <c r="I758" s="49"/>
      <c r="J758" s="49"/>
      <c r="K758" s="49"/>
      <c r="AY758" s="51"/>
      <c r="AZ758" s="51"/>
      <c r="BA758" s="51"/>
      <c r="BB758" s="51"/>
      <c r="BC758" s="51"/>
      <c r="BD758" s="51"/>
      <c r="BE758" s="51"/>
      <c r="BF758" s="51"/>
      <c r="BG758" s="51"/>
    </row>
    <row r="759" spans="1:59" s="3" customFormat="1" ht="14.25">
      <c r="A759" s="47"/>
      <c r="B759" s="47"/>
      <c r="C759" s="49"/>
      <c r="D759" s="49"/>
      <c r="E759" s="49"/>
      <c r="F759" s="49"/>
      <c r="G759" s="49"/>
      <c r="H759" s="49"/>
      <c r="I759" s="49"/>
      <c r="J759" s="49"/>
      <c r="K759" s="49"/>
      <c r="AY759" s="51"/>
      <c r="AZ759" s="51"/>
      <c r="BA759" s="51"/>
      <c r="BB759" s="51"/>
      <c r="BC759" s="51"/>
      <c r="BD759" s="51"/>
      <c r="BE759" s="51"/>
      <c r="BF759" s="51"/>
      <c r="BG759" s="51"/>
    </row>
    <row r="760" spans="1:59" s="3" customFormat="1" ht="14.25">
      <c r="A760" s="47"/>
      <c r="B760" s="47"/>
      <c r="C760" s="49"/>
      <c r="D760" s="49"/>
      <c r="E760" s="49"/>
      <c r="F760" s="49"/>
      <c r="G760" s="49"/>
      <c r="H760" s="49"/>
      <c r="I760" s="49"/>
      <c r="J760" s="49"/>
      <c r="K760" s="49"/>
      <c r="AY760" s="51"/>
      <c r="AZ760" s="51"/>
      <c r="BA760" s="51"/>
      <c r="BB760" s="51"/>
      <c r="BC760" s="51"/>
      <c r="BD760" s="51"/>
      <c r="BE760" s="51"/>
      <c r="BF760" s="51"/>
      <c r="BG760" s="51"/>
    </row>
    <row r="761" spans="1:59" s="3" customFormat="1" ht="14.25">
      <c r="A761" s="47"/>
      <c r="B761" s="47"/>
      <c r="C761" s="49"/>
      <c r="D761" s="49"/>
      <c r="E761" s="49"/>
      <c r="F761" s="49"/>
      <c r="G761" s="49"/>
      <c r="H761" s="49"/>
      <c r="I761" s="49"/>
      <c r="J761" s="49"/>
      <c r="K761" s="49"/>
      <c r="AY761" s="51"/>
      <c r="AZ761" s="51"/>
      <c r="BA761" s="51"/>
      <c r="BB761" s="51"/>
      <c r="BC761" s="51"/>
      <c r="BD761" s="51"/>
      <c r="BE761" s="51"/>
      <c r="BF761" s="51"/>
      <c r="BG761" s="51"/>
    </row>
    <row r="762" spans="1:59" s="3" customFormat="1" ht="14.25">
      <c r="A762" s="47"/>
      <c r="B762" s="47"/>
      <c r="C762" s="49"/>
      <c r="D762" s="49"/>
      <c r="E762" s="49"/>
      <c r="F762" s="49"/>
      <c r="G762" s="49"/>
      <c r="H762" s="49"/>
      <c r="I762" s="49"/>
      <c r="J762" s="49"/>
      <c r="K762" s="49"/>
      <c r="AY762" s="51"/>
      <c r="AZ762" s="51"/>
      <c r="BA762" s="51"/>
      <c r="BB762" s="51"/>
      <c r="BC762" s="51"/>
      <c r="BD762" s="51"/>
      <c r="BE762" s="51"/>
      <c r="BF762" s="51"/>
      <c r="BG762" s="51"/>
    </row>
    <row r="763" spans="1:59" s="3" customFormat="1" ht="14.25">
      <c r="A763" s="47"/>
      <c r="B763" s="47"/>
      <c r="C763" s="49"/>
      <c r="D763" s="49"/>
      <c r="E763" s="49"/>
      <c r="F763" s="49"/>
      <c r="G763" s="49"/>
      <c r="H763" s="49"/>
      <c r="I763" s="49"/>
      <c r="J763" s="49"/>
      <c r="K763" s="49"/>
      <c r="AY763" s="51"/>
      <c r="AZ763" s="51"/>
      <c r="BA763" s="51"/>
      <c r="BB763" s="51"/>
      <c r="BC763" s="51"/>
      <c r="BD763" s="51"/>
      <c r="BE763" s="51"/>
      <c r="BF763" s="51"/>
      <c r="BG763" s="51"/>
    </row>
    <row r="764" spans="1:59" s="3" customFormat="1" ht="14.25">
      <c r="A764" s="47"/>
      <c r="B764" s="47"/>
      <c r="C764" s="49"/>
      <c r="D764" s="49"/>
      <c r="E764" s="49"/>
      <c r="F764" s="49"/>
      <c r="G764" s="49"/>
      <c r="H764" s="49"/>
      <c r="I764" s="49"/>
      <c r="J764" s="49"/>
      <c r="K764" s="49"/>
      <c r="AY764" s="51"/>
      <c r="AZ764" s="51"/>
      <c r="BA764" s="51"/>
      <c r="BB764" s="51"/>
      <c r="BC764" s="51"/>
      <c r="BD764" s="51"/>
      <c r="BE764" s="51"/>
      <c r="BF764" s="51"/>
      <c r="BG764" s="51"/>
    </row>
    <row r="765" spans="1:59" s="3" customFormat="1" ht="14.25">
      <c r="A765" s="47"/>
      <c r="B765" s="47"/>
      <c r="C765" s="49"/>
      <c r="D765" s="49"/>
      <c r="E765" s="49"/>
      <c r="F765" s="49"/>
      <c r="G765" s="49"/>
      <c r="H765" s="49"/>
      <c r="I765" s="49"/>
      <c r="J765" s="49"/>
      <c r="K765" s="49"/>
      <c r="AY765" s="51"/>
      <c r="AZ765" s="51"/>
      <c r="BA765" s="51"/>
      <c r="BB765" s="51"/>
      <c r="BC765" s="51"/>
      <c r="BD765" s="51"/>
      <c r="BE765" s="51"/>
      <c r="BF765" s="51"/>
      <c r="BG765" s="51"/>
    </row>
    <row r="766" spans="1:59" s="3" customFormat="1" ht="14.25">
      <c r="A766" s="47"/>
      <c r="B766" s="47"/>
      <c r="C766" s="49"/>
      <c r="D766" s="49"/>
      <c r="E766" s="49"/>
      <c r="F766" s="49"/>
      <c r="G766" s="49"/>
      <c r="H766" s="49"/>
      <c r="I766" s="49"/>
      <c r="J766" s="49"/>
      <c r="K766" s="49"/>
      <c r="AY766" s="51"/>
      <c r="AZ766" s="51"/>
      <c r="BA766" s="51"/>
      <c r="BB766" s="51"/>
      <c r="BC766" s="51"/>
      <c r="BD766" s="51"/>
      <c r="BE766" s="51"/>
      <c r="BF766" s="51"/>
      <c r="BG766" s="51"/>
    </row>
    <row r="767" spans="1:59" s="3" customFormat="1" ht="14.25">
      <c r="A767" s="47"/>
      <c r="B767" s="47"/>
      <c r="C767" s="49"/>
      <c r="D767" s="49"/>
      <c r="E767" s="49"/>
      <c r="F767" s="49"/>
      <c r="G767" s="49"/>
      <c r="H767" s="49"/>
      <c r="I767" s="49"/>
      <c r="J767" s="49"/>
      <c r="K767" s="49"/>
      <c r="AY767" s="51"/>
      <c r="AZ767" s="51"/>
      <c r="BA767" s="51"/>
      <c r="BB767" s="51"/>
      <c r="BC767" s="51"/>
      <c r="BD767" s="51"/>
      <c r="BE767" s="51"/>
      <c r="BF767" s="51"/>
      <c r="BG767" s="51"/>
    </row>
    <row r="768" spans="1:59" s="3" customFormat="1" ht="14.25">
      <c r="A768" s="47"/>
      <c r="B768" s="47"/>
      <c r="C768" s="49"/>
      <c r="D768" s="49"/>
      <c r="E768" s="49"/>
      <c r="F768" s="49"/>
      <c r="G768" s="49"/>
      <c r="H768" s="49"/>
      <c r="I768" s="49"/>
      <c r="J768" s="49"/>
      <c r="K768" s="49"/>
      <c r="AY768" s="51"/>
      <c r="AZ768" s="51"/>
      <c r="BA768" s="51"/>
      <c r="BB768" s="51"/>
      <c r="BC768" s="51"/>
      <c r="BD768" s="51"/>
      <c r="BE768" s="51"/>
      <c r="BF768" s="51"/>
      <c r="BG768" s="51"/>
    </row>
    <row r="769" spans="1:59" s="3" customFormat="1" ht="14.25">
      <c r="A769" s="47"/>
      <c r="B769" s="47"/>
      <c r="C769" s="49"/>
      <c r="D769" s="49"/>
      <c r="E769" s="49"/>
      <c r="F769" s="49"/>
      <c r="G769" s="49"/>
      <c r="H769" s="49"/>
      <c r="I769" s="49"/>
      <c r="J769" s="49"/>
      <c r="K769" s="49"/>
      <c r="AY769" s="51"/>
      <c r="AZ769" s="51"/>
      <c r="BA769" s="51"/>
      <c r="BB769" s="51"/>
      <c r="BC769" s="51"/>
      <c r="BD769" s="51"/>
      <c r="BE769" s="51"/>
      <c r="BF769" s="51"/>
      <c r="BG769" s="51"/>
    </row>
    <row r="770" spans="1:59" s="3" customFormat="1" ht="14.25">
      <c r="A770" s="47"/>
      <c r="B770" s="47"/>
      <c r="C770" s="49"/>
      <c r="D770" s="49"/>
      <c r="E770" s="49"/>
      <c r="F770" s="49"/>
      <c r="G770" s="49"/>
      <c r="H770" s="49"/>
      <c r="I770" s="49"/>
      <c r="J770" s="49"/>
      <c r="K770" s="49"/>
      <c r="AY770" s="51"/>
      <c r="AZ770" s="51"/>
      <c r="BA770" s="51"/>
      <c r="BB770" s="51"/>
      <c r="BC770" s="51"/>
      <c r="BD770" s="51"/>
      <c r="BE770" s="51"/>
      <c r="BF770" s="51"/>
      <c r="BG770" s="51"/>
    </row>
    <row r="771" spans="1:59" s="3" customFormat="1" ht="14.25">
      <c r="A771" s="47"/>
      <c r="B771" s="47"/>
      <c r="C771" s="49"/>
      <c r="D771" s="49"/>
      <c r="E771" s="49"/>
      <c r="F771" s="49"/>
      <c r="G771" s="49"/>
      <c r="H771" s="49"/>
      <c r="I771" s="49"/>
      <c r="J771" s="49"/>
      <c r="K771" s="49"/>
      <c r="AY771" s="51"/>
      <c r="AZ771" s="51"/>
      <c r="BA771" s="51"/>
      <c r="BB771" s="51"/>
      <c r="BC771" s="51"/>
      <c r="BD771" s="51"/>
      <c r="BE771" s="51"/>
      <c r="BF771" s="51"/>
      <c r="BG771" s="51"/>
    </row>
    <row r="772" spans="1:59" s="3" customFormat="1" ht="14.25">
      <c r="A772" s="47"/>
      <c r="B772" s="47"/>
      <c r="C772" s="49"/>
      <c r="D772" s="49"/>
      <c r="E772" s="49"/>
      <c r="F772" s="49"/>
      <c r="G772" s="49"/>
      <c r="H772" s="49"/>
      <c r="I772" s="49"/>
      <c r="J772" s="49"/>
      <c r="K772" s="49"/>
      <c r="AY772" s="51"/>
      <c r="AZ772" s="51"/>
      <c r="BA772" s="51"/>
      <c r="BB772" s="51"/>
      <c r="BC772" s="51"/>
      <c r="BD772" s="51"/>
      <c r="BE772" s="51"/>
      <c r="BF772" s="51"/>
      <c r="BG772" s="51"/>
    </row>
    <row r="773" spans="1:59" s="3" customFormat="1" ht="14.25">
      <c r="A773" s="47"/>
      <c r="B773" s="47"/>
      <c r="C773" s="49"/>
      <c r="D773" s="49"/>
      <c r="E773" s="49"/>
      <c r="F773" s="49"/>
      <c r="G773" s="49"/>
      <c r="H773" s="49"/>
      <c r="I773" s="49"/>
      <c r="J773" s="49"/>
      <c r="K773" s="49"/>
      <c r="AY773" s="51"/>
      <c r="AZ773" s="51"/>
      <c r="BA773" s="51"/>
      <c r="BB773" s="51"/>
      <c r="BC773" s="51"/>
      <c r="BD773" s="51"/>
      <c r="BE773" s="51"/>
      <c r="BF773" s="51"/>
      <c r="BG773" s="51"/>
    </row>
    <row r="774" spans="1:59" s="3" customFormat="1" ht="14.25">
      <c r="A774" s="47"/>
      <c r="B774" s="47"/>
      <c r="C774" s="49"/>
      <c r="D774" s="49"/>
      <c r="E774" s="49"/>
      <c r="F774" s="49"/>
      <c r="G774" s="49"/>
      <c r="H774" s="49"/>
      <c r="I774" s="49"/>
      <c r="J774" s="49"/>
      <c r="K774" s="49"/>
      <c r="AY774" s="51"/>
      <c r="AZ774" s="51"/>
      <c r="BA774" s="51"/>
      <c r="BB774" s="51"/>
      <c r="BC774" s="51"/>
      <c r="BD774" s="51"/>
      <c r="BE774" s="51"/>
      <c r="BF774" s="51"/>
      <c r="BG774" s="51"/>
    </row>
    <row r="775" spans="1:59" s="3" customFormat="1" ht="14.25">
      <c r="A775" s="47"/>
      <c r="B775" s="47"/>
      <c r="C775" s="49"/>
      <c r="D775" s="49"/>
      <c r="E775" s="49"/>
      <c r="F775" s="49"/>
      <c r="G775" s="49"/>
      <c r="H775" s="49"/>
      <c r="I775" s="49"/>
      <c r="J775" s="49"/>
      <c r="K775" s="49"/>
      <c r="AY775" s="51"/>
      <c r="AZ775" s="51"/>
      <c r="BA775" s="51"/>
      <c r="BB775" s="51"/>
      <c r="BC775" s="51"/>
      <c r="BD775" s="51"/>
      <c r="BE775" s="51"/>
      <c r="BF775" s="51"/>
      <c r="BG775" s="51"/>
    </row>
    <row r="776" spans="1:59" s="3" customFormat="1" ht="14.25">
      <c r="A776" s="47"/>
      <c r="B776" s="47"/>
      <c r="C776" s="49"/>
      <c r="D776" s="49"/>
      <c r="E776" s="49"/>
      <c r="F776" s="49"/>
      <c r="G776" s="49"/>
      <c r="H776" s="49"/>
      <c r="I776" s="49"/>
      <c r="J776" s="49"/>
      <c r="K776" s="49"/>
      <c r="AY776" s="51"/>
      <c r="AZ776" s="51"/>
      <c r="BA776" s="51"/>
      <c r="BB776" s="51"/>
      <c r="BC776" s="51"/>
      <c r="BD776" s="51"/>
      <c r="BE776" s="51"/>
      <c r="BF776" s="51"/>
      <c r="BG776" s="51"/>
    </row>
    <row r="777" spans="1:59" s="3" customFormat="1" ht="14.25">
      <c r="A777" s="47"/>
      <c r="B777" s="47"/>
      <c r="C777" s="49"/>
      <c r="D777" s="49"/>
      <c r="E777" s="49"/>
      <c r="F777" s="49"/>
      <c r="G777" s="49"/>
      <c r="H777" s="49"/>
      <c r="I777" s="49"/>
      <c r="J777" s="49"/>
      <c r="K777" s="49"/>
      <c r="AY777" s="51"/>
      <c r="AZ777" s="51"/>
      <c r="BA777" s="51"/>
      <c r="BB777" s="51"/>
      <c r="BC777" s="51"/>
      <c r="BD777" s="51"/>
      <c r="BE777" s="51"/>
      <c r="BF777" s="51"/>
      <c r="BG777" s="51"/>
    </row>
    <row r="778" spans="1:59" s="3" customFormat="1" ht="14.25">
      <c r="A778" s="47"/>
      <c r="B778" s="47"/>
      <c r="C778" s="49"/>
      <c r="D778" s="49"/>
      <c r="E778" s="49"/>
      <c r="F778" s="49"/>
      <c r="G778" s="49"/>
      <c r="H778" s="49"/>
      <c r="I778" s="49"/>
      <c r="J778" s="49"/>
      <c r="K778" s="49"/>
      <c r="AY778" s="51"/>
      <c r="AZ778" s="51"/>
      <c r="BA778" s="51"/>
      <c r="BB778" s="51"/>
      <c r="BC778" s="51"/>
      <c r="BD778" s="51"/>
      <c r="BE778" s="51"/>
      <c r="BF778" s="51"/>
      <c r="BG778" s="51"/>
    </row>
    <row r="779" spans="1:59" s="3" customFormat="1" ht="14.25">
      <c r="A779" s="47"/>
      <c r="B779" s="47"/>
      <c r="C779" s="49"/>
      <c r="D779" s="49"/>
      <c r="E779" s="49"/>
      <c r="F779" s="49"/>
      <c r="G779" s="49"/>
      <c r="H779" s="49"/>
      <c r="I779" s="49"/>
      <c r="J779" s="49"/>
      <c r="K779" s="49"/>
      <c r="AY779" s="51"/>
      <c r="AZ779" s="51"/>
      <c r="BA779" s="51"/>
      <c r="BB779" s="51"/>
      <c r="BC779" s="51"/>
      <c r="BD779" s="51"/>
      <c r="BE779" s="51"/>
      <c r="BF779" s="51"/>
      <c r="BG779" s="51"/>
    </row>
    <row r="780" spans="1:59" s="3" customFormat="1" ht="14.25">
      <c r="A780" s="47"/>
      <c r="B780" s="47"/>
      <c r="C780" s="49"/>
      <c r="D780" s="49"/>
      <c r="E780" s="49"/>
      <c r="F780" s="49"/>
      <c r="G780" s="49"/>
      <c r="H780" s="49"/>
      <c r="I780" s="49"/>
      <c r="J780" s="49"/>
      <c r="K780" s="49"/>
      <c r="AY780" s="51"/>
      <c r="AZ780" s="51"/>
      <c r="BA780" s="51"/>
      <c r="BB780" s="51"/>
      <c r="BC780" s="51"/>
      <c r="BD780" s="51"/>
      <c r="BE780" s="51"/>
      <c r="BF780" s="51"/>
      <c r="BG780" s="51"/>
    </row>
    <row r="781" spans="1:59" s="3" customFormat="1" ht="14.25">
      <c r="A781" s="47"/>
      <c r="B781" s="47"/>
      <c r="C781" s="49"/>
      <c r="D781" s="49"/>
      <c r="E781" s="49"/>
      <c r="F781" s="49"/>
      <c r="G781" s="49"/>
      <c r="H781" s="49"/>
      <c r="I781" s="49"/>
      <c r="J781" s="49"/>
      <c r="K781" s="49"/>
      <c r="AY781" s="51"/>
      <c r="AZ781" s="51"/>
      <c r="BA781" s="51"/>
      <c r="BB781" s="51"/>
      <c r="BC781" s="51"/>
      <c r="BD781" s="51"/>
      <c r="BE781" s="51"/>
      <c r="BF781" s="51"/>
      <c r="BG781" s="51"/>
    </row>
    <row r="782" spans="1:59" s="3" customFormat="1" ht="14.25">
      <c r="A782" s="47"/>
      <c r="B782" s="47"/>
      <c r="C782" s="49"/>
      <c r="D782" s="49"/>
      <c r="E782" s="49"/>
      <c r="F782" s="49"/>
      <c r="G782" s="49"/>
      <c r="H782" s="49"/>
      <c r="I782" s="49"/>
      <c r="J782" s="49"/>
      <c r="K782" s="49"/>
      <c r="AY782" s="51"/>
      <c r="AZ782" s="51"/>
      <c r="BA782" s="51"/>
      <c r="BB782" s="51"/>
      <c r="BC782" s="51"/>
      <c r="BD782" s="51"/>
      <c r="BE782" s="51"/>
      <c r="BF782" s="51"/>
      <c r="BG782" s="51"/>
    </row>
    <row r="783" spans="1:59" s="3" customFormat="1" ht="14.25">
      <c r="A783" s="47"/>
      <c r="B783" s="47"/>
      <c r="C783" s="49"/>
      <c r="D783" s="49"/>
      <c r="E783" s="49"/>
      <c r="F783" s="49"/>
      <c r="G783" s="49"/>
      <c r="H783" s="49"/>
      <c r="I783" s="49"/>
      <c r="J783" s="49"/>
      <c r="K783" s="49"/>
      <c r="AY783" s="51"/>
      <c r="AZ783" s="51"/>
      <c r="BA783" s="51"/>
      <c r="BB783" s="51"/>
      <c r="BC783" s="51"/>
      <c r="BD783" s="51"/>
      <c r="BE783" s="51"/>
      <c r="BF783" s="51"/>
      <c r="BG783" s="51"/>
    </row>
    <row r="784" spans="1:59" s="3" customFormat="1" ht="14.25">
      <c r="A784" s="47"/>
      <c r="B784" s="47"/>
      <c r="C784" s="49"/>
      <c r="D784" s="49"/>
      <c r="E784" s="49"/>
      <c r="F784" s="49"/>
      <c r="G784" s="49"/>
      <c r="H784" s="49"/>
      <c r="I784" s="49"/>
      <c r="J784" s="49"/>
      <c r="K784" s="49"/>
      <c r="AY784" s="51"/>
      <c r="AZ784" s="51"/>
      <c r="BA784" s="51"/>
      <c r="BB784" s="51"/>
      <c r="BC784" s="51"/>
      <c r="BD784" s="51"/>
      <c r="BE784" s="51"/>
      <c r="BF784" s="51"/>
      <c r="BG784" s="51"/>
    </row>
    <row r="785" spans="1:59" s="3" customFormat="1" ht="14.25">
      <c r="A785" s="47"/>
      <c r="B785" s="47"/>
      <c r="C785" s="49"/>
      <c r="D785" s="49"/>
      <c r="E785" s="49"/>
      <c r="F785" s="49"/>
      <c r="G785" s="49"/>
      <c r="H785" s="49"/>
      <c r="I785" s="49"/>
      <c r="J785" s="49"/>
      <c r="K785" s="49"/>
      <c r="AY785" s="51"/>
      <c r="AZ785" s="51"/>
      <c r="BA785" s="51"/>
      <c r="BB785" s="51"/>
      <c r="BC785" s="51"/>
      <c r="BD785" s="51"/>
      <c r="BE785" s="51"/>
      <c r="BF785" s="51"/>
      <c r="BG785" s="51"/>
    </row>
    <row r="786" spans="1:59" s="3" customFormat="1" ht="14.25">
      <c r="A786" s="47"/>
      <c r="B786" s="47"/>
      <c r="C786" s="49"/>
      <c r="D786" s="49"/>
      <c r="E786" s="49"/>
      <c r="F786" s="49"/>
      <c r="G786" s="49"/>
      <c r="H786" s="49"/>
      <c r="I786" s="49"/>
      <c r="J786" s="49"/>
      <c r="K786" s="49"/>
      <c r="AY786" s="51"/>
      <c r="AZ786" s="51"/>
      <c r="BA786" s="51"/>
      <c r="BB786" s="51"/>
      <c r="BC786" s="51"/>
      <c r="BD786" s="51"/>
      <c r="BE786" s="51"/>
      <c r="BF786" s="51"/>
      <c r="BG786" s="51"/>
    </row>
    <row r="787" spans="1:59" s="3" customFormat="1" ht="14.25">
      <c r="A787" s="47"/>
      <c r="B787" s="47"/>
      <c r="C787" s="49"/>
      <c r="D787" s="49"/>
      <c r="E787" s="49"/>
      <c r="F787" s="49"/>
      <c r="G787" s="49"/>
      <c r="H787" s="49"/>
      <c r="I787" s="49"/>
      <c r="J787" s="49"/>
      <c r="K787" s="49"/>
      <c r="AY787" s="51"/>
      <c r="AZ787" s="51"/>
      <c r="BA787" s="51"/>
      <c r="BB787" s="51"/>
      <c r="BC787" s="51"/>
      <c r="BD787" s="51"/>
      <c r="BE787" s="51"/>
      <c r="BF787" s="51"/>
      <c r="BG787" s="51"/>
    </row>
    <row r="788" spans="1:59" s="3" customFormat="1" ht="14.25">
      <c r="A788" s="47"/>
      <c r="B788" s="47"/>
      <c r="C788" s="49"/>
      <c r="D788" s="49"/>
      <c r="E788" s="49"/>
      <c r="F788" s="49"/>
      <c r="G788" s="49"/>
      <c r="H788" s="49"/>
      <c r="I788" s="49"/>
      <c r="J788" s="49"/>
      <c r="K788" s="49"/>
      <c r="AY788" s="51"/>
      <c r="AZ788" s="51"/>
      <c r="BA788" s="51"/>
      <c r="BB788" s="51"/>
      <c r="BC788" s="51"/>
      <c r="BD788" s="51"/>
      <c r="BE788" s="51"/>
      <c r="BF788" s="51"/>
      <c r="BG788" s="51"/>
    </row>
    <row r="789" spans="1:59" s="3" customFormat="1" ht="14.25">
      <c r="A789" s="47"/>
      <c r="B789" s="47"/>
      <c r="C789" s="49"/>
      <c r="D789" s="49"/>
      <c r="E789" s="49"/>
      <c r="F789" s="49"/>
      <c r="G789" s="49"/>
      <c r="H789" s="49"/>
      <c r="I789" s="49"/>
      <c r="J789" s="49"/>
      <c r="K789" s="49"/>
      <c r="AY789" s="51"/>
      <c r="AZ789" s="51"/>
      <c r="BA789" s="51"/>
      <c r="BB789" s="51"/>
      <c r="BC789" s="51"/>
      <c r="BD789" s="51"/>
      <c r="BE789" s="51"/>
      <c r="BF789" s="51"/>
      <c r="BG789" s="51"/>
    </row>
    <row r="790" spans="1:59" s="3" customFormat="1" ht="14.25">
      <c r="A790" s="47"/>
      <c r="B790" s="47"/>
      <c r="C790" s="49"/>
      <c r="D790" s="49"/>
      <c r="E790" s="49"/>
      <c r="F790" s="49"/>
      <c r="G790" s="49"/>
      <c r="H790" s="49"/>
      <c r="I790" s="49"/>
      <c r="J790" s="49"/>
      <c r="K790" s="49"/>
      <c r="AY790" s="51"/>
      <c r="AZ790" s="51"/>
      <c r="BA790" s="51"/>
      <c r="BB790" s="51"/>
      <c r="BC790" s="51"/>
      <c r="BD790" s="51"/>
      <c r="BE790" s="51"/>
      <c r="BF790" s="51"/>
      <c r="BG790" s="51"/>
    </row>
    <row r="791" spans="1:59" s="3" customFormat="1" ht="14.25">
      <c r="A791" s="47"/>
      <c r="B791" s="47"/>
      <c r="C791" s="49"/>
      <c r="D791" s="49"/>
      <c r="E791" s="49"/>
      <c r="F791" s="49"/>
      <c r="G791" s="49"/>
      <c r="H791" s="49"/>
      <c r="I791" s="49"/>
      <c r="J791" s="49"/>
      <c r="K791" s="49"/>
      <c r="AY791" s="51"/>
      <c r="AZ791" s="51"/>
      <c r="BA791" s="51"/>
      <c r="BB791" s="51"/>
      <c r="BC791" s="51"/>
      <c r="BD791" s="51"/>
      <c r="BE791" s="51"/>
      <c r="BF791" s="51"/>
      <c r="BG791" s="51"/>
    </row>
    <row r="792" spans="1:59" s="3" customFormat="1" ht="14.25">
      <c r="A792" s="47"/>
      <c r="B792" s="47"/>
      <c r="C792" s="49"/>
      <c r="D792" s="49"/>
      <c r="E792" s="49"/>
      <c r="F792" s="49"/>
      <c r="G792" s="49"/>
      <c r="H792" s="49"/>
      <c r="I792" s="49"/>
      <c r="J792" s="49"/>
      <c r="K792" s="49"/>
      <c r="AY792" s="51"/>
      <c r="AZ792" s="51"/>
      <c r="BA792" s="51"/>
      <c r="BB792" s="51"/>
      <c r="BC792" s="51"/>
      <c r="BD792" s="51"/>
      <c r="BE792" s="51"/>
      <c r="BF792" s="51"/>
      <c r="BG792" s="51"/>
    </row>
    <row r="793" spans="1:59" s="3" customFormat="1" ht="14.25">
      <c r="A793" s="47"/>
      <c r="B793" s="47"/>
      <c r="C793" s="49"/>
      <c r="D793" s="49"/>
      <c r="E793" s="49"/>
      <c r="F793" s="49"/>
      <c r="G793" s="49"/>
      <c r="H793" s="49"/>
      <c r="I793" s="49"/>
      <c r="J793" s="49"/>
      <c r="K793" s="49"/>
      <c r="AY793" s="51"/>
      <c r="AZ793" s="51"/>
      <c r="BA793" s="51"/>
      <c r="BB793" s="51"/>
      <c r="BC793" s="51"/>
      <c r="BD793" s="51"/>
      <c r="BE793" s="51"/>
      <c r="BF793" s="51"/>
      <c r="BG793" s="51"/>
    </row>
    <row r="794" spans="1:59" s="3" customFormat="1" ht="14.25">
      <c r="A794" s="47"/>
      <c r="B794" s="47"/>
      <c r="C794" s="49"/>
      <c r="D794" s="49"/>
      <c r="E794" s="49"/>
      <c r="F794" s="49"/>
      <c r="G794" s="49"/>
      <c r="H794" s="49"/>
      <c r="I794" s="49"/>
      <c r="J794" s="49"/>
      <c r="K794" s="49"/>
      <c r="AY794" s="51"/>
      <c r="AZ794" s="51"/>
      <c r="BA794" s="51"/>
      <c r="BB794" s="51"/>
      <c r="BC794" s="51"/>
      <c r="BD794" s="51"/>
      <c r="BE794" s="51"/>
      <c r="BF794" s="51"/>
      <c r="BG794" s="51"/>
    </row>
    <row r="795" spans="1:59" s="3" customFormat="1" ht="14.25">
      <c r="A795" s="47"/>
      <c r="B795" s="47"/>
      <c r="C795" s="49"/>
      <c r="D795" s="49"/>
      <c r="E795" s="49"/>
      <c r="F795" s="49"/>
      <c r="G795" s="49"/>
      <c r="H795" s="49"/>
      <c r="I795" s="49"/>
      <c r="J795" s="49"/>
      <c r="K795" s="49"/>
      <c r="AY795" s="51"/>
      <c r="AZ795" s="51"/>
      <c r="BA795" s="51"/>
      <c r="BB795" s="51"/>
      <c r="BC795" s="51"/>
      <c r="BD795" s="51"/>
      <c r="BE795" s="51"/>
      <c r="BF795" s="51"/>
      <c r="BG795" s="51"/>
    </row>
    <row r="796" spans="1:59" s="3" customFormat="1" ht="14.25">
      <c r="A796" s="47"/>
      <c r="B796" s="47"/>
      <c r="C796" s="49"/>
      <c r="D796" s="49"/>
      <c r="E796" s="49"/>
      <c r="F796" s="49"/>
      <c r="G796" s="49"/>
      <c r="H796" s="49"/>
      <c r="I796" s="49"/>
      <c r="J796" s="49"/>
      <c r="K796" s="49"/>
      <c r="AY796" s="51"/>
      <c r="AZ796" s="51"/>
      <c r="BA796" s="51"/>
      <c r="BB796" s="51"/>
      <c r="BC796" s="51"/>
      <c r="BD796" s="51"/>
      <c r="BE796" s="51"/>
      <c r="BF796" s="51"/>
      <c r="BG796" s="51"/>
    </row>
    <row r="797" spans="1:59" s="3" customFormat="1" ht="14.25">
      <c r="A797" s="47"/>
      <c r="B797" s="47"/>
      <c r="C797" s="49"/>
      <c r="D797" s="49"/>
      <c r="E797" s="49"/>
      <c r="F797" s="49"/>
      <c r="G797" s="49"/>
      <c r="H797" s="49"/>
      <c r="I797" s="49"/>
      <c r="J797" s="49"/>
      <c r="K797" s="49"/>
      <c r="AY797" s="51"/>
      <c r="AZ797" s="51"/>
      <c r="BA797" s="51"/>
      <c r="BB797" s="51"/>
      <c r="BC797" s="51"/>
      <c r="BD797" s="51"/>
      <c r="BE797" s="51"/>
      <c r="BF797" s="51"/>
      <c r="BG797" s="51"/>
    </row>
    <row r="798" spans="1:59" s="3" customFormat="1" ht="14.25">
      <c r="A798" s="47"/>
      <c r="B798" s="47"/>
      <c r="C798" s="49"/>
      <c r="D798" s="49"/>
      <c r="E798" s="49"/>
      <c r="F798" s="49"/>
      <c r="G798" s="49"/>
      <c r="H798" s="49"/>
      <c r="I798" s="49"/>
      <c r="J798" s="49"/>
      <c r="K798" s="49"/>
      <c r="AY798" s="51"/>
      <c r="AZ798" s="51"/>
      <c r="BA798" s="51"/>
      <c r="BB798" s="51"/>
      <c r="BC798" s="51"/>
      <c r="BD798" s="51"/>
      <c r="BE798" s="51"/>
      <c r="BF798" s="51"/>
      <c r="BG798" s="51"/>
    </row>
    <row r="799" spans="1:59" s="3" customFormat="1" ht="14.25">
      <c r="A799" s="47"/>
      <c r="B799" s="47"/>
      <c r="C799" s="49"/>
      <c r="D799" s="49"/>
      <c r="E799" s="49"/>
      <c r="F799" s="49"/>
      <c r="G799" s="49"/>
      <c r="H799" s="49"/>
      <c r="I799" s="49"/>
      <c r="J799" s="49"/>
      <c r="K799" s="49"/>
      <c r="AY799" s="51"/>
      <c r="AZ799" s="51"/>
      <c r="BA799" s="51"/>
      <c r="BB799" s="51"/>
      <c r="BC799" s="51"/>
      <c r="BD799" s="51"/>
      <c r="BE799" s="51"/>
      <c r="BF799" s="51"/>
      <c r="BG799" s="51"/>
    </row>
    <row r="800" spans="1:59" s="3" customFormat="1" ht="14.25">
      <c r="A800" s="47"/>
      <c r="B800" s="47"/>
      <c r="C800" s="49"/>
      <c r="D800" s="49"/>
      <c r="E800" s="49"/>
      <c r="F800" s="49"/>
      <c r="G800" s="49"/>
      <c r="H800" s="49"/>
      <c r="I800" s="49"/>
      <c r="J800" s="49"/>
      <c r="K800" s="49"/>
      <c r="AY800" s="51"/>
      <c r="AZ800" s="51"/>
      <c r="BA800" s="51"/>
      <c r="BB800" s="51"/>
      <c r="BC800" s="51"/>
      <c r="BD800" s="51"/>
      <c r="BE800" s="51"/>
      <c r="BF800" s="51"/>
      <c r="BG800" s="51"/>
    </row>
    <row r="801" spans="1:59" s="3" customFormat="1" ht="14.25">
      <c r="A801" s="47"/>
      <c r="B801" s="47"/>
      <c r="C801" s="49"/>
      <c r="D801" s="49"/>
      <c r="E801" s="49"/>
      <c r="F801" s="49"/>
      <c r="G801" s="49"/>
      <c r="H801" s="49"/>
      <c r="I801" s="49"/>
      <c r="J801" s="49"/>
      <c r="K801" s="49"/>
      <c r="AY801" s="51"/>
      <c r="AZ801" s="51"/>
      <c r="BA801" s="51"/>
      <c r="BB801" s="51"/>
      <c r="BC801" s="51"/>
      <c r="BD801" s="51"/>
      <c r="BE801" s="51"/>
      <c r="BF801" s="51"/>
      <c r="BG801" s="51"/>
    </row>
    <row r="802" spans="1:59" s="3" customFormat="1" ht="14.25">
      <c r="A802" s="47"/>
      <c r="B802" s="47"/>
      <c r="C802" s="49"/>
      <c r="D802" s="49"/>
      <c r="E802" s="49"/>
      <c r="F802" s="49"/>
      <c r="G802" s="49"/>
      <c r="H802" s="49"/>
      <c r="I802" s="49"/>
      <c r="J802" s="49"/>
      <c r="K802" s="49"/>
      <c r="AY802" s="51"/>
      <c r="AZ802" s="51"/>
      <c r="BA802" s="51"/>
      <c r="BB802" s="51"/>
      <c r="BC802" s="51"/>
      <c r="BD802" s="51"/>
      <c r="BE802" s="51"/>
      <c r="BF802" s="51"/>
      <c r="BG802" s="51"/>
    </row>
    <row r="803" spans="1:59" s="3" customFormat="1" ht="14.25">
      <c r="A803" s="47"/>
      <c r="B803" s="47"/>
      <c r="C803" s="49"/>
      <c r="D803" s="49"/>
      <c r="E803" s="49"/>
      <c r="F803" s="49"/>
      <c r="G803" s="49"/>
      <c r="H803" s="49"/>
      <c r="I803" s="49"/>
      <c r="J803" s="49"/>
      <c r="K803" s="49"/>
      <c r="AY803" s="51"/>
      <c r="AZ803" s="51"/>
      <c r="BA803" s="51"/>
      <c r="BB803" s="51"/>
      <c r="BC803" s="51"/>
      <c r="BD803" s="51"/>
      <c r="BE803" s="51"/>
      <c r="BF803" s="51"/>
      <c r="BG803" s="51"/>
    </row>
    <row r="804" spans="1:59" s="3" customFormat="1" ht="14.25">
      <c r="A804" s="47"/>
      <c r="B804" s="47"/>
      <c r="C804" s="49"/>
      <c r="D804" s="49"/>
      <c r="E804" s="49"/>
      <c r="F804" s="49"/>
      <c r="G804" s="49"/>
      <c r="H804" s="49"/>
      <c r="I804" s="49"/>
      <c r="J804" s="49"/>
      <c r="K804" s="49"/>
      <c r="AY804" s="51"/>
      <c r="AZ804" s="51"/>
      <c r="BA804" s="51"/>
      <c r="BB804" s="51"/>
      <c r="BC804" s="51"/>
      <c r="BD804" s="51"/>
      <c r="BE804" s="51"/>
      <c r="BF804" s="51"/>
      <c r="BG804" s="51"/>
    </row>
    <row r="805" spans="1:59" s="3" customFormat="1" ht="14.25">
      <c r="A805" s="47"/>
      <c r="B805" s="47"/>
      <c r="C805" s="49"/>
      <c r="D805" s="49"/>
      <c r="E805" s="49"/>
      <c r="F805" s="49"/>
      <c r="G805" s="49"/>
      <c r="H805" s="49"/>
      <c r="I805" s="49"/>
      <c r="J805" s="49"/>
      <c r="K805" s="49"/>
      <c r="AY805" s="51"/>
      <c r="AZ805" s="51"/>
      <c r="BA805" s="51"/>
      <c r="BB805" s="51"/>
      <c r="BC805" s="51"/>
      <c r="BD805" s="51"/>
      <c r="BE805" s="51"/>
      <c r="BF805" s="51"/>
      <c r="BG805" s="51"/>
    </row>
    <row r="806" spans="1:59" s="3" customFormat="1" ht="14.25">
      <c r="A806" s="47"/>
      <c r="B806" s="47"/>
      <c r="C806" s="49"/>
      <c r="D806" s="49"/>
      <c r="E806" s="49"/>
      <c r="F806" s="49"/>
      <c r="G806" s="49"/>
      <c r="H806" s="49"/>
      <c r="I806" s="49"/>
      <c r="J806" s="49"/>
      <c r="K806" s="49"/>
      <c r="AY806" s="51"/>
      <c r="AZ806" s="51"/>
      <c r="BA806" s="51"/>
      <c r="BB806" s="51"/>
      <c r="BC806" s="51"/>
      <c r="BD806" s="51"/>
      <c r="BE806" s="51"/>
      <c r="BF806" s="51"/>
      <c r="BG806" s="51"/>
    </row>
    <row r="807" spans="1:59" s="3" customFormat="1" ht="14.25">
      <c r="A807" s="47"/>
      <c r="B807" s="47"/>
      <c r="C807" s="49"/>
      <c r="D807" s="49"/>
      <c r="E807" s="49"/>
      <c r="F807" s="49"/>
      <c r="G807" s="49"/>
      <c r="H807" s="49"/>
      <c r="I807" s="49"/>
      <c r="J807" s="49"/>
      <c r="K807" s="49"/>
      <c r="AY807" s="51"/>
      <c r="AZ807" s="51"/>
      <c r="BA807" s="51"/>
      <c r="BB807" s="51"/>
      <c r="BC807" s="51"/>
      <c r="BD807" s="51"/>
      <c r="BE807" s="51"/>
      <c r="BF807" s="51"/>
      <c r="BG807" s="51"/>
    </row>
    <row r="808" spans="1:59" s="3" customFormat="1" ht="14.25">
      <c r="A808" s="47"/>
      <c r="B808" s="47"/>
      <c r="C808" s="49"/>
      <c r="D808" s="49"/>
      <c r="E808" s="49"/>
      <c r="F808" s="49"/>
      <c r="G808" s="49"/>
      <c r="H808" s="49"/>
      <c r="I808" s="49"/>
      <c r="J808" s="49"/>
      <c r="K808" s="49"/>
      <c r="AY808" s="51"/>
      <c r="AZ808" s="51"/>
      <c r="BA808" s="51"/>
      <c r="BB808" s="51"/>
      <c r="BC808" s="51"/>
      <c r="BD808" s="51"/>
      <c r="BE808" s="51"/>
      <c r="BF808" s="51"/>
      <c r="BG808" s="51"/>
    </row>
    <row r="809" spans="1:59" s="3" customFormat="1" ht="14.25">
      <c r="A809" s="47"/>
      <c r="B809" s="47"/>
      <c r="C809" s="49"/>
      <c r="D809" s="49"/>
      <c r="E809" s="49"/>
      <c r="F809" s="49"/>
      <c r="G809" s="49"/>
      <c r="H809" s="49"/>
      <c r="I809" s="49"/>
      <c r="J809" s="49"/>
      <c r="K809" s="49"/>
      <c r="AY809" s="51"/>
      <c r="AZ809" s="51"/>
      <c r="BA809" s="51"/>
      <c r="BB809" s="51"/>
      <c r="BC809" s="51"/>
      <c r="BD809" s="51"/>
      <c r="BE809" s="51"/>
      <c r="BF809" s="51"/>
      <c r="BG809" s="51"/>
    </row>
    <row r="810" spans="1:59" s="3" customFormat="1" ht="14.25">
      <c r="A810" s="47"/>
      <c r="B810" s="47"/>
      <c r="C810" s="49"/>
      <c r="D810" s="49"/>
      <c r="E810" s="49"/>
      <c r="F810" s="49"/>
      <c r="G810" s="49"/>
      <c r="H810" s="49"/>
      <c r="I810" s="49"/>
      <c r="J810" s="49"/>
      <c r="K810" s="49"/>
      <c r="AY810" s="51"/>
      <c r="AZ810" s="51"/>
      <c r="BA810" s="51"/>
      <c r="BB810" s="51"/>
      <c r="BC810" s="51"/>
      <c r="BD810" s="51"/>
      <c r="BE810" s="51"/>
      <c r="BF810" s="51"/>
      <c r="BG810" s="51"/>
    </row>
    <row r="811" spans="1:59" s="3" customFormat="1" ht="14.25">
      <c r="A811" s="47"/>
      <c r="B811" s="47"/>
      <c r="C811" s="49"/>
      <c r="D811" s="49"/>
      <c r="E811" s="49"/>
      <c r="F811" s="49"/>
      <c r="G811" s="49"/>
      <c r="H811" s="49"/>
      <c r="I811" s="49"/>
      <c r="J811" s="49"/>
      <c r="K811" s="49"/>
      <c r="AY811" s="51"/>
      <c r="AZ811" s="51"/>
      <c r="BA811" s="51"/>
      <c r="BB811" s="51"/>
      <c r="BC811" s="51"/>
      <c r="BD811" s="51"/>
      <c r="BE811" s="51"/>
      <c r="BF811" s="51"/>
      <c r="BG811" s="51"/>
    </row>
    <row r="812" spans="1:59" s="3" customFormat="1" ht="14.25">
      <c r="A812" s="47"/>
      <c r="B812" s="47"/>
      <c r="C812" s="49"/>
      <c r="D812" s="49"/>
      <c r="E812" s="49"/>
      <c r="F812" s="49"/>
      <c r="G812" s="49"/>
      <c r="H812" s="49"/>
      <c r="I812" s="49"/>
      <c r="J812" s="49"/>
      <c r="K812" s="49"/>
      <c r="AY812" s="51"/>
      <c r="AZ812" s="51"/>
      <c r="BA812" s="51"/>
      <c r="BB812" s="51"/>
      <c r="BC812" s="51"/>
      <c r="BD812" s="51"/>
      <c r="BE812" s="51"/>
      <c r="BF812" s="51"/>
      <c r="BG812" s="51"/>
    </row>
    <row r="813" spans="1:59" s="3" customFormat="1" ht="14.25">
      <c r="A813" s="47"/>
      <c r="B813" s="47"/>
      <c r="C813" s="49"/>
      <c r="D813" s="49"/>
      <c r="E813" s="49"/>
      <c r="F813" s="49"/>
      <c r="G813" s="49"/>
      <c r="H813" s="49"/>
      <c r="I813" s="49"/>
      <c r="J813" s="49"/>
      <c r="K813" s="49"/>
      <c r="AY813" s="51"/>
      <c r="AZ813" s="51"/>
      <c r="BA813" s="51"/>
      <c r="BB813" s="51"/>
      <c r="BC813" s="51"/>
      <c r="BD813" s="51"/>
      <c r="BE813" s="51"/>
      <c r="BF813" s="51"/>
      <c r="BG813" s="51"/>
    </row>
    <row r="814" spans="1:59" s="3" customFormat="1" ht="14.25">
      <c r="A814" s="47"/>
      <c r="B814" s="47"/>
      <c r="C814" s="49"/>
      <c r="D814" s="49"/>
      <c r="E814" s="49"/>
      <c r="F814" s="49"/>
      <c r="G814" s="49"/>
      <c r="H814" s="49"/>
      <c r="I814" s="49"/>
      <c r="J814" s="49"/>
      <c r="K814" s="49"/>
      <c r="AY814" s="51"/>
      <c r="AZ814" s="51"/>
      <c r="BA814" s="51"/>
      <c r="BB814" s="51"/>
      <c r="BC814" s="51"/>
      <c r="BD814" s="51"/>
      <c r="BE814" s="51"/>
      <c r="BF814" s="51"/>
      <c r="BG814" s="51"/>
    </row>
    <row r="815" spans="1:59" s="3" customFormat="1" ht="14.25">
      <c r="A815" s="47"/>
      <c r="B815" s="47"/>
      <c r="C815" s="49"/>
      <c r="D815" s="49"/>
      <c r="E815" s="49"/>
      <c r="F815" s="49"/>
      <c r="G815" s="49"/>
      <c r="H815" s="49"/>
      <c r="I815" s="49"/>
      <c r="J815" s="49"/>
      <c r="K815" s="49"/>
      <c r="AY815" s="51"/>
      <c r="AZ815" s="51"/>
      <c r="BA815" s="51"/>
      <c r="BB815" s="51"/>
      <c r="BC815" s="51"/>
      <c r="BD815" s="51"/>
      <c r="BE815" s="51"/>
      <c r="BF815" s="51"/>
      <c r="BG815" s="51"/>
    </row>
    <row r="816" spans="1:59" s="3" customFormat="1" ht="14.25">
      <c r="A816" s="47"/>
      <c r="B816" s="47"/>
      <c r="C816" s="49"/>
      <c r="D816" s="49"/>
      <c r="E816" s="49"/>
      <c r="F816" s="49"/>
      <c r="G816" s="49"/>
      <c r="H816" s="49"/>
      <c r="I816" s="49"/>
      <c r="J816" s="49"/>
      <c r="K816" s="49"/>
      <c r="AY816" s="51"/>
      <c r="AZ816" s="51"/>
      <c r="BA816" s="51"/>
      <c r="BB816" s="51"/>
      <c r="BC816" s="51"/>
      <c r="BD816" s="51"/>
      <c r="BE816" s="51"/>
      <c r="BF816" s="51"/>
      <c r="BG816" s="51"/>
    </row>
    <row r="817" spans="1:59" s="3" customFormat="1" ht="14.25">
      <c r="A817" s="47"/>
      <c r="B817" s="47"/>
      <c r="C817" s="49"/>
      <c r="D817" s="49"/>
      <c r="E817" s="49"/>
      <c r="F817" s="49"/>
      <c r="G817" s="49"/>
      <c r="H817" s="49"/>
      <c r="I817" s="49"/>
      <c r="J817" s="49"/>
      <c r="K817" s="49"/>
      <c r="AY817" s="51"/>
      <c r="AZ817" s="51"/>
      <c r="BA817" s="51"/>
      <c r="BB817" s="51"/>
      <c r="BC817" s="51"/>
      <c r="BD817" s="51"/>
      <c r="BE817" s="51"/>
      <c r="BF817" s="51"/>
      <c r="BG817" s="51"/>
    </row>
    <row r="818" spans="1:59" s="3" customFormat="1" ht="14.25">
      <c r="A818" s="47"/>
      <c r="B818" s="47"/>
      <c r="C818" s="49"/>
      <c r="D818" s="49"/>
      <c r="E818" s="49"/>
      <c r="F818" s="49"/>
      <c r="G818" s="49"/>
      <c r="H818" s="49"/>
      <c r="I818" s="49"/>
      <c r="J818" s="49"/>
      <c r="K818" s="49"/>
      <c r="AY818" s="51"/>
      <c r="AZ818" s="51"/>
      <c r="BA818" s="51"/>
      <c r="BB818" s="51"/>
      <c r="BC818" s="51"/>
      <c r="BD818" s="51"/>
      <c r="BE818" s="51"/>
      <c r="BF818" s="51"/>
      <c r="BG818" s="51"/>
    </row>
    <row r="819" spans="1:59" s="3" customFormat="1" ht="14.25">
      <c r="A819" s="47"/>
      <c r="B819" s="47"/>
      <c r="C819" s="49"/>
      <c r="D819" s="49"/>
      <c r="E819" s="49"/>
      <c r="F819" s="49"/>
      <c r="G819" s="49"/>
      <c r="H819" s="49"/>
      <c r="I819" s="49"/>
      <c r="J819" s="49"/>
      <c r="K819" s="49"/>
      <c r="AY819" s="51"/>
      <c r="AZ819" s="51"/>
      <c r="BA819" s="51"/>
      <c r="BB819" s="51"/>
      <c r="BC819" s="51"/>
      <c r="BD819" s="51"/>
      <c r="BE819" s="51"/>
      <c r="BF819" s="51"/>
      <c r="BG819" s="51"/>
    </row>
    <row r="820" spans="1:59" s="3" customFormat="1" ht="14.25">
      <c r="A820" s="47"/>
      <c r="B820" s="47"/>
      <c r="C820" s="49"/>
      <c r="D820" s="49"/>
      <c r="E820" s="49"/>
      <c r="F820" s="49"/>
      <c r="G820" s="49"/>
      <c r="H820" s="49"/>
      <c r="I820" s="49"/>
      <c r="J820" s="49"/>
      <c r="K820" s="49"/>
      <c r="AY820" s="51"/>
      <c r="AZ820" s="51"/>
      <c r="BA820" s="51"/>
      <c r="BB820" s="51"/>
      <c r="BC820" s="51"/>
      <c r="BD820" s="51"/>
      <c r="BE820" s="51"/>
      <c r="BF820" s="51"/>
      <c r="BG820" s="51"/>
    </row>
    <row r="821" spans="1:59" s="3" customFormat="1" ht="14.25">
      <c r="A821" s="47"/>
      <c r="B821" s="47"/>
      <c r="C821" s="49"/>
      <c r="D821" s="49"/>
      <c r="E821" s="49"/>
      <c r="F821" s="49"/>
      <c r="G821" s="49"/>
      <c r="H821" s="49"/>
      <c r="I821" s="49"/>
      <c r="J821" s="49"/>
      <c r="K821" s="49"/>
      <c r="AY821" s="51"/>
      <c r="AZ821" s="51"/>
      <c r="BA821" s="51"/>
      <c r="BB821" s="51"/>
      <c r="BC821" s="51"/>
      <c r="BD821" s="51"/>
      <c r="BE821" s="51"/>
      <c r="BF821" s="51"/>
      <c r="BG821" s="51"/>
    </row>
    <row r="822" spans="1:59" s="3" customFormat="1" ht="14.25">
      <c r="A822" s="47"/>
      <c r="B822" s="47"/>
      <c r="C822" s="49"/>
      <c r="D822" s="49"/>
      <c r="E822" s="49"/>
      <c r="F822" s="49"/>
      <c r="G822" s="49"/>
      <c r="H822" s="49"/>
      <c r="I822" s="49"/>
      <c r="J822" s="49"/>
      <c r="K822" s="49"/>
      <c r="AY822" s="51"/>
      <c r="AZ822" s="51"/>
      <c r="BA822" s="51"/>
      <c r="BB822" s="51"/>
      <c r="BC822" s="51"/>
      <c r="BD822" s="51"/>
      <c r="BE822" s="51"/>
      <c r="BF822" s="51"/>
      <c r="BG822" s="51"/>
    </row>
    <row r="823" spans="1:59" s="3" customFormat="1" ht="14.25">
      <c r="A823" s="47"/>
      <c r="B823" s="47"/>
      <c r="C823" s="49"/>
      <c r="D823" s="49"/>
      <c r="E823" s="49"/>
      <c r="F823" s="49"/>
      <c r="G823" s="49"/>
      <c r="H823" s="49"/>
      <c r="I823" s="49"/>
      <c r="J823" s="49"/>
      <c r="K823" s="49"/>
      <c r="AY823" s="51"/>
      <c r="AZ823" s="51"/>
      <c r="BA823" s="51"/>
      <c r="BB823" s="51"/>
      <c r="BC823" s="51"/>
      <c r="BD823" s="51"/>
      <c r="BE823" s="51"/>
      <c r="BF823" s="51"/>
      <c r="BG823" s="51"/>
    </row>
    <row r="824" spans="1:59" s="3" customFormat="1" ht="14.25">
      <c r="A824" s="47"/>
      <c r="B824" s="47"/>
      <c r="C824" s="49"/>
      <c r="D824" s="49"/>
      <c r="E824" s="49"/>
      <c r="F824" s="49"/>
      <c r="G824" s="49"/>
      <c r="H824" s="49"/>
      <c r="I824" s="49"/>
      <c r="J824" s="49"/>
      <c r="K824" s="49"/>
      <c r="AY824" s="51"/>
      <c r="AZ824" s="51"/>
      <c r="BA824" s="51"/>
      <c r="BB824" s="51"/>
      <c r="BC824" s="51"/>
      <c r="BD824" s="51"/>
      <c r="BE824" s="51"/>
      <c r="BF824" s="51"/>
      <c r="BG824" s="51"/>
    </row>
    <row r="825" spans="1:59" s="3" customFormat="1" ht="14.25">
      <c r="A825" s="47"/>
      <c r="B825" s="47"/>
      <c r="C825" s="49"/>
      <c r="D825" s="49"/>
      <c r="E825" s="49"/>
      <c r="F825" s="49"/>
      <c r="G825" s="49"/>
      <c r="H825" s="49"/>
      <c r="I825" s="49"/>
      <c r="J825" s="49"/>
      <c r="K825" s="49"/>
      <c r="AY825" s="51"/>
      <c r="AZ825" s="51"/>
      <c r="BA825" s="51"/>
      <c r="BB825" s="51"/>
      <c r="BC825" s="51"/>
      <c r="BD825" s="51"/>
      <c r="BE825" s="51"/>
      <c r="BF825" s="51"/>
      <c r="BG825" s="51"/>
    </row>
    <row r="826" spans="1:59" s="3" customFormat="1" ht="14.25">
      <c r="A826" s="47"/>
      <c r="B826" s="47"/>
      <c r="C826" s="49"/>
      <c r="D826" s="49"/>
      <c r="E826" s="49"/>
      <c r="F826" s="49"/>
      <c r="G826" s="49"/>
      <c r="H826" s="49"/>
      <c r="I826" s="49"/>
      <c r="J826" s="49"/>
      <c r="K826" s="49"/>
      <c r="AY826" s="51"/>
      <c r="AZ826" s="51"/>
      <c r="BA826" s="51"/>
      <c r="BB826" s="51"/>
      <c r="BC826" s="51"/>
      <c r="BD826" s="51"/>
      <c r="BE826" s="51"/>
      <c r="BF826" s="51"/>
      <c r="BG826" s="51"/>
    </row>
    <row r="827" spans="1:59" s="3" customFormat="1" ht="14.25">
      <c r="A827" s="47"/>
      <c r="B827" s="47"/>
      <c r="C827" s="49"/>
      <c r="D827" s="49"/>
      <c r="E827" s="49"/>
      <c r="F827" s="49"/>
      <c r="G827" s="49"/>
      <c r="H827" s="49"/>
      <c r="I827" s="49"/>
      <c r="J827" s="49"/>
      <c r="K827" s="49"/>
      <c r="AY827" s="51"/>
      <c r="AZ827" s="51"/>
      <c r="BA827" s="51"/>
      <c r="BB827" s="51"/>
      <c r="BC827" s="51"/>
      <c r="BD827" s="51"/>
      <c r="BE827" s="51"/>
      <c r="BF827" s="51"/>
      <c r="BG827" s="51"/>
    </row>
    <row r="828" spans="1:59" s="3" customFormat="1" ht="14.25">
      <c r="A828" s="47"/>
      <c r="B828" s="47"/>
      <c r="C828" s="49"/>
      <c r="D828" s="49"/>
      <c r="E828" s="49"/>
      <c r="F828" s="49"/>
      <c r="G828" s="49"/>
      <c r="H828" s="49"/>
      <c r="I828" s="49"/>
      <c r="J828" s="49"/>
      <c r="K828" s="49"/>
      <c r="AY828" s="51"/>
      <c r="AZ828" s="51"/>
      <c r="BA828" s="51"/>
      <c r="BB828" s="51"/>
      <c r="BC828" s="51"/>
      <c r="BD828" s="51"/>
      <c r="BE828" s="51"/>
      <c r="BF828" s="51"/>
      <c r="BG828" s="51"/>
    </row>
    <row r="829" spans="1:59" s="3" customFormat="1" ht="14.25">
      <c r="A829" s="47"/>
      <c r="B829" s="47"/>
      <c r="C829" s="49"/>
      <c r="D829" s="49"/>
      <c r="E829" s="49"/>
      <c r="F829" s="49"/>
      <c r="G829" s="49"/>
      <c r="H829" s="49"/>
      <c r="I829" s="49"/>
      <c r="J829" s="49"/>
      <c r="K829" s="49"/>
      <c r="AY829" s="51"/>
      <c r="AZ829" s="51"/>
      <c r="BA829" s="51"/>
      <c r="BB829" s="51"/>
      <c r="BC829" s="51"/>
      <c r="BD829" s="51"/>
      <c r="BE829" s="51"/>
      <c r="BF829" s="51"/>
      <c r="BG829" s="51"/>
    </row>
    <row r="830" spans="1:59" s="3" customFormat="1" ht="14.25">
      <c r="A830" s="47"/>
      <c r="B830" s="47"/>
      <c r="C830" s="49"/>
      <c r="D830" s="49"/>
      <c r="E830" s="49"/>
      <c r="F830" s="49"/>
      <c r="G830" s="49"/>
      <c r="H830" s="49"/>
      <c r="I830" s="49"/>
      <c r="J830" s="49"/>
      <c r="K830" s="49"/>
      <c r="AY830" s="51"/>
      <c r="AZ830" s="51"/>
      <c r="BA830" s="51"/>
      <c r="BB830" s="51"/>
      <c r="BC830" s="51"/>
      <c r="BD830" s="51"/>
      <c r="BE830" s="51"/>
      <c r="BF830" s="51"/>
      <c r="BG830" s="51"/>
    </row>
    <row r="831" spans="1:59" s="3" customFormat="1" ht="14.25">
      <c r="A831" s="47"/>
      <c r="B831" s="47"/>
      <c r="C831" s="49"/>
      <c r="D831" s="49"/>
      <c r="E831" s="49"/>
      <c r="F831" s="49"/>
      <c r="G831" s="49"/>
      <c r="H831" s="49"/>
      <c r="I831" s="49"/>
      <c r="J831" s="49"/>
      <c r="K831" s="49"/>
      <c r="AY831" s="51"/>
      <c r="AZ831" s="51"/>
      <c r="BA831" s="51"/>
      <c r="BB831" s="51"/>
      <c r="BC831" s="51"/>
      <c r="BD831" s="51"/>
      <c r="BE831" s="51"/>
      <c r="BF831" s="51"/>
      <c r="BG831" s="51"/>
    </row>
    <row r="832" spans="1:59" s="3" customFormat="1" ht="14.25">
      <c r="A832" s="47"/>
      <c r="B832" s="47"/>
      <c r="C832" s="49"/>
      <c r="D832" s="49"/>
      <c r="E832" s="49"/>
      <c r="F832" s="49"/>
      <c r="G832" s="49"/>
      <c r="H832" s="49"/>
      <c r="I832" s="49"/>
      <c r="J832" s="49"/>
      <c r="K832" s="49"/>
      <c r="AY832" s="51"/>
      <c r="AZ832" s="51"/>
      <c r="BA832" s="51"/>
      <c r="BB832" s="51"/>
      <c r="BC832" s="51"/>
      <c r="BD832" s="51"/>
      <c r="BE832" s="51"/>
      <c r="BF832" s="51"/>
      <c r="BG832" s="51"/>
    </row>
    <row r="833" spans="1:59" s="3" customFormat="1" ht="14.25">
      <c r="A833" s="47"/>
      <c r="B833" s="47"/>
      <c r="C833" s="49"/>
      <c r="D833" s="49"/>
      <c r="E833" s="49"/>
      <c r="F833" s="49"/>
      <c r="G833" s="49"/>
      <c r="H833" s="49"/>
      <c r="I833" s="49"/>
      <c r="J833" s="49"/>
      <c r="K833" s="49"/>
      <c r="AY833" s="51"/>
      <c r="AZ833" s="51"/>
      <c r="BA833" s="51"/>
      <c r="BB833" s="51"/>
      <c r="BC833" s="51"/>
      <c r="BD833" s="51"/>
      <c r="BE833" s="51"/>
      <c r="BF833" s="51"/>
      <c r="BG833" s="51"/>
    </row>
    <row r="834" spans="1:59" s="3" customFormat="1" ht="14.25">
      <c r="A834" s="47"/>
      <c r="B834" s="47"/>
      <c r="C834" s="49"/>
      <c r="D834" s="49"/>
      <c r="E834" s="49"/>
      <c r="F834" s="49"/>
      <c r="G834" s="49"/>
      <c r="H834" s="49"/>
      <c r="I834" s="49"/>
      <c r="J834" s="49"/>
      <c r="K834" s="49"/>
      <c r="AY834" s="51"/>
      <c r="AZ834" s="51"/>
      <c r="BA834" s="51"/>
      <c r="BB834" s="51"/>
      <c r="BC834" s="51"/>
      <c r="BD834" s="51"/>
      <c r="BE834" s="51"/>
      <c r="BF834" s="51"/>
      <c r="BG834" s="51"/>
    </row>
    <row r="835" spans="1:59" s="3" customFormat="1" ht="14.25">
      <c r="A835" s="47"/>
      <c r="B835" s="47"/>
      <c r="C835" s="49"/>
      <c r="D835" s="49"/>
      <c r="E835" s="49"/>
      <c r="F835" s="49"/>
      <c r="G835" s="49"/>
      <c r="H835" s="49"/>
      <c r="I835" s="49"/>
      <c r="J835" s="49"/>
      <c r="K835" s="49"/>
      <c r="AY835" s="51"/>
      <c r="AZ835" s="51"/>
      <c r="BA835" s="51"/>
      <c r="BB835" s="51"/>
      <c r="BC835" s="51"/>
      <c r="BD835" s="51"/>
      <c r="BE835" s="51"/>
      <c r="BF835" s="51"/>
      <c r="BG835" s="51"/>
    </row>
    <row r="836" spans="1:59" s="3" customFormat="1" ht="14.25">
      <c r="A836" s="47"/>
      <c r="B836" s="47"/>
      <c r="C836" s="49"/>
      <c r="D836" s="49"/>
      <c r="E836" s="49"/>
      <c r="F836" s="49"/>
      <c r="G836" s="49"/>
      <c r="H836" s="49"/>
      <c r="I836" s="49"/>
      <c r="J836" s="49"/>
      <c r="K836" s="49"/>
      <c r="AY836" s="51"/>
      <c r="AZ836" s="51"/>
      <c r="BA836" s="51"/>
      <c r="BB836" s="51"/>
      <c r="BC836" s="51"/>
      <c r="BD836" s="51"/>
      <c r="BE836" s="51"/>
      <c r="BF836" s="51"/>
      <c r="BG836" s="51"/>
    </row>
    <row r="837" spans="1:59" s="3" customFormat="1" ht="14.25">
      <c r="A837" s="47"/>
      <c r="B837" s="47"/>
      <c r="C837" s="49"/>
      <c r="D837" s="49"/>
      <c r="E837" s="49"/>
      <c r="F837" s="49"/>
      <c r="G837" s="49"/>
      <c r="H837" s="49"/>
      <c r="I837" s="49"/>
      <c r="J837" s="49"/>
      <c r="K837" s="49"/>
      <c r="AY837" s="51"/>
      <c r="AZ837" s="51"/>
      <c r="BA837" s="51"/>
      <c r="BB837" s="51"/>
      <c r="BC837" s="51"/>
      <c r="BD837" s="51"/>
      <c r="BE837" s="51"/>
      <c r="BF837" s="51"/>
      <c r="BG837" s="51"/>
    </row>
    <row r="838" spans="1:59" s="3" customFormat="1" ht="14.25">
      <c r="A838" s="47"/>
      <c r="B838" s="47"/>
      <c r="C838" s="49"/>
      <c r="D838" s="49"/>
      <c r="E838" s="49"/>
      <c r="F838" s="49"/>
      <c r="G838" s="49"/>
      <c r="H838" s="49"/>
      <c r="I838" s="49"/>
      <c r="J838" s="49"/>
      <c r="K838" s="49"/>
      <c r="AY838" s="51"/>
      <c r="AZ838" s="51"/>
      <c r="BA838" s="51"/>
      <c r="BB838" s="51"/>
      <c r="BC838" s="51"/>
      <c r="BD838" s="51"/>
      <c r="BE838" s="51"/>
      <c r="BF838" s="51"/>
      <c r="BG838" s="51"/>
    </row>
    <row r="839" spans="1:59" s="3" customFormat="1" ht="14.25">
      <c r="A839" s="47"/>
      <c r="B839" s="47"/>
      <c r="C839" s="49"/>
      <c r="D839" s="49"/>
      <c r="E839" s="49"/>
      <c r="F839" s="49"/>
      <c r="G839" s="49"/>
      <c r="H839" s="49"/>
      <c r="I839" s="49"/>
      <c r="J839" s="49"/>
      <c r="K839" s="49"/>
      <c r="AY839" s="51"/>
      <c r="AZ839" s="51"/>
      <c r="BA839" s="51"/>
      <c r="BB839" s="51"/>
      <c r="BC839" s="51"/>
      <c r="BD839" s="51"/>
      <c r="BE839" s="51"/>
      <c r="BF839" s="51"/>
      <c r="BG839" s="51"/>
    </row>
    <row r="840" spans="1:59" s="3" customFormat="1" ht="14.25">
      <c r="A840" s="47"/>
      <c r="B840" s="47"/>
      <c r="C840" s="49"/>
      <c r="D840" s="49"/>
      <c r="E840" s="49"/>
      <c r="F840" s="49"/>
      <c r="G840" s="49"/>
      <c r="H840" s="49"/>
      <c r="I840" s="49"/>
      <c r="J840" s="49"/>
      <c r="K840" s="49"/>
      <c r="AY840" s="51"/>
      <c r="AZ840" s="51"/>
      <c r="BA840" s="51"/>
      <c r="BB840" s="51"/>
      <c r="BC840" s="51"/>
      <c r="BD840" s="51"/>
      <c r="BE840" s="51"/>
      <c r="BF840" s="51"/>
      <c r="BG840" s="51"/>
    </row>
    <row r="841" spans="1:59" s="3" customFormat="1" ht="14.25">
      <c r="A841" s="47"/>
      <c r="B841" s="47"/>
      <c r="C841" s="49"/>
      <c r="D841" s="49"/>
      <c r="E841" s="49"/>
      <c r="F841" s="49"/>
      <c r="G841" s="49"/>
      <c r="H841" s="49"/>
      <c r="I841" s="49"/>
      <c r="J841" s="49"/>
      <c r="K841" s="49"/>
      <c r="AY841" s="51"/>
      <c r="AZ841" s="51"/>
      <c r="BA841" s="51"/>
      <c r="BB841" s="51"/>
      <c r="BC841" s="51"/>
      <c r="BD841" s="51"/>
      <c r="BE841" s="51"/>
      <c r="BF841" s="51"/>
      <c r="BG841" s="51"/>
    </row>
    <row r="842" spans="1:59" s="3" customFormat="1" ht="14.25">
      <c r="A842" s="47"/>
      <c r="B842" s="47"/>
      <c r="C842" s="49"/>
      <c r="D842" s="49"/>
      <c r="E842" s="49"/>
      <c r="F842" s="49"/>
      <c r="G842" s="49"/>
      <c r="H842" s="49"/>
      <c r="I842" s="49"/>
      <c r="J842" s="49"/>
      <c r="K842" s="49"/>
      <c r="AY842" s="51"/>
      <c r="AZ842" s="51"/>
      <c r="BA842" s="51"/>
      <c r="BB842" s="51"/>
      <c r="BC842" s="51"/>
      <c r="BD842" s="51"/>
      <c r="BE842" s="51"/>
      <c r="BF842" s="51"/>
      <c r="BG842" s="51"/>
    </row>
    <row r="843" spans="1:59" s="3" customFormat="1" ht="14.25">
      <c r="A843" s="47"/>
      <c r="B843" s="47"/>
      <c r="C843" s="49"/>
      <c r="D843" s="49"/>
      <c r="E843" s="49"/>
      <c r="F843" s="49"/>
      <c r="G843" s="49"/>
      <c r="H843" s="49"/>
      <c r="I843" s="49"/>
      <c r="J843" s="49"/>
      <c r="K843" s="49"/>
      <c r="AY843" s="51"/>
      <c r="AZ843" s="51"/>
      <c r="BA843" s="51"/>
      <c r="BB843" s="51"/>
      <c r="BC843" s="51"/>
      <c r="BD843" s="51"/>
      <c r="BE843" s="51"/>
      <c r="BF843" s="51"/>
      <c r="BG843" s="51"/>
    </row>
    <row r="844" spans="1:59" s="3" customFormat="1" ht="14.25">
      <c r="A844" s="47"/>
      <c r="B844" s="47"/>
      <c r="C844" s="49"/>
      <c r="D844" s="49"/>
      <c r="E844" s="49"/>
      <c r="F844" s="49"/>
      <c r="G844" s="49"/>
      <c r="H844" s="49"/>
      <c r="I844" s="49"/>
      <c r="J844" s="49"/>
      <c r="K844" s="49"/>
      <c r="AY844" s="51"/>
      <c r="AZ844" s="51"/>
      <c r="BA844" s="51"/>
      <c r="BB844" s="51"/>
      <c r="BC844" s="51"/>
      <c r="BD844" s="51"/>
      <c r="BE844" s="51"/>
      <c r="BF844" s="51"/>
      <c r="BG844" s="51"/>
    </row>
    <row r="845" spans="1:59" s="3" customFormat="1" ht="14.25">
      <c r="A845" s="47"/>
      <c r="B845" s="47"/>
      <c r="C845" s="49"/>
      <c r="D845" s="49"/>
      <c r="E845" s="49"/>
      <c r="F845" s="49"/>
      <c r="G845" s="49"/>
      <c r="H845" s="49"/>
      <c r="I845" s="49"/>
      <c r="J845" s="49"/>
      <c r="K845" s="49"/>
      <c r="AY845" s="51"/>
      <c r="AZ845" s="51"/>
      <c r="BA845" s="51"/>
      <c r="BB845" s="51"/>
      <c r="BC845" s="51"/>
      <c r="BD845" s="51"/>
      <c r="BE845" s="51"/>
      <c r="BF845" s="51"/>
      <c r="BG845" s="51"/>
    </row>
    <row r="846" spans="1:59" s="3" customFormat="1" ht="14.25">
      <c r="A846" s="47"/>
      <c r="B846" s="47"/>
      <c r="C846" s="49"/>
      <c r="D846" s="49"/>
      <c r="E846" s="49"/>
      <c r="F846" s="49"/>
      <c r="G846" s="49"/>
      <c r="H846" s="49"/>
      <c r="I846" s="49"/>
      <c r="J846" s="49"/>
      <c r="K846" s="49"/>
      <c r="AY846" s="51"/>
      <c r="AZ846" s="51"/>
      <c r="BA846" s="51"/>
      <c r="BB846" s="51"/>
      <c r="BC846" s="51"/>
      <c r="BD846" s="51"/>
      <c r="BE846" s="51"/>
      <c r="BF846" s="51"/>
      <c r="BG846" s="51"/>
    </row>
    <row r="847" spans="1:59" s="3" customFormat="1" ht="14.25">
      <c r="A847" s="47"/>
      <c r="B847" s="47"/>
      <c r="C847" s="49"/>
      <c r="D847" s="49"/>
      <c r="E847" s="49"/>
      <c r="F847" s="49"/>
      <c r="G847" s="49"/>
      <c r="H847" s="49"/>
      <c r="I847" s="49"/>
      <c r="J847" s="49"/>
      <c r="K847" s="49"/>
      <c r="AY847" s="51"/>
      <c r="AZ847" s="51"/>
      <c r="BA847" s="51"/>
      <c r="BB847" s="51"/>
      <c r="BC847" s="51"/>
      <c r="BD847" s="51"/>
      <c r="BE847" s="51"/>
      <c r="BF847" s="51"/>
      <c r="BG847" s="51"/>
    </row>
    <row r="848" spans="1:59" s="3" customFormat="1" ht="14.25">
      <c r="A848" s="47"/>
      <c r="B848" s="47"/>
      <c r="C848" s="49"/>
      <c r="D848" s="49"/>
      <c r="E848" s="49"/>
      <c r="F848" s="49"/>
      <c r="G848" s="49"/>
      <c r="H848" s="49"/>
      <c r="I848" s="49"/>
      <c r="J848" s="49"/>
      <c r="K848" s="49"/>
      <c r="AY848" s="51"/>
      <c r="AZ848" s="51"/>
      <c r="BA848" s="51"/>
      <c r="BB848" s="51"/>
      <c r="BC848" s="51"/>
      <c r="BD848" s="51"/>
      <c r="BE848" s="51"/>
      <c r="BF848" s="51"/>
      <c r="BG848" s="51"/>
    </row>
    <row r="849" spans="1:59" s="3" customFormat="1" ht="14.25">
      <c r="A849" s="47"/>
      <c r="B849" s="47"/>
      <c r="C849" s="49"/>
      <c r="D849" s="49"/>
      <c r="E849" s="49"/>
      <c r="F849" s="49"/>
      <c r="G849" s="49"/>
      <c r="H849" s="49"/>
      <c r="I849" s="49"/>
      <c r="J849" s="49"/>
      <c r="K849" s="49"/>
      <c r="AY849" s="51"/>
      <c r="AZ849" s="51"/>
      <c r="BA849" s="51"/>
      <c r="BB849" s="51"/>
      <c r="BC849" s="51"/>
      <c r="BD849" s="51"/>
      <c r="BE849" s="51"/>
      <c r="BF849" s="51"/>
      <c r="BG849" s="51"/>
    </row>
    <row r="850" spans="12:59" ht="14.25"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51"/>
      <c r="AZ850" s="51"/>
      <c r="BA850" s="51"/>
      <c r="BB850" s="51"/>
      <c r="BC850" s="51"/>
      <c r="BD850" s="51"/>
      <c r="BE850" s="51"/>
      <c r="BF850" s="51"/>
      <c r="BG850" s="51"/>
    </row>
    <row r="851" spans="12:59" ht="14.25"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51"/>
      <c r="AZ851" s="51"/>
      <c r="BA851" s="51"/>
      <c r="BB851" s="51"/>
      <c r="BC851" s="51"/>
      <c r="BD851" s="51"/>
      <c r="BE851" s="51"/>
      <c r="BF851" s="51"/>
      <c r="BG851" s="51"/>
    </row>
    <row r="852" spans="12:59" ht="14.25"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51"/>
      <c r="AZ852" s="51"/>
      <c r="BA852" s="51"/>
      <c r="BB852" s="51"/>
      <c r="BC852" s="51"/>
      <c r="BD852" s="51"/>
      <c r="BE852" s="51"/>
      <c r="BF852" s="51"/>
      <c r="BG852" s="51"/>
    </row>
    <row r="853" spans="12:59" ht="14.25"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51"/>
      <c r="AZ853" s="51"/>
      <c r="BA853" s="51"/>
      <c r="BB853" s="51"/>
      <c r="BC853" s="51"/>
      <c r="BD853" s="51"/>
      <c r="BE853" s="51"/>
      <c r="BF853" s="51"/>
      <c r="BG853" s="51"/>
    </row>
    <row r="854" spans="12:59" ht="14.25"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51"/>
      <c r="AZ854" s="51"/>
      <c r="BA854" s="51"/>
      <c r="BB854" s="51"/>
      <c r="BC854" s="51"/>
      <c r="BD854" s="51"/>
      <c r="BE854" s="51"/>
      <c r="BF854" s="51"/>
      <c r="BG854" s="51"/>
    </row>
    <row r="855" spans="12:59" ht="14.25"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51"/>
      <c r="AZ855" s="51"/>
      <c r="BA855" s="51"/>
      <c r="BB855" s="51"/>
      <c r="BC855" s="51"/>
      <c r="BD855" s="51"/>
      <c r="BE855" s="51"/>
      <c r="BF855" s="51"/>
      <c r="BG855" s="51"/>
    </row>
    <row r="856" spans="12:59" ht="14.25"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51"/>
      <c r="AZ856" s="51"/>
      <c r="BA856" s="51"/>
      <c r="BB856" s="51"/>
      <c r="BC856" s="51"/>
      <c r="BD856" s="51"/>
      <c r="BE856" s="51"/>
      <c r="BF856" s="51"/>
      <c r="BG856" s="51"/>
    </row>
    <row r="857" spans="12:59" ht="14.25"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51"/>
      <c r="AZ857" s="51"/>
      <c r="BA857" s="51"/>
      <c r="BB857" s="51"/>
      <c r="BC857" s="51"/>
      <c r="BD857" s="51"/>
      <c r="BE857" s="51"/>
      <c r="BF857" s="51"/>
      <c r="BG857" s="51"/>
    </row>
    <row r="858" spans="12:59" ht="14.25"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51"/>
      <c r="AZ858" s="51"/>
      <c r="BA858" s="51"/>
      <c r="BB858" s="51"/>
      <c r="BC858" s="51"/>
      <c r="BD858" s="51"/>
      <c r="BE858" s="51"/>
      <c r="BF858" s="51"/>
      <c r="BG858" s="51"/>
    </row>
    <row r="859" spans="12:59" ht="14.25"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51"/>
      <c r="AZ859" s="51"/>
      <c r="BA859" s="51"/>
      <c r="BB859" s="51"/>
      <c r="BC859" s="51"/>
      <c r="BD859" s="51"/>
      <c r="BE859" s="51"/>
      <c r="BF859" s="51"/>
      <c r="BG859" s="51"/>
    </row>
    <row r="860" spans="12:59" ht="14.25"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51"/>
      <c r="AZ860" s="51"/>
      <c r="BA860" s="51"/>
      <c r="BB860" s="51"/>
      <c r="BC860" s="51"/>
      <c r="BD860" s="51"/>
      <c r="BE860" s="51"/>
      <c r="BF860" s="51"/>
      <c r="BG860" s="51"/>
    </row>
    <row r="861" spans="12:59" ht="14.25"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51"/>
      <c r="AZ861" s="51"/>
      <c r="BA861" s="51"/>
      <c r="BB861" s="51"/>
      <c r="BC861" s="51"/>
      <c r="BD861" s="51"/>
      <c r="BE861" s="51"/>
      <c r="BF861" s="51"/>
      <c r="BG861" s="51"/>
    </row>
    <row r="862" spans="12:59" ht="14.25"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51"/>
      <c r="AZ862" s="51"/>
      <c r="BA862" s="51"/>
      <c r="BB862" s="51"/>
      <c r="BC862" s="51"/>
      <c r="BD862" s="51"/>
      <c r="BE862" s="51"/>
      <c r="BF862" s="51"/>
      <c r="BG862" s="51"/>
    </row>
    <row r="863" spans="12:59" ht="14.25"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51"/>
      <c r="AZ863" s="51"/>
      <c r="BA863" s="51"/>
      <c r="BB863" s="51"/>
      <c r="BC863" s="51"/>
      <c r="BD863" s="51"/>
      <c r="BE863" s="51"/>
      <c r="BF863" s="51"/>
      <c r="BG863" s="51"/>
    </row>
    <row r="864" spans="12:59" ht="14.25"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51"/>
      <c r="AZ864" s="51"/>
      <c r="BA864" s="51"/>
      <c r="BB864" s="51"/>
      <c r="BC864" s="51"/>
      <c r="BD864" s="51"/>
      <c r="BE864" s="51"/>
      <c r="BF864" s="51"/>
      <c r="BG864" s="51"/>
    </row>
    <row r="865" spans="12:59" ht="14.25"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51"/>
      <c r="AZ865" s="51"/>
      <c r="BA865" s="51"/>
      <c r="BB865" s="51"/>
      <c r="BC865" s="51"/>
      <c r="BD865" s="51"/>
      <c r="BE865" s="51"/>
      <c r="BF865" s="51"/>
      <c r="BG865" s="51"/>
    </row>
    <row r="866" spans="12:59" ht="14.25"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51"/>
      <c r="AZ866" s="51"/>
      <c r="BA866" s="51"/>
      <c r="BB866" s="51"/>
      <c r="BC866" s="51"/>
      <c r="BD866" s="51"/>
      <c r="BE866" s="51"/>
      <c r="BF866" s="51"/>
      <c r="BG866" s="51"/>
    </row>
    <row r="867" spans="12:59" ht="14.25"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51"/>
      <c r="AZ867" s="51"/>
      <c r="BA867" s="51"/>
      <c r="BB867" s="51"/>
      <c r="BC867" s="51"/>
      <c r="BD867" s="51"/>
      <c r="BE867" s="51"/>
      <c r="BF867" s="51"/>
      <c r="BG867" s="51"/>
    </row>
    <row r="868" spans="12:59" ht="14.25"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51"/>
      <c r="AZ868" s="51"/>
      <c r="BA868" s="51"/>
      <c r="BB868" s="51"/>
      <c r="BC868" s="51"/>
      <c r="BD868" s="51"/>
      <c r="BE868" s="51"/>
      <c r="BF868" s="51"/>
      <c r="BG868" s="51"/>
    </row>
    <row r="869" spans="12:59" ht="14.25"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51"/>
      <c r="AZ869" s="51"/>
      <c r="BA869" s="51"/>
      <c r="BB869" s="51"/>
      <c r="BC869" s="51"/>
      <c r="BD869" s="51"/>
      <c r="BE869" s="51"/>
      <c r="BF869" s="51"/>
      <c r="BG869" s="51"/>
    </row>
    <row r="870" spans="12:59" ht="14.25"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51"/>
      <c r="AZ870" s="51"/>
      <c r="BA870" s="51"/>
      <c r="BB870" s="51"/>
      <c r="BC870" s="51"/>
      <c r="BD870" s="51"/>
      <c r="BE870" s="51"/>
      <c r="BF870" s="51"/>
      <c r="BG870" s="51"/>
    </row>
    <row r="871" spans="12:59" ht="14.25"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51"/>
      <c r="AZ871" s="51"/>
      <c r="BA871" s="51"/>
      <c r="BB871" s="51"/>
      <c r="BC871" s="51"/>
      <c r="BD871" s="51"/>
      <c r="BE871" s="51"/>
      <c r="BF871" s="51"/>
      <c r="BG871" s="51"/>
    </row>
    <row r="872" spans="12:59" ht="14.25"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51"/>
      <c r="AZ872" s="51"/>
      <c r="BA872" s="51"/>
      <c r="BB872" s="51"/>
      <c r="BC872" s="51"/>
      <c r="BD872" s="51"/>
      <c r="BE872" s="51"/>
      <c r="BF872" s="51"/>
      <c r="BG872" s="51"/>
    </row>
    <row r="873" spans="12:59" ht="14.25"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51"/>
      <c r="AZ873" s="51"/>
      <c r="BA873" s="51"/>
      <c r="BB873" s="51"/>
      <c r="BC873" s="51"/>
      <c r="BD873" s="51"/>
      <c r="BE873" s="51"/>
      <c r="BF873" s="51"/>
      <c r="BG873" s="51"/>
    </row>
    <row r="874" spans="12:59" ht="14.25"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51"/>
      <c r="AZ874" s="51"/>
      <c r="BA874" s="51"/>
      <c r="BB874" s="51"/>
      <c r="BC874" s="51"/>
      <c r="BD874" s="51"/>
      <c r="BE874" s="51"/>
      <c r="BF874" s="51"/>
      <c r="BG874" s="51"/>
    </row>
    <row r="875" spans="12:59" ht="14.25"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51"/>
      <c r="AZ875" s="51"/>
      <c r="BA875" s="51"/>
      <c r="BB875" s="51"/>
      <c r="BC875" s="51"/>
      <c r="BD875" s="51"/>
      <c r="BE875" s="51"/>
      <c r="BF875" s="51"/>
      <c r="BG875" s="51"/>
    </row>
    <row r="876" spans="12:59" ht="14.25"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51"/>
      <c r="AZ876" s="51"/>
      <c r="BA876" s="51"/>
      <c r="BB876" s="51"/>
      <c r="BC876" s="51"/>
      <c r="BD876" s="51"/>
      <c r="BE876" s="51"/>
      <c r="BF876" s="51"/>
      <c r="BG876" s="51"/>
    </row>
    <row r="877" spans="12:59" ht="14.25"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51"/>
      <c r="AZ877" s="51"/>
      <c r="BA877" s="51"/>
      <c r="BB877" s="51"/>
      <c r="BC877" s="51"/>
      <c r="BD877" s="51"/>
      <c r="BE877" s="51"/>
      <c r="BF877" s="51"/>
      <c r="BG877" s="51"/>
    </row>
    <row r="878" spans="12:59" ht="14.25"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51"/>
      <c r="AZ878" s="51"/>
      <c r="BA878" s="51"/>
      <c r="BB878" s="51"/>
      <c r="BC878" s="51"/>
      <c r="BD878" s="51"/>
      <c r="BE878" s="51"/>
      <c r="BF878" s="51"/>
      <c r="BG878" s="51"/>
    </row>
    <row r="879" spans="12:59" ht="14.25"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51"/>
      <c r="AZ879" s="51"/>
      <c r="BA879" s="51"/>
      <c r="BB879" s="51"/>
      <c r="BC879" s="51"/>
      <c r="BD879" s="51"/>
      <c r="BE879" s="51"/>
      <c r="BF879" s="51"/>
      <c r="BG879" s="51"/>
    </row>
    <row r="880" spans="12:59" ht="14.25"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51"/>
      <c r="AZ880" s="51"/>
      <c r="BA880" s="51"/>
      <c r="BB880" s="51"/>
      <c r="BC880" s="51"/>
      <c r="BD880" s="51"/>
      <c r="BE880" s="51"/>
      <c r="BF880" s="51"/>
      <c r="BG880" s="51"/>
    </row>
    <row r="881" spans="12:59" ht="14.25"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51"/>
      <c r="AZ881" s="51"/>
      <c r="BA881" s="51"/>
      <c r="BB881" s="51"/>
      <c r="BC881" s="51"/>
      <c r="BD881" s="51"/>
      <c r="BE881" s="51"/>
      <c r="BF881" s="51"/>
      <c r="BG881" s="51"/>
    </row>
    <row r="882" spans="12:59" ht="14.25"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51"/>
      <c r="AZ882" s="51"/>
      <c r="BA882" s="51"/>
      <c r="BB882" s="51"/>
      <c r="BC882" s="51"/>
      <c r="BD882" s="51"/>
      <c r="BE882" s="51"/>
      <c r="BF882" s="51"/>
      <c r="BG882" s="51"/>
    </row>
    <row r="883" spans="12:59" ht="14.25"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51"/>
      <c r="AZ883" s="51"/>
      <c r="BA883" s="51"/>
      <c r="BB883" s="51"/>
      <c r="BC883" s="51"/>
      <c r="BD883" s="51"/>
      <c r="BE883" s="51"/>
      <c r="BF883" s="51"/>
      <c r="BG883" s="51"/>
    </row>
    <row r="884" spans="12:59" ht="14.25"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51"/>
      <c r="AZ884" s="51"/>
      <c r="BA884" s="51"/>
      <c r="BB884" s="51"/>
      <c r="BC884" s="51"/>
      <c r="BD884" s="51"/>
      <c r="BE884" s="51"/>
      <c r="BF884" s="51"/>
      <c r="BG884" s="51"/>
    </row>
    <row r="885" spans="12:59" ht="14.25"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51"/>
      <c r="AZ885" s="51"/>
      <c r="BA885" s="51"/>
      <c r="BB885" s="51"/>
      <c r="BC885" s="51"/>
      <c r="BD885" s="51"/>
      <c r="BE885" s="51"/>
      <c r="BF885" s="51"/>
      <c r="BG885" s="51"/>
    </row>
    <row r="886" spans="12:59" ht="14.25"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51"/>
      <c r="AZ886" s="51"/>
      <c r="BA886" s="51"/>
      <c r="BB886" s="51"/>
      <c r="BC886" s="51"/>
      <c r="BD886" s="51"/>
      <c r="BE886" s="51"/>
      <c r="BF886" s="51"/>
      <c r="BG886" s="51"/>
    </row>
    <row r="887" spans="12:59" ht="14.25"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51"/>
      <c r="AZ887" s="51"/>
      <c r="BA887" s="51"/>
      <c r="BB887" s="51"/>
      <c r="BC887" s="51"/>
      <c r="BD887" s="51"/>
      <c r="BE887" s="51"/>
      <c r="BF887" s="51"/>
      <c r="BG887" s="51"/>
    </row>
    <row r="888" spans="12:59" ht="14.25"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51"/>
      <c r="AZ888" s="51"/>
      <c r="BA888" s="51"/>
      <c r="BB888" s="51"/>
      <c r="BC888" s="51"/>
      <c r="BD888" s="51"/>
      <c r="BE888" s="51"/>
      <c r="BF888" s="51"/>
      <c r="BG888" s="51"/>
    </row>
    <row r="889" spans="12:59" ht="14.25"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51"/>
      <c r="AZ889" s="51"/>
      <c r="BA889" s="51"/>
      <c r="BB889" s="51"/>
      <c r="BC889" s="51"/>
      <c r="BD889" s="51"/>
      <c r="BE889" s="51"/>
      <c r="BF889" s="51"/>
      <c r="BG889" s="51"/>
    </row>
  </sheetData>
  <sheetProtection/>
  <mergeCells count="137">
    <mergeCell ref="Z45:AA45"/>
    <mergeCell ref="L44:L45"/>
    <mergeCell ref="AY48:BG49"/>
    <mergeCell ref="AY46:BG47"/>
    <mergeCell ref="AY44:BG45"/>
    <mergeCell ref="AF44:AJ44"/>
    <mergeCell ref="AF45:AJ45"/>
    <mergeCell ref="AF46:AJ46"/>
    <mergeCell ref="C48:K49"/>
    <mergeCell ref="L48:L49"/>
    <mergeCell ref="AX48:AX49"/>
    <mergeCell ref="AF47:AJ47"/>
    <mergeCell ref="AF48:AJ48"/>
    <mergeCell ref="Z49:AT49"/>
    <mergeCell ref="Z48:AA48"/>
    <mergeCell ref="AB47:AE48"/>
    <mergeCell ref="AY42:BG43"/>
    <mergeCell ref="AF36:AJ36"/>
    <mergeCell ref="AF39:AJ39"/>
    <mergeCell ref="AY38:BG39"/>
    <mergeCell ref="AY40:BG41"/>
    <mergeCell ref="AF41:AJ41"/>
    <mergeCell ref="AF40:AJ40"/>
    <mergeCell ref="AF43:AJ43"/>
    <mergeCell ref="AX40:AX41"/>
    <mergeCell ref="AY36:BG37"/>
    <mergeCell ref="C42:K43"/>
    <mergeCell ref="L42:L43"/>
    <mergeCell ref="Z42:AA42"/>
    <mergeCell ref="Z41:AA41"/>
    <mergeCell ref="C40:K41"/>
    <mergeCell ref="L40:L41"/>
    <mergeCell ref="Z40:AA40"/>
    <mergeCell ref="C44:K45"/>
    <mergeCell ref="Z36:AA36"/>
    <mergeCell ref="AX38:AX39"/>
    <mergeCell ref="AX42:AX43"/>
    <mergeCell ref="AB45:AE46"/>
    <mergeCell ref="C46:K47"/>
    <mergeCell ref="L46:L47"/>
    <mergeCell ref="AX44:AX45"/>
    <mergeCell ref="AX46:AX47"/>
    <mergeCell ref="Z46:AA46"/>
    <mergeCell ref="C38:K39"/>
    <mergeCell ref="L38:L39"/>
    <mergeCell ref="Z38:AA38"/>
    <mergeCell ref="C36:K37"/>
    <mergeCell ref="L36:L37"/>
    <mergeCell ref="AB37:AE38"/>
    <mergeCell ref="Z39:AA39"/>
    <mergeCell ref="Z37:AA37"/>
    <mergeCell ref="C32:K33"/>
    <mergeCell ref="L32:L33"/>
    <mergeCell ref="AX32:AX33"/>
    <mergeCell ref="AY32:BG33"/>
    <mergeCell ref="AY34:BG35"/>
    <mergeCell ref="AB36:AE36"/>
    <mergeCell ref="C34:K35"/>
    <mergeCell ref="L34:L35"/>
    <mergeCell ref="AX36:AX37"/>
    <mergeCell ref="AX26:AX27"/>
    <mergeCell ref="AY26:BG27"/>
    <mergeCell ref="C30:K31"/>
    <mergeCell ref="L30:L31"/>
    <mergeCell ref="AX30:AX31"/>
    <mergeCell ref="AY30:BG31"/>
    <mergeCell ref="C22:K23"/>
    <mergeCell ref="L22:L23"/>
    <mergeCell ref="AX22:AX23"/>
    <mergeCell ref="AY22:BG23"/>
    <mergeCell ref="C28:K29"/>
    <mergeCell ref="L28:L29"/>
    <mergeCell ref="AX28:AX29"/>
    <mergeCell ref="AY28:BG29"/>
    <mergeCell ref="C26:K27"/>
    <mergeCell ref="L26:L27"/>
    <mergeCell ref="C24:K25"/>
    <mergeCell ref="L24:L25"/>
    <mergeCell ref="AX24:AX25"/>
    <mergeCell ref="AY24:BG25"/>
    <mergeCell ref="AD25:AE25"/>
    <mergeCell ref="Z25:AA25"/>
    <mergeCell ref="AX12:AX13"/>
    <mergeCell ref="AX16:AX17"/>
    <mergeCell ref="AY18:BG19"/>
    <mergeCell ref="C16:K17"/>
    <mergeCell ref="AX20:AX21"/>
    <mergeCell ref="C18:K19"/>
    <mergeCell ref="L18:L19"/>
    <mergeCell ref="AX18:AX19"/>
    <mergeCell ref="L16:L17"/>
    <mergeCell ref="AY20:BG21"/>
    <mergeCell ref="AX14:AX15"/>
    <mergeCell ref="C20:K21"/>
    <mergeCell ref="L20:L21"/>
    <mergeCell ref="AY14:BG15"/>
    <mergeCell ref="AY16:BG17"/>
    <mergeCell ref="AY12:BG13"/>
    <mergeCell ref="C14:K15"/>
    <mergeCell ref="AC16:AG16"/>
    <mergeCell ref="L12:L13"/>
    <mergeCell ref="C12:K13"/>
    <mergeCell ref="C6:K7"/>
    <mergeCell ref="C8:K9"/>
    <mergeCell ref="L8:L9"/>
    <mergeCell ref="Z6:AB6"/>
    <mergeCell ref="AC6:AM6"/>
    <mergeCell ref="L14:L15"/>
    <mergeCell ref="AC5:AM5"/>
    <mergeCell ref="Z43:AA43"/>
    <mergeCell ref="AB39:AE42"/>
    <mergeCell ref="Z5:AB5"/>
    <mergeCell ref="Z7:AB7"/>
    <mergeCell ref="AD27:AE27"/>
    <mergeCell ref="AF38:AJ38"/>
    <mergeCell ref="AF37:AJ37"/>
    <mergeCell ref="AB43:AE44"/>
    <mergeCell ref="AX10:AX11"/>
    <mergeCell ref="AX8:AX9"/>
    <mergeCell ref="AY10:BG11"/>
    <mergeCell ref="AY6:BG7"/>
    <mergeCell ref="AY8:BG9"/>
    <mergeCell ref="Z50:AT50"/>
    <mergeCell ref="AF42:AJ42"/>
    <mergeCell ref="Z47:AA47"/>
    <mergeCell ref="Z44:AA44"/>
    <mergeCell ref="AX34:AX35"/>
    <mergeCell ref="C1:BG1"/>
    <mergeCell ref="C2:BG2"/>
    <mergeCell ref="C4:K5"/>
    <mergeCell ref="L4:L5"/>
    <mergeCell ref="AX4:AX5"/>
    <mergeCell ref="C10:K11"/>
    <mergeCell ref="L10:L11"/>
    <mergeCell ref="AY4:BG5"/>
    <mergeCell ref="AX6:AX7"/>
    <mergeCell ref="L6:L7"/>
  </mergeCells>
  <printOptions horizontalCentered="1" verticalCentered="1"/>
  <pageMargins left="0.1968503937007874" right="0.15748031496062992" top="0.12" bottom="0.12" header="0.16" footer="0.16"/>
  <pageSetup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884"/>
  <sheetViews>
    <sheetView view="pageBreakPreview" zoomScale="75" zoomScaleSheetLayoutView="75" zoomScalePageLayoutView="0" workbookViewId="0" topLeftCell="C1">
      <selection activeCell="C1" sqref="C1:BG1"/>
    </sheetView>
  </sheetViews>
  <sheetFormatPr defaultColWidth="9.00390625" defaultRowHeight="13.5"/>
  <cols>
    <col min="1" max="2" width="5.625" style="48" hidden="1" customWidth="1"/>
    <col min="3" max="11" width="2.625" style="49" customWidth="1"/>
    <col min="12" max="50" width="2.625" style="1" customWidth="1"/>
    <col min="51" max="59" width="2.625" style="50" customWidth="1"/>
    <col min="60" max="61" width="5.625" style="1" hidden="1" customWidth="1"/>
    <col min="62" max="85" width="2.75390625" style="1" customWidth="1"/>
    <col min="86" max="123" width="2.625" style="1" customWidth="1"/>
    <col min="124" max="16384" width="9.00390625" style="1" customWidth="1"/>
  </cols>
  <sheetData>
    <row r="1" spans="1:59" s="2" customFormat="1" ht="24" customHeight="1">
      <c r="A1" s="46"/>
      <c r="B1" s="46"/>
      <c r="C1" s="387" t="str">
        <f>'抽選'!A1</f>
        <v>第２０回フレッシュジュニア秋季大会</v>
      </c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</row>
    <row r="2" spans="1:59" s="3" customFormat="1" ht="12">
      <c r="A2" s="47"/>
      <c r="B2" s="47"/>
      <c r="C2" s="389" t="s">
        <v>84</v>
      </c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</row>
    <row r="3" spans="3:75" ht="13.5">
      <c r="C3" s="52"/>
      <c r="D3" s="80"/>
      <c r="E3" s="80"/>
      <c r="F3" s="80"/>
      <c r="G3" s="80"/>
      <c r="H3" s="80"/>
      <c r="I3" s="80"/>
      <c r="J3" s="80"/>
      <c r="K3" s="80"/>
      <c r="L3" s="67"/>
      <c r="M3" s="67"/>
      <c r="N3" s="67"/>
      <c r="O3" s="67"/>
      <c r="P3" s="67"/>
      <c r="Q3" s="8"/>
      <c r="R3" s="8"/>
      <c r="S3" s="8"/>
      <c r="T3" s="8"/>
      <c r="U3" s="8"/>
      <c r="V3" s="8"/>
      <c r="W3" s="8"/>
      <c r="X3" s="8"/>
      <c r="Y3" s="67"/>
      <c r="Z3" s="68"/>
      <c r="AA3" s="68"/>
      <c r="AB3" s="68"/>
      <c r="AC3" s="67"/>
      <c r="AD3" s="67"/>
      <c r="AE3" s="67"/>
      <c r="AF3" s="67"/>
      <c r="AG3" s="67"/>
      <c r="AH3" s="67"/>
      <c r="AI3" s="67"/>
      <c r="AJ3" s="67"/>
      <c r="AK3" s="67"/>
      <c r="AL3" s="8"/>
      <c r="AM3" s="67"/>
      <c r="AN3" s="67"/>
      <c r="AO3" s="8"/>
      <c r="AP3" s="67"/>
      <c r="AQ3" s="67"/>
      <c r="AR3" s="8"/>
      <c r="AS3" s="67"/>
      <c r="AT3" s="67"/>
      <c r="AU3" s="67"/>
      <c r="AV3" s="7"/>
      <c r="AW3" s="67"/>
      <c r="AX3" s="80"/>
      <c r="AY3" s="81"/>
      <c r="AZ3" s="81"/>
      <c r="BA3" s="81"/>
      <c r="BB3" s="81"/>
      <c r="BC3" s="81"/>
      <c r="BD3" s="81"/>
      <c r="BE3" s="81"/>
      <c r="BF3" s="81"/>
      <c r="BG3" s="81"/>
      <c r="BW3" s="82"/>
    </row>
    <row r="4" spans="1:61" ht="12" customHeight="1">
      <c r="A4" s="45" t="s">
        <v>177</v>
      </c>
      <c r="B4" s="45" t="s">
        <v>177</v>
      </c>
      <c r="C4" s="522" t="s">
        <v>177</v>
      </c>
      <c r="D4" s="522"/>
      <c r="E4" s="522"/>
      <c r="F4" s="522"/>
      <c r="G4" s="522"/>
      <c r="H4" s="522"/>
      <c r="I4" s="522"/>
      <c r="J4" s="522"/>
      <c r="K4" s="522"/>
      <c r="L4" s="524">
        <v>1</v>
      </c>
      <c r="M4" s="83"/>
      <c r="N4" s="83"/>
      <c r="O4" s="83"/>
      <c r="P4" s="83"/>
      <c r="Q4" s="83"/>
      <c r="R4" s="83"/>
      <c r="S4" s="84"/>
      <c r="T4" s="84"/>
      <c r="U4" s="84"/>
      <c r="V4" s="84"/>
      <c r="W4" s="84"/>
      <c r="X4" s="84"/>
      <c r="Y4" s="85"/>
      <c r="Z4" s="85"/>
      <c r="AA4" s="85"/>
      <c r="AB4" s="85"/>
      <c r="AC4" s="86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4"/>
      <c r="AO4" s="84"/>
      <c r="AP4" s="84"/>
      <c r="AQ4" s="84"/>
      <c r="AR4" s="83"/>
      <c r="AS4" s="83"/>
      <c r="AT4" s="83"/>
      <c r="AU4" s="83"/>
      <c r="AV4" s="83"/>
      <c r="AW4" s="83"/>
      <c r="AX4" s="541">
        <v>21</v>
      </c>
      <c r="AY4" s="391" t="s">
        <v>177</v>
      </c>
      <c r="AZ4" s="391"/>
      <c r="BA4" s="391"/>
      <c r="BB4" s="391"/>
      <c r="BC4" s="391"/>
      <c r="BD4" s="391"/>
      <c r="BE4" s="391"/>
      <c r="BF4" s="391"/>
      <c r="BG4" s="391"/>
      <c r="BH4" s="45" t="s">
        <v>177</v>
      </c>
      <c r="BI4" s="45" t="s">
        <v>177</v>
      </c>
    </row>
    <row r="5" spans="1:61" ht="12" customHeight="1">
      <c r="A5" s="45" t="s">
        <v>177</v>
      </c>
      <c r="B5" s="45" t="s">
        <v>177</v>
      </c>
      <c r="C5" s="527"/>
      <c r="D5" s="527"/>
      <c r="E5" s="527"/>
      <c r="F5" s="527"/>
      <c r="G5" s="527"/>
      <c r="H5" s="527"/>
      <c r="I5" s="527"/>
      <c r="J5" s="527"/>
      <c r="K5" s="527"/>
      <c r="L5" s="525"/>
      <c r="M5" s="88"/>
      <c r="N5" s="89"/>
      <c r="O5" s="89"/>
      <c r="P5" s="89"/>
      <c r="Q5" s="84" t="s">
        <v>85</v>
      </c>
      <c r="R5" s="84" t="s">
        <v>86</v>
      </c>
      <c r="S5" s="90"/>
      <c r="T5" s="83"/>
      <c r="U5" s="83"/>
      <c r="V5" s="84"/>
      <c r="W5" s="84"/>
      <c r="X5" s="84"/>
      <c r="Y5" s="85"/>
      <c r="Z5" s="323" t="s">
        <v>35</v>
      </c>
      <c r="AA5" s="323"/>
      <c r="AB5" s="323"/>
      <c r="AC5" s="324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84"/>
      <c r="AO5" s="83"/>
      <c r="AP5" s="83"/>
      <c r="AQ5" s="83"/>
      <c r="AR5" s="91" t="s">
        <v>86</v>
      </c>
      <c r="AS5" s="92" t="s">
        <v>87</v>
      </c>
      <c r="AT5" s="84"/>
      <c r="AU5" s="84"/>
      <c r="AV5" s="84"/>
      <c r="AW5" s="84"/>
      <c r="AX5" s="524"/>
      <c r="AY5" s="325"/>
      <c r="AZ5" s="325"/>
      <c r="BA5" s="325"/>
      <c r="BB5" s="325"/>
      <c r="BC5" s="325"/>
      <c r="BD5" s="325"/>
      <c r="BE5" s="325"/>
      <c r="BF5" s="325"/>
      <c r="BG5" s="325"/>
      <c r="BH5" s="45" t="s">
        <v>177</v>
      </c>
      <c r="BI5" s="45" t="s">
        <v>177</v>
      </c>
    </row>
    <row r="6" spans="1:61" ht="12" customHeight="1">
      <c r="A6" s="45" t="s">
        <v>177</v>
      </c>
      <c r="B6" s="45" t="s">
        <v>177</v>
      </c>
      <c r="C6" s="319" t="s">
        <v>177</v>
      </c>
      <c r="D6" s="319"/>
      <c r="E6" s="319"/>
      <c r="F6" s="319"/>
      <c r="G6" s="319"/>
      <c r="H6" s="319"/>
      <c r="I6" s="319"/>
      <c r="J6" s="319"/>
      <c r="K6" s="319"/>
      <c r="L6" s="525">
        <v>2</v>
      </c>
      <c r="M6" s="83"/>
      <c r="N6" s="83"/>
      <c r="O6" s="83"/>
      <c r="P6" s="83"/>
      <c r="Q6" s="517"/>
      <c r="R6" s="517"/>
      <c r="S6" s="93"/>
      <c r="T6" s="84"/>
      <c r="U6" s="84"/>
      <c r="V6" s="93"/>
      <c r="W6" s="84"/>
      <c r="X6" s="84"/>
      <c r="Y6" s="85"/>
      <c r="Z6" s="323" t="s">
        <v>36</v>
      </c>
      <c r="AA6" s="323"/>
      <c r="AB6" s="323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84"/>
      <c r="AO6" s="93"/>
      <c r="AP6" s="84"/>
      <c r="AQ6" s="84"/>
      <c r="AR6" s="90"/>
      <c r="AS6" s="517"/>
      <c r="AT6" s="517"/>
      <c r="AU6" s="83"/>
      <c r="AV6" s="83"/>
      <c r="AW6" s="83"/>
      <c r="AX6" s="523">
        <v>22</v>
      </c>
      <c r="AY6" s="526" t="s">
        <v>177</v>
      </c>
      <c r="AZ6" s="526"/>
      <c r="BA6" s="526"/>
      <c r="BB6" s="526"/>
      <c r="BC6" s="526"/>
      <c r="BD6" s="526"/>
      <c r="BE6" s="526"/>
      <c r="BF6" s="526"/>
      <c r="BG6" s="526"/>
      <c r="BH6" s="45" t="s">
        <v>177</v>
      </c>
      <c r="BI6" s="45" t="s">
        <v>177</v>
      </c>
    </row>
    <row r="7" spans="1:61" ht="12" customHeight="1">
      <c r="A7" s="45" t="s">
        <v>177</v>
      </c>
      <c r="B7" s="45" t="s">
        <v>177</v>
      </c>
      <c r="C7" s="319"/>
      <c r="D7" s="319"/>
      <c r="E7" s="319"/>
      <c r="F7" s="319"/>
      <c r="G7" s="319"/>
      <c r="H7" s="319"/>
      <c r="I7" s="319"/>
      <c r="J7" s="319"/>
      <c r="K7" s="319"/>
      <c r="L7" s="525"/>
      <c r="M7" s="84"/>
      <c r="N7" s="84"/>
      <c r="O7" s="84"/>
      <c r="P7" s="84"/>
      <c r="Q7" s="84"/>
      <c r="R7" s="84"/>
      <c r="S7" s="84"/>
      <c r="T7" s="84"/>
      <c r="U7" s="84"/>
      <c r="V7" s="93"/>
      <c r="W7" s="84"/>
      <c r="X7" s="84"/>
      <c r="Y7" s="85"/>
      <c r="Z7" s="323" t="s">
        <v>42</v>
      </c>
      <c r="AA7" s="323"/>
      <c r="AB7" s="323"/>
      <c r="AC7" s="94"/>
      <c r="AD7" s="95"/>
      <c r="AE7" s="95"/>
      <c r="AF7" s="94" t="s">
        <v>48</v>
      </c>
      <c r="AG7" s="96"/>
      <c r="AH7" s="95"/>
      <c r="AI7" s="95"/>
      <c r="AJ7" s="95"/>
      <c r="AK7" s="95"/>
      <c r="AL7" s="95"/>
      <c r="AM7" s="95"/>
      <c r="AN7" s="84"/>
      <c r="AO7" s="93"/>
      <c r="AP7" s="84"/>
      <c r="AQ7" s="84"/>
      <c r="AR7" s="84"/>
      <c r="AS7" s="84"/>
      <c r="AT7" s="84"/>
      <c r="AU7" s="84"/>
      <c r="AV7" s="84"/>
      <c r="AW7" s="84"/>
      <c r="AX7" s="524"/>
      <c r="AY7" s="526"/>
      <c r="AZ7" s="526"/>
      <c r="BA7" s="526"/>
      <c r="BB7" s="526"/>
      <c r="BC7" s="526"/>
      <c r="BD7" s="526"/>
      <c r="BE7" s="526"/>
      <c r="BF7" s="526"/>
      <c r="BG7" s="526"/>
      <c r="BH7" s="45" t="s">
        <v>177</v>
      </c>
      <c r="BI7" s="45" t="s">
        <v>177</v>
      </c>
    </row>
    <row r="8" spans="1:61" ht="12" customHeight="1">
      <c r="A8" s="45" t="s">
        <v>177</v>
      </c>
      <c r="B8" s="45" t="s">
        <v>177</v>
      </c>
      <c r="C8" s="319" t="s">
        <v>177</v>
      </c>
      <c r="D8" s="319"/>
      <c r="E8" s="319"/>
      <c r="F8" s="319"/>
      <c r="G8" s="319"/>
      <c r="H8" s="319"/>
      <c r="I8" s="319"/>
      <c r="J8" s="319"/>
      <c r="K8" s="319"/>
      <c r="L8" s="525">
        <v>3</v>
      </c>
      <c r="M8" s="83"/>
      <c r="N8" s="83"/>
      <c r="O8" s="83"/>
      <c r="P8" s="84"/>
      <c r="Q8" s="84"/>
      <c r="R8" s="84"/>
      <c r="S8" s="84"/>
      <c r="T8" s="84" t="s">
        <v>89</v>
      </c>
      <c r="U8" s="84" t="s">
        <v>86</v>
      </c>
      <c r="V8" s="90"/>
      <c r="W8" s="83"/>
      <c r="X8" s="83"/>
      <c r="Y8" s="85"/>
      <c r="Z8" s="85" t="s">
        <v>37</v>
      </c>
      <c r="AA8" s="85"/>
      <c r="AB8" s="85"/>
      <c r="AC8" s="87"/>
      <c r="AD8" s="87"/>
      <c r="AE8" s="87" t="s">
        <v>90</v>
      </c>
      <c r="AF8" s="85"/>
      <c r="AG8" s="87"/>
      <c r="AH8" s="87"/>
      <c r="AI8" s="87"/>
      <c r="AJ8" s="87"/>
      <c r="AK8" s="92"/>
      <c r="AL8" s="97"/>
      <c r="AM8" s="97"/>
      <c r="AN8" s="83"/>
      <c r="AO8" s="93" t="s">
        <v>86</v>
      </c>
      <c r="AP8" s="84" t="s">
        <v>92</v>
      </c>
      <c r="AQ8" s="84"/>
      <c r="AR8" s="84"/>
      <c r="AS8" s="84"/>
      <c r="AT8" s="84"/>
      <c r="AU8" s="83"/>
      <c r="AV8" s="83"/>
      <c r="AW8" s="83"/>
      <c r="AX8" s="523">
        <v>23</v>
      </c>
      <c r="AY8" s="526" t="s">
        <v>177</v>
      </c>
      <c r="AZ8" s="526"/>
      <c r="BA8" s="526"/>
      <c r="BB8" s="526"/>
      <c r="BC8" s="526"/>
      <c r="BD8" s="526"/>
      <c r="BE8" s="526"/>
      <c r="BF8" s="526"/>
      <c r="BG8" s="526"/>
      <c r="BH8" s="45" t="s">
        <v>177</v>
      </c>
      <c r="BI8" s="45" t="s">
        <v>177</v>
      </c>
    </row>
    <row r="9" spans="1:61" ht="12" customHeight="1">
      <c r="A9" s="45" t="s">
        <v>177</v>
      </c>
      <c r="B9" s="45" t="s">
        <v>177</v>
      </c>
      <c r="C9" s="319"/>
      <c r="D9" s="319"/>
      <c r="E9" s="319"/>
      <c r="F9" s="319"/>
      <c r="G9" s="319"/>
      <c r="H9" s="319"/>
      <c r="I9" s="319"/>
      <c r="J9" s="319"/>
      <c r="K9" s="319"/>
      <c r="L9" s="525"/>
      <c r="M9" s="84"/>
      <c r="N9" s="84" t="s">
        <v>85</v>
      </c>
      <c r="O9" s="84" t="s">
        <v>86</v>
      </c>
      <c r="P9" s="90"/>
      <c r="Q9" s="83"/>
      <c r="R9" s="83"/>
      <c r="S9" s="84"/>
      <c r="T9" s="528"/>
      <c r="U9" s="540"/>
      <c r="V9" s="93"/>
      <c r="W9" s="84"/>
      <c r="X9" s="84"/>
      <c r="Y9" s="98"/>
      <c r="Z9" s="85" t="s">
        <v>38</v>
      </c>
      <c r="AA9" s="85"/>
      <c r="AB9" s="85"/>
      <c r="AC9" s="87"/>
      <c r="AD9" s="87"/>
      <c r="AE9" s="87" t="s">
        <v>52</v>
      </c>
      <c r="AF9" s="85"/>
      <c r="AG9" s="87"/>
      <c r="AH9" s="87"/>
      <c r="AI9" s="87"/>
      <c r="AJ9" s="87"/>
      <c r="AK9" s="92"/>
      <c r="AL9" s="99"/>
      <c r="AM9" s="92"/>
      <c r="AN9" s="84"/>
      <c r="AO9" s="530"/>
      <c r="AP9" s="529"/>
      <c r="AQ9" s="84"/>
      <c r="AR9" s="83"/>
      <c r="AS9" s="83"/>
      <c r="AT9" s="83"/>
      <c r="AU9" s="93" t="s">
        <v>86</v>
      </c>
      <c r="AV9" s="84" t="s">
        <v>87</v>
      </c>
      <c r="AW9" s="84"/>
      <c r="AX9" s="524"/>
      <c r="AY9" s="526"/>
      <c r="AZ9" s="526"/>
      <c r="BA9" s="526"/>
      <c r="BB9" s="526"/>
      <c r="BC9" s="526"/>
      <c r="BD9" s="526"/>
      <c r="BE9" s="526"/>
      <c r="BF9" s="526"/>
      <c r="BG9" s="526"/>
      <c r="BH9" s="45" t="s">
        <v>177</v>
      </c>
      <c r="BI9" s="45" t="s">
        <v>177</v>
      </c>
    </row>
    <row r="10" spans="1:61" ht="12" customHeight="1">
      <c r="A10" s="45" t="s">
        <v>177</v>
      </c>
      <c r="B10" s="45" t="s">
        <v>177</v>
      </c>
      <c r="C10" s="527" t="s">
        <v>177</v>
      </c>
      <c r="D10" s="527"/>
      <c r="E10" s="527"/>
      <c r="F10" s="527"/>
      <c r="G10" s="527"/>
      <c r="H10" s="527"/>
      <c r="I10" s="527"/>
      <c r="J10" s="527"/>
      <c r="K10" s="527"/>
      <c r="L10" s="525">
        <v>4</v>
      </c>
      <c r="M10" s="517"/>
      <c r="N10" s="517"/>
      <c r="O10" s="83"/>
      <c r="P10" s="93"/>
      <c r="Q10" s="84" t="s">
        <v>85</v>
      </c>
      <c r="R10" s="84" t="s">
        <v>93</v>
      </c>
      <c r="S10" s="93"/>
      <c r="T10" s="84"/>
      <c r="U10" s="84"/>
      <c r="V10" s="93"/>
      <c r="W10" s="84"/>
      <c r="X10" s="84"/>
      <c r="Y10" s="98"/>
      <c r="Z10" s="85" t="s">
        <v>94</v>
      </c>
      <c r="AA10" s="85"/>
      <c r="AB10" s="85"/>
      <c r="AC10" s="87"/>
      <c r="AD10" s="87"/>
      <c r="AE10" s="87" t="s">
        <v>95</v>
      </c>
      <c r="AF10" s="85"/>
      <c r="AG10" s="87"/>
      <c r="AH10" s="87"/>
      <c r="AI10" s="87"/>
      <c r="AJ10" s="87"/>
      <c r="AK10" s="92"/>
      <c r="AL10" s="99"/>
      <c r="AM10" s="92"/>
      <c r="AN10" s="84"/>
      <c r="AO10" s="93"/>
      <c r="AP10" s="84"/>
      <c r="AQ10" s="84"/>
      <c r="AR10" s="93"/>
      <c r="AS10" s="84"/>
      <c r="AT10" s="84"/>
      <c r="AU10" s="90"/>
      <c r="AV10" s="517"/>
      <c r="AW10" s="517"/>
      <c r="AX10" s="523">
        <v>24</v>
      </c>
      <c r="AY10" s="325" t="s">
        <v>177</v>
      </c>
      <c r="AZ10" s="325"/>
      <c r="BA10" s="325"/>
      <c r="BB10" s="325"/>
      <c r="BC10" s="325"/>
      <c r="BD10" s="325"/>
      <c r="BE10" s="325"/>
      <c r="BF10" s="325"/>
      <c r="BG10" s="325"/>
      <c r="BH10" s="45" t="s">
        <v>177</v>
      </c>
      <c r="BI10" s="45" t="s">
        <v>177</v>
      </c>
    </row>
    <row r="11" spans="1:61" ht="12" customHeight="1">
      <c r="A11" s="45" t="s">
        <v>177</v>
      </c>
      <c r="B11" s="45" t="s">
        <v>177</v>
      </c>
      <c r="C11" s="527"/>
      <c r="D11" s="527"/>
      <c r="E11" s="527"/>
      <c r="F11" s="527"/>
      <c r="G11" s="527"/>
      <c r="H11" s="527"/>
      <c r="I11" s="527"/>
      <c r="J11" s="527"/>
      <c r="K11" s="527"/>
      <c r="L11" s="525"/>
      <c r="M11" s="88"/>
      <c r="N11" s="84"/>
      <c r="O11" s="84"/>
      <c r="P11" s="84"/>
      <c r="Q11" s="84"/>
      <c r="R11" s="84"/>
      <c r="S11" s="90"/>
      <c r="T11" s="83"/>
      <c r="U11" s="83"/>
      <c r="V11" s="93"/>
      <c r="W11" s="84"/>
      <c r="X11" s="84"/>
      <c r="Y11" s="98"/>
      <c r="Z11" s="85" t="s">
        <v>39</v>
      </c>
      <c r="AA11" s="85"/>
      <c r="AB11" s="85"/>
      <c r="AC11" s="87"/>
      <c r="AD11" s="87"/>
      <c r="AE11" s="87"/>
      <c r="AF11" s="85"/>
      <c r="AG11" s="87"/>
      <c r="AH11" s="87"/>
      <c r="AI11" s="87"/>
      <c r="AJ11" s="87"/>
      <c r="AK11" s="92"/>
      <c r="AL11" s="99"/>
      <c r="AM11" s="92"/>
      <c r="AN11" s="84"/>
      <c r="AO11" s="90"/>
      <c r="AP11" s="97"/>
      <c r="AQ11" s="83"/>
      <c r="AR11" s="99" t="s">
        <v>93</v>
      </c>
      <c r="AS11" s="92" t="s">
        <v>87</v>
      </c>
      <c r="AT11" s="84"/>
      <c r="AU11" s="84"/>
      <c r="AV11" s="84"/>
      <c r="AW11" s="84"/>
      <c r="AX11" s="524"/>
      <c r="AY11" s="325"/>
      <c r="AZ11" s="325"/>
      <c r="BA11" s="325"/>
      <c r="BB11" s="325"/>
      <c r="BC11" s="325"/>
      <c r="BD11" s="325"/>
      <c r="BE11" s="325"/>
      <c r="BF11" s="325"/>
      <c r="BG11" s="325"/>
      <c r="BH11" s="45" t="s">
        <v>177</v>
      </c>
      <c r="BI11" s="45" t="s">
        <v>177</v>
      </c>
    </row>
    <row r="12" spans="1:61" ht="12" customHeight="1">
      <c r="A12" s="45" t="s">
        <v>177</v>
      </c>
      <c r="B12" s="45" t="s">
        <v>177</v>
      </c>
      <c r="C12" s="527" t="s">
        <v>177</v>
      </c>
      <c r="D12" s="527"/>
      <c r="E12" s="527"/>
      <c r="F12" s="527"/>
      <c r="G12" s="527"/>
      <c r="H12" s="527"/>
      <c r="I12" s="527"/>
      <c r="J12" s="527"/>
      <c r="K12" s="527"/>
      <c r="L12" s="525">
        <v>5</v>
      </c>
      <c r="M12" s="100"/>
      <c r="N12" s="100"/>
      <c r="O12" s="100"/>
      <c r="P12" s="100"/>
      <c r="Q12" s="538"/>
      <c r="R12" s="539"/>
      <c r="S12" s="93"/>
      <c r="T12" s="84"/>
      <c r="U12" s="84"/>
      <c r="V12" s="84"/>
      <c r="W12" s="84"/>
      <c r="X12" s="84"/>
      <c r="Y12" s="98"/>
      <c r="Z12" s="85" t="s">
        <v>40</v>
      </c>
      <c r="AA12" s="85"/>
      <c r="AB12" s="85"/>
      <c r="AC12" s="87"/>
      <c r="AD12" s="87"/>
      <c r="AE12" s="87"/>
      <c r="AF12" s="85"/>
      <c r="AG12" s="87"/>
      <c r="AH12" s="87"/>
      <c r="AI12" s="87"/>
      <c r="AJ12" s="87"/>
      <c r="AK12" s="92"/>
      <c r="AL12" s="99"/>
      <c r="AM12" s="92"/>
      <c r="AN12" s="84"/>
      <c r="AO12" s="84"/>
      <c r="AP12" s="84"/>
      <c r="AQ12" s="84"/>
      <c r="AR12" s="90"/>
      <c r="AS12" s="517"/>
      <c r="AT12" s="517"/>
      <c r="AU12" s="83"/>
      <c r="AV12" s="83"/>
      <c r="AW12" s="83"/>
      <c r="AX12" s="523">
        <v>25</v>
      </c>
      <c r="AY12" s="526" t="s">
        <v>177</v>
      </c>
      <c r="AZ12" s="526"/>
      <c r="BA12" s="526"/>
      <c r="BB12" s="526"/>
      <c r="BC12" s="526"/>
      <c r="BD12" s="526"/>
      <c r="BE12" s="526"/>
      <c r="BF12" s="526"/>
      <c r="BG12" s="526"/>
      <c r="BH12" s="45" t="s">
        <v>177</v>
      </c>
      <c r="BI12" s="45" t="s">
        <v>177</v>
      </c>
    </row>
    <row r="13" spans="1:61" ht="12" customHeight="1">
      <c r="A13" s="45" t="s">
        <v>177</v>
      </c>
      <c r="B13" s="45" t="s">
        <v>177</v>
      </c>
      <c r="C13" s="527"/>
      <c r="D13" s="527"/>
      <c r="E13" s="527"/>
      <c r="F13" s="527"/>
      <c r="G13" s="527"/>
      <c r="H13" s="527"/>
      <c r="I13" s="527"/>
      <c r="J13" s="527"/>
      <c r="K13" s="527"/>
      <c r="L13" s="525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98"/>
      <c r="Z13" s="85" t="s">
        <v>41</v>
      </c>
      <c r="AA13" s="85"/>
      <c r="AB13" s="85"/>
      <c r="AC13" s="87"/>
      <c r="AD13" s="87"/>
      <c r="AE13" s="87" t="s">
        <v>96</v>
      </c>
      <c r="AF13" s="87"/>
      <c r="AG13" s="87"/>
      <c r="AH13" s="87"/>
      <c r="AI13" s="87"/>
      <c r="AJ13" s="87"/>
      <c r="AK13" s="92"/>
      <c r="AL13" s="99"/>
      <c r="AM13" s="92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524"/>
      <c r="AY13" s="526"/>
      <c r="AZ13" s="526"/>
      <c r="BA13" s="526"/>
      <c r="BB13" s="526"/>
      <c r="BC13" s="526"/>
      <c r="BD13" s="526"/>
      <c r="BE13" s="526"/>
      <c r="BF13" s="526"/>
      <c r="BG13" s="526"/>
      <c r="BH13" s="45" t="s">
        <v>177</v>
      </c>
      <c r="BI13" s="45" t="s">
        <v>177</v>
      </c>
    </row>
    <row r="14" spans="1:61" ht="12" customHeight="1">
      <c r="A14" s="45" t="s">
        <v>177</v>
      </c>
      <c r="B14" s="45" t="s">
        <v>177</v>
      </c>
      <c r="C14" s="319" t="s">
        <v>177</v>
      </c>
      <c r="D14" s="319"/>
      <c r="E14" s="319"/>
      <c r="F14" s="319"/>
      <c r="G14" s="319"/>
      <c r="H14" s="319"/>
      <c r="I14" s="319"/>
      <c r="J14" s="319"/>
      <c r="K14" s="319"/>
      <c r="L14" s="525">
        <v>6</v>
      </c>
      <c r="M14" s="83"/>
      <c r="N14" s="83"/>
      <c r="O14" s="83"/>
      <c r="P14" s="83"/>
      <c r="Q14" s="83"/>
      <c r="R14" s="83"/>
      <c r="S14" s="84"/>
      <c r="T14" s="84"/>
      <c r="U14" s="84"/>
      <c r="V14" s="84"/>
      <c r="W14" s="84" t="s">
        <v>98</v>
      </c>
      <c r="X14" s="84" t="s">
        <v>86</v>
      </c>
      <c r="Y14" s="101"/>
      <c r="Z14" s="102"/>
      <c r="AA14" s="102"/>
      <c r="AB14" s="85"/>
      <c r="AC14" s="85"/>
      <c r="AD14" s="85"/>
      <c r="AE14" s="85"/>
      <c r="AF14" s="85"/>
      <c r="AG14" s="85"/>
      <c r="AH14" s="85"/>
      <c r="AI14" s="97"/>
      <c r="AJ14" s="97"/>
      <c r="AK14" s="97"/>
      <c r="AL14" s="99" t="s">
        <v>99</v>
      </c>
      <c r="AM14" s="92" t="s">
        <v>100</v>
      </c>
      <c r="AN14" s="84"/>
      <c r="AO14" s="84"/>
      <c r="AP14" s="84"/>
      <c r="AQ14" s="84"/>
      <c r="AR14" s="83"/>
      <c r="AS14" s="83"/>
      <c r="AT14" s="83"/>
      <c r="AU14" s="83"/>
      <c r="AV14" s="83"/>
      <c r="AW14" s="83"/>
      <c r="AX14" s="523">
        <v>26</v>
      </c>
      <c r="AY14" s="526" t="s">
        <v>177</v>
      </c>
      <c r="AZ14" s="526"/>
      <c r="BA14" s="526"/>
      <c r="BB14" s="526"/>
      <c r="BC14" s="526"/>
      <c r="BD14" s="526"/>
      <c r="BE14" s="526"/>
      <c r="BF14" s="526"/>
      <c r="BG14" s="526"/>
      <c r="BH14" s="45" t="s">
        <v>177</v>
      </c>
      <c r="BI14" s="45" t="s">
        <v>177</v>
      </c>
    </row>
    <row r="15" spans="1:61" ht="12" customHeight="1">
      <c r="A15" s="45" t="s">
        <v>177</v>
      </c>
      <c r="B15" s="45" t="s">
        <v>177</v>
      </c>
      <c r="C15" s="319"/>
      <c r="D15" s="319"/>
      <c r="E15" s="319"/>
      <c r="F15" s="319"/>
      <c r="G15" s="319"/>
      <c r="H15" s="319"/>
      <c r="I15" s="319"/>
      <c r="J15" s="319"/>
      <c r="K15" s="319"/>
      <c r="L15" s="525"/>
      <c r="M15" s="84"/>
      <c r="N15" s="84"/>
      <c r="O15" s="84"/>
      <c r="P15" s="84"/>
      <c r="Q15" s="84" t="s">
        <v>101</v>
      </c>
      <c r="R15" s="84" t="s">
        <v>102</v>
      </c>
      <c r="S15" s="90"/>
      <c r="T15" s="83"/>
      <c r="U15" s="83"/>
      <c r="V15" s="103"/>
      <c r="W15" s="84"/>
      <c r="X15" s="84"/>
      <c r="Y15" s="98"/>
      <c r="Z15" s="85"/>
      <c r="AA15" s="104"/>
      <c r="AB15" s="98"/>
      <c r="AC15" s="85"/>
      <c r="AD15" s="85"/>
      <c r="AE15" s="85"/>
      <c r="AF15" s="85"/>
      <c r="AG15" s="85"/>
      <c r="AH15" s="85"/>
      <c r="AI15" s="99"/>
      <c r="AJ15" s="92"/>
      <c r="AK15" s="92"/>
      <c r="AL15" s="99"/>
      <c r="AM15" s="92"/>
      <c r="AN15" s="84"/>
      <c r="AO15" s="83"/>
      <c r="AP15" s="83"/>
      <c r="AQ15" s="83"/>
      <c r="AR15" s="93"/>
      <c r="AS15" s="84"/>
      <c r="AT15" s="84"/>
      <c r="AU15" s="84"/>
      <c r="AV15" s="84"/>
      <c r="AW15" s="84"/>
      <c r="AX15" s="524"/>
      <c r="AY15" s="526"/>
      <c r="AZ15" s="526"/>
      <c r="BA15" s="526"/>
      <c r="BB15" s="526"/>
      <c r="BC15" s="526"/>
      <c r="BD15" s="526"/>
      <c r="BE15" s="526"/>
      <c r="BF15" s="526"/>
      <c r="BG15" s="526"/>
      <c r="BH15" s="45" t="s">
        <v>177</v>
      </c>
      <c r="BI15" s="45" t="s">
        <v>177</v>
      </c>
    </row>
    <row r="16" spans="1:61" ht="12" customHeight="1">
      <c r="A16" s="45" t="s">
        <v>177</v>
      </c>
      <c r="B16" s="45" t="s">
        <v>177</v>
      </c>
      <c r="C16" s="319" t="s">
        <v>177</v>
      </c>
      <c r="D16" s="319"/>
      <c r="E16" s="319"/>
      <c r="F16" s="319"/>
      <c r="G16" s="319"/>
      <c r="H16" s="319"/>
      <c r="I16" s="319"/>
      <c r="J16" s="319"/>
      <c r="K16" s="319"/>
      <c r="L16" s="525">
        <v>7</v>
      </c>
      <c r="M16" s="83"/>
      <c r="N16" s="83"/>
      <c r="O16" s="83"/>
      <c r="P16" s="84"/>
      <c r="Q16" s="84" t="s">
        <v>85</v>
      </c>
      <c r="R16" s="84" t="s">
        <v>99</v>
      </c>
      <c r="S16" s="93"/>
      <c r="T16" s="84"/>
      <c r="U16" s="84"/>
      <c r="V16" s="93"/>
      <c r="W16" s="84"/>
      <c r="X16" s="84"/>
      <c r="Y16" s="98"/>
      <c r="Z16" s="85"/>
      <c r="AA16" s="104"/>
      <c r="AB16" s="98"/>
      <c r="AC16" s="328" t="s">
        <v>103</v>
      </c>
      <c r="AD16" s="328"/>
      <c r="AE16" s="328"/>
      <c r="AF16" s="328"/>
      <c r="AG16" s="328"/>
      <c r="AH16" s="85"/>
      <c r="AI16" s="99"/>
      <c r="AJ16" s="92"/>
      <c r="AK16" s="92"/>
      <c r="AL16" s="99"/>
      <c r="AM16" s="92"/>
      <c r="AN16" s="84"/>
      <c r="AO16" s="93"/>
      <c r="AP16" s="84"/>
      <c r="AQ16" s="84"/>
      <c r="AR16" s="93" t="s">
        <v>99</v>
      </c>
      <c r="AS16" s="92" t="s">
        <v>87</v>
      </c>
      <c r="AT16" s="84"/>
      <c r="AU16" s="84"/>
      <c r="AV16" s="84"/>
      <c r="AW16" s="84"/>
      <c r="AX16" s="523">
        <v>27</v>
      </c>
      <c r="AY16" s="526" t="s">
        <v>177</v>
      </c>
      <c r="AZ16" s="526"/>
      <c r="BA16" s="526"/>
      <c r="BB16" s="526"/>
      <c r="BC16" s="526"/>
      <c r="BD16" s="526"/>
      <c r="BE16" s="526"/>
      <c r="BF16" s="526"/>
      <c r="BG16" s="526"/>
      <c r="BH16" s="45" t="s">
        <v>177</v>
      </c>
      <c r="BI16" s="45" t="s">
        <v>177</v>
      </c>
    </row>
    <row r="17" spans="1:61" ht="12" customHeight="1">
      <c r="A17" s="45" t="s">
        <v>177</v>
      </c>
      <c r="B17" s="45" t="s">
        <v>177</v>
      </c>
      <c r="C17" s="319"/>
      <c r="D17" s="319"/>
      <c r="E17" s="319"/>
      <c r="F17" s="319"/>
      <c r="G17" s="319"/>
      <c r="H17" s="319"/>
      <c r="I17" s="319"/>
      <c r="J17" s="319"/>
      <c r="K17" s="319"/>
      <c r="L17" s="525"/>
      <c r="M17" s="84"/>
      <c r="N17" s="84" t="s">
        <v>85</v>
      </c>
      <c r="O17" s="84" t="s">
        <v>93</v>
      </c>
      <c r="P17" s="90"/>
      <c r="Q17" s="517"/>
      <c r="R17" s="517"/>
      <c r="S17" s="93"/>
      <c r="T17" s="84"/>
      <c r="U17" s="84"/>
      <c r="V17" s="93"/>
      <c r="W17" s="84"/>
      <c r="X17" s="84"/>
      <c r="Y17" s="98"/>
      <c r="Z17" s="85"/>
      <c r="AA17" s="104"/>
      <c r="AB17" s="98"/>
      <c r="AC17" s="85"/>
      <c r="AD17" s="85"/>
      <c r="AE17" s="85"/>
      <c r="AF17" s="85"/>
      <c r="AG17" s="85"/>
      <c r="AH17" s="85"/>
      <c r="AI17" s="99"/>
      <c r="AJ17" s="92"/>
      <c r="AK17" s="92"/>
      <c r="AL17" s="99"/>
      <c r="AM17" s="92"/>
      <c r="AN17" s="84"/>
      <c r="AO17" s="93"/>
      <c r="AP17" s="84"/>
      <c r="AQ17" s="84"/>
      <c r="AR17" s="90"/>
      <c r="AS17" s="517"/>
      <c r="AT17" s="517"/>
      <c r="AU17" s="105" t="s">
        <v>93</v>
      </c>
      <c r="AV17" s="106" t="s">
        <v>87</v>
      </c>
      <c r="AW17" s="106"/>
      <c r="AX17" s="524"/>
      <c r="AY17" s="526"/>
      <c r="AZ17" s="526"/>
      <c r="BA17" s="526"/>
      <c r="BB17" s="526"/>
      <c r="BC17" s="526"/>
      <c r="BD17" s="526"/>
      <c r="BE17" s="526"/>
      <c r="BF17" s="526"/>
      <c r="BG17" s="526"/>
      <c r="BH17" s="45" t="s">
        <v>177</v>
      </c>
      <c r="BI17" s="45" t="s">
        <v>177</v>
      </c>
    </row>
    <row r="18" spans="1:61" ht="12" customHeight="1">
      <c r="A18" s="45" t="s">
        <v>177</v>
      </c>
      <c r="B18" s="45" t="s">
        <v>177</v>
      </c>
      <c r="C18" s="527" t="s">
        <v>177</v>
      </c>
      <c r="D18" s="527"/>
      <c r="E18" s="527"/>
      <c r="F18" s="527"/>
      <c r="G18" s="527"/>
      <c r="H18" s="527"/>
      <c r="I18" s="527"/>
      <c r="J18" s="527"/>
      <c r="K18" s="527"/>
      <c r="L18" s="525">
        <v>8</v>
      </c>
      <c r="M18" s="538"/>
      <c r="N18" s="538"/>
      <c r="O18" s="100"/>
      <c r="P18" s="93"/>
      <c r="Q18" s="84"/>
      <c r="R18" s="84"/>
      <c r="S18" s="84"/>
      <c r="T18" s="84" t="s">
        <v>89</v>
      </c>
      <c r="U18" s="84" t="s">
        <v>93</v>
      </c>
      <c r="V18" s="93"/>
      <c r="W18" s="84"/>
      <c r="X18" s="107"/>
      <c r="Y18" s="98"/>
      <c r="Z18" s="85"/>
      <c r="AA18" s="104"/>
      <c r="AB18" s="98"/>
      <c r="AC18" s="85"/>
      <c r="AD18" s="85"/>
      <c r="AE18" s="85"/>
      <c r="AF18" s="85"/>
      <c r="AG18" s="85"/>
      <c r="AH18" s="85"/>
      <c r="AI18" s="99"/>
      <c r="AJ18" s="92"/>
      <c r="AK18" s="92"/>
      <c r="AL18" s="99"/>
      <c r="AM18" s="92"/>
      <c r="AN18" s="84"/>
      <c r="AO18" s="93"/>
      <c r="AP18" s="84"/>
      <c r="AQ18" s="84"/>
      <c r="AR18" s="84"/>
      <c r="AS18" s="84"/>
      <c r="AT18" s="84"/>
      <c r="AU18" s="90"/>
      <c r="AV18" s="517"/>
      <c r="AW18" s="517"/>
      <c r="AX18" s="523">
        <v>28</v>
      </c>
      <c r="AY18" s="325" t="s">
        <v>177</v>
      </c>
      <c r="AZ18" s="325"/>
      <c r="BA18" s="325"/>
      <c r="BB18" s="325"/>
      <c r="BC18" s="325"/>
      <c r="BD18" s="325"/>
      <c r="BE18" s="325"/>
      <c r="BF18" s="325"/>
      <c r="BG18" s="325"/>
      <c r="BH18" s="45" t="s">
        <v>177</v>
      </c>
      <c r="BI18" s="45" t="s">
        <v>177</v>
      </c>
    </row>
    <row r="19" spans="1:61" ht="12" customHeight="1">
      <c r="A19" s="45" t="s">
        <v>177</v>
      </c>
      <c r="B19" s="45" t="s">
        <v>177</v>
      </c>
      <c r="C19" s="527"/>
      <c r="D19" s="527"/>
      <c r="E19" s="527"/>
      <c r="F19" s="527"/>
      <c r="G19" s="527"/>
      <c r="H19" s="527"/>
      <c r="I19" s="527"/>
      <c r="J19" s="527"/>
      <c r="K19" s="527"/>
      <c r="L19" s="525"/>
      <c r="M19" s="108"/>
      <c r="N19" s="108"/>
      <c r="O19" s="108"/>
      <c r="P19" s="108"/>
      <c r="Q19" s="109"/>
      <c r="R19" s="109"/>
      <c r="S19" s="108"/>
      <c r="T19" s="528"/>
      <c r="U19" s="529"/>
      <c r="V19" s="93"/>
      <c r="W19" s="84"/>
      <c r="X19" s="84"/>
      <c r="Y19" s="98"/>
      <c r="Z19" s="85"/>
      <c r="AA19" s="104"/>
      <c r="AB19" s="98"/>
      <c r="AC19" s="85"/>
      <c r="AD19" s="85"/>
      <c r="AE19" s="85"/>
      <c r="AF19" s="85"/>
      <c r="AG19" s="85"/>
      <c r="AH19" s="85"/>
      <c r="AI19" s="99"/>
      <c r="AJ19" s="92"/>
      <c r="AK19" s="92"/>
      <c r="AL19" s="110"/>
      <c r="AM19" s="97"/>
      <c r="AN19" s="111"/>
      <c r="AO19" s="93" t="s">
        <v>93</v>
      </c>
      <c r="AP19" s="84" t="s">
        <v>92</v>
      </c>
      <c r="AQ19" s="84"/>
      <c r="AR19" s="84"/>
      <c r="AS19" s="84"/>
      <c r="AT19" s="84"/>
      <c r="AU19" s="84"/>
      <c r="AV19" s="84"/>
      <c r="AW19" s="84"/>
      <c r="AX19" s="524"/>
      <c r="AY19" s="325"/>
      <c r="AZ19" s="325"/>
      <c r="BA19" s="325"/>
      <c r="BB19" s="325"/>
      <c r="BC19" s="325"/>
      <c r="BD19" s="325"/>
      <c r="BE19" s="325"/>
      <c r="BF19" s="325"/>
      <c r="BG19" s="325"/>
      <c r="BH19" s="45" t="s">
        <v>177</v>
      </c>
      <c r="BI19" s="45" t="s">
        <v>177</v>
      </c>
    </row>
    <row r="20" spans="1:61" ht="12" customHeight="1">
      <c r="A20" s="45" t="s">
        <v>177</v>
      </c>
      <c r="B20" s="45" t="s">
        <v>177</v>
      </c>
      <c r="C20" s="319" t="s">
        <v>177</v>
      </c>
      <c r="D20" s="319"/>
      <c r="E20" s="319"/>
      <c r="F20" s="319"/>
      <c r="G20" s="319"/>
      <c r="H20" s="319"/>
      <c r="I20" s="319"/>
      <c r="J20" s="319"/>
      <c r="K20" s="319"/>
      <c r="L20" s="525">
        <v>9</v>
      </c>
      <c r="M20" s="83"/>
      <c r="N20" s="83"/>
      <c r="O20" s="83"/>
      <c r="P20" s="83"/>
      <c r="Q20" s="83"/>
      <c r="R20" s="83"/>
      <c r="S20" s="84"/>
      <c r="T20" s="84"/>
      <c r="U20" s="84"/>
      <c r="V20" s="90"/>
      <c r="W20" s="83"/>
      <c r="X20" s="83"/>
      <c r="Y20" s="98"/>
      <c r="Z20" s="85"/>
      <c r="AA20" s="104"/>
      <c r="AB20" s="98"/>
      <c r="AC20" s="85"/>
      <c r="AD20" s="85"/>
      <c r="AE20" s="85"/>
      <c r="AF20" s="85"/>
      <c r="AG20" s="85"/>
      <c r="AH20" s="85"/>
      <c r="AI20" s="99"/>
      <c r="AJ20" s="92"/>
      <c r="AK20" s="92"/>
      <c r="AL20" s="92"/>
      <c r="AM20" s="92"/>
      <c r="AN20" s="84"/>
      <c r="AO20" s="530"/>
      <c r="AP20" s="529"/>
      <c r="AQ20" s="84"/>
      <c r="AR20" s="83"/>
      <c r="AS20" s="83"/>
      <c r="AT20" s="83"/>
      <c r="AU20" s="83"/>
      <c r="AV20" s="83"/>
      <c r="AW20" s="83"/>
      <c r="AX20" s="523">
        <v>29</v>
      </c>
      <c r="AY20" s="526" t="s">
        <v>177</v>
      </c>
      <c r="AZ20" s="526"/>
      <c r="BA20" s="526"/>
      <c r="BB20" s="526"/>
      <c r="BC20" s="526"/>
      <c r="BD20" s="526"/>
      <c r="BE20" s="526"/>
      <c r="BF20" s="526"/>
      <c r="BG20" s="526"/>
      <c r="BH20" s="45" t="s">
        <v>177</v>
      </c>
      <c r="BI20" s="45" t="s">
        <v>177</v>
      </c>
    </row>
    <row r="21" spans="1:61" ht="12" customHeight="1">
      <c r="A21" s="45" t="s">
        <v>177</v>
      </c>
      <c r="B21" s="45" t="s">
        <v>177</v>
      </c>
      <c r="C21" s="319"/>
      <c r="D21" s="319"/>
      <c r="E21" s="319"/>
      <c r="F21" s="319"/>
      <c r="G21" s="319"/>
      <c r="H21" s="319"/>
      <c r="I21" s="319"/>
      <c r="J21" s="319"/>
      <c r="K21" s="319"/>
      <c r="L21" s="525"/>
      <c r="M21" s="88"/>
      <c r="N21" s="84"/>
      <c r="O21" s="84"/>
      <c r="P21" s="84"/>
      <c r="Q21" s="84" t="s">
        <v>85</v>
      </c>
      <c r="R21" s="84" t="s">
        <v>104</v>
      </c>
      <c r="S21" s="110"/>
      <c r="T21" s="83"/>
      <c r="U21" s="83"/>
      <c r="V21" s="93"/>
      <c r="W21" s="84"/>
      <c r="X21" s="84"/>
      <c r="Y21" s="85"/>
      <c r="Z21" s="85"/>
      <c r="AA21" s="104"/>
      <c r="AB21" s="98"/>
      <c r="AC21" s="85"/>
      <c r="AD21" s="85"/>
      <c r="AE21" s="85"/>
      <c r="AF21" s="85"/>
      <c r="AG21" s="85"/>
      <c r="AH21" s="85"/>
      <c r="AI21" s="99"/>
      <c r="AJ21" s="92"/>
      <c r="AK21" s="92"/>
      <c r="AL21" s="92"/>
      <c r="AM21" s="92"/>
      <c r="AN21" s="84"/>
      <c r="AO21" s="90"/>
      <c r="AP21" s="83"/>
      <c r="AQ21" s="83"/>
      <c r="AR21" s="93" t="s">
        <v>104</v>
      </c>
      <c r="AS21" s="92" t="s">
        <v>87</v>
      </c>
      <c r="AT21" s="84"/>
      <c r="AU21" s="84"/>
      <c r="AV21" s="84"/>
      <c r="AW21" s="84"/>
      <c r="AX21" s="524"/>
      <c r="AY21" s="526"/>
      <c r="AZ21" s="526"/>
      <c r="BA21" s="526"/>
      <c r="BB21" s="526"/>
      <c r="BC21" s="526"/>
      <c r="BD21" s="526"/>
      <c r="BE21" s="526"/>
      <c r="BF21" s="526"/>
      <c r="BG21" s="526"/>
      <c r="BH21" s="45" t="s">
        <v>177</v>
      </c>
      <c r="BI21" s="45" t="s">
        <v>177</v>
      </c>
    </row>
    <row r="22" spans="1:61" ht="12" customHeight="1">
      <c r="A22" s="45" t="s">
        <v>177</v>
      </c>
      <c r="B22" s="45" t="s">
        <v>177</v>
      </c>
      <c r="C22" s="527" t="s">
        <v>177</v>
      </c>
      <c r="D22" s="527"/>
      <c r="E22" s="527"/>
      <c r="F22" s="527"/>
      <c r="G22" s="527"/>
      <c r="H22" s="527"/>
      <c r="I22" s="527"/>
      <c r="J22" s="527"/>
      <c r="K22" s="527"/>
      <c r="L22" s="525">
        <v>10</v>
      </c>
      <c r="M22" s="83"/>
      <c r="N22" s="83"/>
      <c r="O22" s="83"/>
      <c r="P22" s="83"/>
      <c r="Q22" s="517"/>
      <c r="R22" s="517"/>
      <c r="S22" s="93"/>
      <c r="T22" s="84"/>
      <c r="U22" s="84"/>
      <c r="V22" s="84"/>
      <c r="W22" s="84"/>
      <c r="X22" s="84"/>
      <c r="Y22" s="85"/>
      <c r="Z22" s="85"/>
      <c r="AA22" s="85"/>
      <c r="AB22" s="98"/>
      <c r="AC22" s="85"/>
      <c r="AD22" s="85"/>
      <c r="AE22" s="112"/>
      <c r="AF22" s="85"/>
      <c r="AG22" s="85"/>
      <c r="AH22" s="85"/>
      <c r="AI22" s="99"/>
      <c r="AJ22" s="92"/>
      <c r="AK22" s="92"/>
      <c r="AL22" s="92"/>
      <c r="AM22" s="92"/>
      <c r="AN22" s="84"/>
      <c r="AO22" s="84"/>
      <c r="AP22" s="84"/>
      <c r="AQ22" s="84"/>
      <c r="AR22" s="90"/>
      <c r="AS22" s="517"/>
      <c r="AT22" s="517"/>
      <c r="AU22" s="83"/>
      <c r="AV22" s="83"/>
      <c r="AW22" s="83"/>
      <c r="AX22" s="523">
        <v>30</v>
      </c>
      <c r="AY22" s="325" t="s">
        <v>177</v>
      </c>
      <c r="AZ22" s="325"/>
      <c r="BA22" s="325"/>
      <c r="BB22" s="325"/>
      <c r="BC22" s="325"/>
      <c r="BD22" s="325"/>
      <c r="BE22" s="325"/>
      <c r="BF22" s="325"/>
      <c r="BG22" s="325"/>
      <c r="BH22" s="45" t="s">
        <v>177</v>
      </c>
      <c r="BI22" s="45" t="s">
        <v>177</v>
      </c>
    </row>
    <row r="23" spans="1:61" ht="12" customHeight="1">
      <c r="A23" s="45" t="s">
        <v>177</v>
      </c>
      <c r="B23" s="45" t="s">
        <v>177</v>
      </c>
      <c r="C23" s="527"/>
      <c r="D23" s="527"/>
      <c r="E23" s="527"/>
      <c r="F23" s="527"/>
      <c r="G23" s="527"/>
      <c r="H23" s="527"/>
      <c r="I23" s="527"/>
      <c r="J23" s="527"/>
      <c r="K23" s="527"/>
      <c r="L23" s="525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5"/>
      <c r="Z23" s="85"/>
      <c r="AA23" s="85"/>
      <c r="AB23" s="101"/>
      <c r="AC23" s="102"/>
      <c r="AD23" s="102"/>
      <c r="AE23" s="102"/>
      <c r="AF23" s="102"/>
      <c r="AG23" s="102"/>
      <c r="AH23" s="113"/>
      <c r="AI23" s="99"/>
      <c r="AJ23" s="92"/>
      <c r="AK23" s="92"/>
      <c r="AL23" s="92"/>
      <c r="AM23" s="92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524"/>
      <c r="AY23" s="325"/>
      <c r="AZ23" s="325"/>
      <c r="BA23" s="325"/>
      <c r="BB23" s="325"/>
      <c r="BC23" s="325"/>
      <c r="BD23" s="325"/>
      <c r="BE23" s="325"/>
      <c r="BF23" s="325"/>
      <c r="BG23" s="325"/>
      <c r="BH23" s="45" t="s">
        <v>177</v>
      </c>
      <c r="BI23" s="45" t="s">
        <v>177</v>
      </c>
    </row>
    <row r="24" spans="1:61" ht="12" customHeight="1">
      <c r="A24" s="45" t="s">
        <v>177</v>
      </c>
      <c r="B24" s="45" t="s">
        <v>177</v>
      </c>
      <c r="C24" s="319" t="s">
        <v>177</v>
      </c>
      <c r="D24" s="319"/>
      <c r="E24" s="319"/>
      <c r="F24" s="319"/>
      <c r="G24" s="319"/>
      <c r="H24" s="319"/>
      <c r="I24" s="319"/>
      <c r="J24" s="319"/>
      <c r="K24" s="319"/>
      <c r="L24" s="525">
        <v>11</v>
      </c>
      <c r="M24" s="83"/>
      <c r="N24" s="83"/>
      <c r="O24" s="83"/>
      <c r="P24" s="83"/>
      <c r="Q24" s="83"/>
      <c r="R24" s="83"/>
      <c r="S24" s="84"/>
      <c r="T24" s="84"/>
      <c r="U24" s="84"/>
      <c r="V24" s="84"/>
      <c r="W24" s="84"/>
      <c r="X24" s="84"/>
      <c r="Y24" s="85"/>
      <c r="Z24" s="85" t="s">
        <v>105</v>
      </c>
      <c r="AA24" s="85" t="s">
        <v>86</v>
      </c>
      <c r="AB24" s="98"/>
      <c r="AC24" s="85"/>
      <c r="AD24" s="85"/>
      <c r="AE24" s="85"/>
      <c r="AF24" s="85"/>
      <c r="AG24" s="85"/>
      <c r="AH24" s="85"/>
      <c r="AI24" s="99" t="s">
        <v>93</v>
      </c>
      <c r="AJ24" s="92" t="s">
        <v>105</v>
      </c>
      <c r="AK24" s="92"/>
      <c r="AL24" s="92"/>
      <c r="AM24" s="92"/>
      <c r="AN24" s="84"/>
      <c r="AO24" s="84"/>
      <c r="AP24" s="84"/>
      <c r="AQ24" s="84"/>
      <c r="AR24" s="83"/>
      <c r="AS24" s="83"/>
      <c r="AT24" s="83"/>
      <c r="AU24" s="83"/>
      <c r="AV24" s="83"/>
      <c r="AW24" s="83"/>
      <c r="AX24" s="523">
        <v>31</v>
      </c>
      <c r="AY24" s="526" t="s">
        <v>177</v>
      </c>
      <c r="AZ24" s="526"/>
      <c r="BA24" s="526"/>
      <c r="BB24" s="526"/>
      <c r="BC24" s="526"/>
      <c r="BD24" s="526"/>
      <c r="BE24" s="526"/>
      <c r="BF24" s="526"/>
      <c r="BG24" s="526"/>
      <c r="BH24" s="45" t="s">
        <v>177</v>
      </c>
      <c r="BI24" s="45" t="s">
        <v>177</v>
      </c>
    </row>
    <row r="25" spans="1:61" ht="12" customHeight="1">
      <c r="A25" s="45" t="s">
        <v>177</v>
      </c>
      <c r="B25" s="45" t="s">
        <v>177</v>
      </c>
      <c r="C25" s="319"/>
      <c r="D25" s="319"/>
      <c r="E25" s="319"/>
      <c r="F25" s="319"/>
      <c r="G25" s="319"/>
      <c r="H25" s="319"/>
      <c r="I25" s="319"/>
      <c r="J25" s="319"/>
      <c r="K25" s="319"/>
      <c r="L25" s="525"/>
      <c r="M25" s="88"/>
      <c r="N25" s="84"/>
      <c r="O25" s="84"/>
      <c r="P25" s="84"/>
      <c r="Q25" s="84" t="s">
        <v>107</v>
      </c>
      <c r="R25" s="84" t="s">
        <v>86</v>
      </c>
      <c r="S25" s="90"/>
      <c r="T25" s="83"/>
      <c r="U25" s="83"/>
      <c r="V25" s="84"/>
      <c r="W25" s="84"/>
      <c r="X25" s="84"/>
      <c r="Y25" s="85"/>
      <c r="Z25" s="85"/>
      <c r="AA25" s="85"/>
      <c r="AB25" s="98"/>
      <c r="AC25" s="85"/>
      <c r="AD25" s="85" t="s">
        <v>99</v>
      </c>
      <c r="AE25" s="85" t="s">
        <v>105</v>
      </c>
      <c r="AF25" s="85"/>
      <c r="AG25" s="85"/>
      <c r="AH25" s="85"/>
      <c r="AI25" s="99"/>
      <c r="AJ25" s="92"/>
      <c r="AK25" s="92"/>
      <c r="AL25" s="92"/>
      <c r="AM25" s="92"/>
      <c r="AN25" s="84"/>
      <c r="AO25" s="83"/>
      <c r="AP25" s="83"/>
      <c r="AQ25" s="83"/>
      <c r="AR25" s="93" t="s">
        <v>86</v>
      </c>
      <c r="AS25" s="84" t="s">
        <v>109</v>
      </c>
      <c r="AT25" s="114"/>
      <c r="AU25" s="84"/>
      <c r="AV25" s="84"/>
      <c r="AW25" s="84"/>
      <c r="AX25" s="524"/>
      <c r="AY25" s="526"/>
      <c r="AZ25" s="526"/>
      <c r="BA25" s="526"/>
      <c r="BB25" s="526"/>
      <c r="BC25" s="526"/>
      <c r="BD25" s="526"/>
      <c r="BE25" s="526"/>
      <c r="BF25" s="526"/>
      <c r="BG25" s="526"/>
      <c r="BH25" s="45" t="s">
        <v>177</v>
      </c>
      <c r="BI25" s="45" t="s">
        <v>177</v>
      </c>
    </row>
    <row r="26" spans="1:61" ht="12" customHeight="1">
      <c r="A26" s="45" t="s">
        <v>177</v>
      </c>
      <c r="B26" s="45" t="s">
        <v>177</v>
      </c>
      <c r="C26" s="527" t="s">
        <v>177</v>
      </c>
      <c r="D26" s="527"/>
      <c r="E26" s="527"/>
      <c r="F26" s="527"/>
      <c r="G26" s="527"/>
      <c r="H26" s="527"/>
      <c r="I26" s="527"/>
      <c r="J26" s="527"/>
      <c r="K26" s="527"/>
      <c r="L26" s="525">
        <v>12</v>
      </c>
      <c r="M26" s="83"/>
      <c r="N26" s="83"/>
      <c r="O26" s="83"/>
      <c r="P26" s="83"/>
      <c r="Q26" s="517"/>
      <c r="R26" s="517"/>
      <c r="S26" s="93"/>
      <c r="T26" s="84"/>
      <c r="U26" s="84"/>
      <c r="V26" s="93"/>
      <c r="W26" s="84"/>
      <c r="X26" s="84"/>
      <c r="Y26" s="85"/>
      <c r="Z26" s="85"/>
      <c r="AA26" s="85"/>
      <c r="AB26" s="98"/>
      <c r="AC26" s="85"/>
      <c r="AD26" s="85"/>
      <c r="AE26" s="85"/>
      <c r="AF26" s="85"/>
      <c r="AG26" s="85"/>
      <c r="AH26" s="85"/>
      <c r="AI26" s="99"/>
      <c r="AJ26" s="92"/>
      <c r="AK26" s="92"/>
      <c r="AL26" s="87"/>
      <c r="AM26" s="87"/>
      <c r="AN26" s="84"/>
      <c r="AO26" s="93"/>
      <c r="AP26" s="84"/>
      <c r="AQ26" s="84"/>
      <c r="AR26" s="90"/>
      <c r="AS26" s="517"/>
      <c r="AT26" s="517"/>
      <c r="AU26" s="83"/>
      <c r="AV26" s="83"/>
      <c r="AW26" s="83"/>
      <c r="AX26" s="523">
        <v>32</v>
      </c>
      <c r="AY26" s="325" t="s">
        <v>177</v>
      </c>
      <c r="AZ26" s="325"/>
      <c r="BA26" s="325"/>
      <c r="BB26" s="325"/>
      <c r="BC26" s="325"/>
      <c r="BD26" s="325"/>
      <c r="BE26" s="325"/>
      <c r="BF26" s="325"/>
      <c r="BG26" s="325"/>
      <c r="BH26" s="45" t="s">
        <v>177</v>
      </c>
      <c r="BI26" s="45" t="s">
        <v>177</v>
      </c>
    </row>
    <row r="27" spans="1:61" ht="12" customHeight="1">
      <c r="A27" s="45" t="s">
        <v>177</v>
      </c>
      <c r="B27" s="45" t="s">
        <v>177</v>
      </c>
      <c r="C27" s="527"/>
      <c r="D27" s="527"/>
      <c r="E27" s="527"/>
      <c r="F27" s="527"/>
      <c r="G27" s="527"/>
      <c r="H27" s="527"/>
      <c r="I27" s="527"/>
      <c r="J27" s="527"/>
      <c r="K27" s="527"/>
      <c r="L27" s="525"/>
      <c r="M27" s="84"/>
      <c r="N27" s="84"/>
      <c r="O27" s="84"/>
      <c r="P27" s="84"/>
      <c r="Q27" s="84"/>
      <c r="R27" s="84"/>
      <c r="S27" s="84"/>
      <c r="T27" s="84"/>
      <c r="U27" s="84"/>
      <c r="V27" s="90"/>
      <c r="W27" s="83"/>
      <c r="X27" s="83"/>
      <c r="Y27" s="96"/>
      <c r="Z27" s="96"/>
      <c r="AA27" s="96"/>
      <c r="AB27" s="98"/>
      <c r="AC27" s="85"/>
      <c r="AD27" s="96"/>
      <c r="AE27" s="96"/>
      <c r="AF27" s="85"/>
      <c r="AG27" s="85"/>
      <c r="AH27" s="92"/>
      <c r="AI27" s="115"/>
      <c r="AJ27" s="96"/>
      <c r="AK27" s="92"/>
      <c r="AL27" s="87"/>
      <c r="AM27" s="87"/>
      <c r="AN27" s="84"/>
      <c r="AO27" s="93"/>
      <c r="AP27" s="84"/>
      <c r="AQ27" s="84"/>
      <c r="AR27" s="84"/>
      <c r="AS27" s="84"/>
      <c r="AT27" s="84"/>
      <c r="AU27" s="84"/>
      <c r="AV27" s="84"/>
      <c r="AW27" s="84"/>
      <c r="AX27" s="524"/>
      <c r="AY27" s="325"/>
      <c r="AZ27" s="325"/>
      <c r="BA27" s="325"/>
      <c r="BB27" s="325"/>
      <c r="BC27" s="325"/>
      <c r="BD27" s="325"/>
      <c r="BE27" s="325"/>
      <c r="BF27" s="325"/>
      <c r="BG27" s="325"/>
      <c r="BH27" s="45" t="s">
        <v>177</v>
      </c>
      <c r="BI27" s="45" t="s">
        <v>177</v>
      </c>
    </row>
    <row r="28" spans="1:61" ht="12" customHeight="1">
      <c r="A28" s="45" t="s">
        <v>177</v>
      </c>
      <c r="B28" s="45" t="s">
        <v>177</v>
      </c>
      <c r="C28" s="319" t="s">
        <v>177</v>
      </c>
      <c r="D28" s="319"/>
      <c r="E28" s="319"/>
      <c r="F28" s="319"/>
      <c r="G28" s="319"/>
      <c r="H28" s="319"/>
      <c r="I28" s="319"/>
      <c r="J28" s="319"/>
      <c r="K28" s="319"/>
      <c r="L28" s="525">
        <v>13</v>
      </c>
      <c r="M28" s="83"/>
      <c r="N28" s="83"/>
      <c r="O28" s="83"/>
      <c r="P28" s="84"/>
      <c r="Q28" s="84"/>
      <c r="R28" s="84"/>
      <c r="S28" s="84"/>
      <c r="T28" s="84" t="s">
        <v>89</v>
      </c>
      <c r="U28" s="84" t="s">
        <v>99</v>
      </c>
      <c r="V28" s="93"/>
      <c r="W28" s="84"/>
      <c r="X28" s="84"/>
      <c r="Y28" s="98"/>
      <c r="Z28" s="85"/>
      <c r="AA28" s="85"/>
      <c r="AB28" s="98"/>
      <c r="AC28" s="85"/>
      <c r="AD28" s="85"/>
      <c r="AE28" s="85"/>
      <c r="AF28" s="85"/>
      <c r="AG28" s="85"/>
      <c r="AH28" s="92"/>
      <c r="AI28" s="98"/>
      <c r="AJ28" s="85"/>
      <c r="AK28" s="92"/>
      <c r="AL28" s="92"/>
      <c r="AM28" s="92"/>
      <c r="AN28" s="84"/>
      <c r="AO28" s="93" t="s">
        <v>99</v>
      </c>
      <c r="AP28" s="84" t="s">
        <v>92</v>
      </c>
      <c r="AQ28" s="84"/>
      <c r="AR28" s="84"/>
      <c r="AS28" s="84"/>
      <c r="AT28" s="84"/>
      <c r="AU28" s="83"/>
      <c r="AV28" s="83"/>
      <c r="AW28" s="83"/>
      <c r="AX28" s="523">
        <v>33</v>
      </c>
      <c r="AY28" s="325" t="s">
        <v>177</v>
      </c>
      <c r="AZ28" s="325"/>
      <c r="BA28" s="325"/>
      <c r="BB28" s="325"/>
      <c r="BC28" s="325"/>
      <c r="BD28" s="325"/>
      <c r="BE28" s="325"/>
      <c r="BF28" s="325"/>
      <c r="BG28" s="325"/>
      <c r="BH28" s="45" t="s">
        <v>177</v>
      </c>
      <c r="BI28" s="45" t="s">
        <v>177</v>
      </c>
    </row>
    <row r="29" spans="1:61" ht="12" customHeight="1">
      <c r="A29" s="45" t="s">
        <v>177</v>
      </c>
      <c r="B29" s="45" t="s">
        <v>177</v>
      </c>
      <c r="C29" s="319"/>
      <c r="D29" s="319"/>
      <c r="E29" s="319"/>
      <c r="F29" s="319"/>
      <c r="G29" s="319"/>
      <c r="H29" s="319"/>
      <c r="I29" s="319"/>
      <c r="J29" s="319"/>
      <c r="K29" s="319"/>
      <c r="L29" s="525"/>
      <c r="M29" s="84"/>
      <c r="N29" s="84" t="s">
        <v>107</v>
      </c>
      <c r="O29" s="84" t="s">
        <v>99</v>
      </c>
      <c r="P29" s="90"/>
      <c r="Q29" s="83"/>
      <c r="R29" s="83"/>
      <c r="S29" s="84"/>
      <c r="T29" s="528"/>
      <c r="U29" s="529"/>
      <c r="V29" s="93"/>
      <c r="W29" s="84"/>
      <c r="X29" s="84"/>
      <c r="Y29" s="98"/>
      <c r="Z29" s="85"/>
      <c r="AA29" s="85"/>
      <c r="AB29" s="98"/>
      <c r="AC29" s="85"/>
      <c r="AD29" s="85"/>
      <c r="AE29" s="85"/>
      <c r="AF29" s="85"/>
      <c r="AG29" s="85"/>
      <c r="AH29" s="92"/>
      <c r="AI29" s="99"/>
      <c r="AJ29" s="92"/>
      <c r="AK29" s="92"/>
      <c r="AL29" s="97"/>
      <c r="AM29" s="97"/>
      <c r="AN29" s="83"/>
      <c r="AO29" s="530"/>
      <c r="AP29" s="537"/>
      <c r="AQ29" s="84"/>
      <c r="AR29" s="83"/>
      <c r="AS29" s="83"/>
      <c r="AT29" s="83"/>
      <c r="AU29" s="93" t="s">
        <v>99</v>
      </c>
      <c r="AV29" s="84" t="s">
        <v>87</v>
      </c>
      <c r="AW29" s="84"/>
      <c r="AX29" s="524"/>
      <c r="AY29" s="325"/>
      <c r="AZ29" s="325"/>
      <c r="BA29" s="325"/>
      <c r="BB29" s="325"/>
      <c r="BC29" s="325"/>
      <c r="BD29" s="325"/>
      <c r="BE29" s="325"/>
      <c r="BF29" s="325"/>
      <c r="BG29" s="325"/>
      <c r="BH29" s="45" t="s">
        <v>177</v>
      </c>
      <c r="BI29" s="45" t="s">
        <v>177</v>
      </c>
    </row>
    <row r="30" spans="1:61" ht="12" customHeight="1">
      <c r="A30" s="45" t="s">
        <v>177</v>
      </c>
      <c r="B30" s="45" t="s">
        <v>177</v>
      </c>
      <c r="C30" s="527" t="s">
        <v>177</v>
      </c>
      <c r="D30" s="527"/>
      <c r="E30" s="527"/>
      <c r="F30" s="527"/>
      <c r="G30" s="527"/>
      <c r="H30" s="527"/>
      <c r="I30" s="527"/>
      <c r="J30" s="527"/>
      <c r="K30" s="527"/>
      <c r="L30" s="525">
        <v>14</v>
      </c>
      <c r="M30" s="517"/>
      <c r="N30" s="330"/>
      <c r="O30" s="83"/>
      <c r="P30" s="93"/>
      <c r="Q30" s="84"/>
      <c r="R30" s="84"/>
      <c r="S30" s="93"/>
      <c r="T30" s="84"/>
      <c r="U30" s="84"/>
      <c r="V30" s="93"/>
      <c r="W30" s="84"/>
      <c r="X30" s="84"/>
      <c r="Y30" s="98"/>
      <c r="Z30" s="85"/>
      <c r="AA30" s="85"/>
      <c r="AB30" s="98"/>
      <c r="AC30" s="85"/>
      <c r="AD30" s="85"/>
      <c r="AE30" s="85"/>
      <c r="AF30" s="85"/>
      <c r="AG30" s="85"/>
      <c r="AH30" s="85"/>
      <c r="AI30" s="99"/>
      <c r="AJ30" s="92"/>
      <c r="AK30" s="92"/>
      <c r="AL30" s="99"/>
      <c r="AM30" s="92"/>
      <c r="AN30" s="84"/>
      <c r="AO30" s="93"/>
      <c r="AP30" s="84"/>
      <c r="AQ30" s="84"/>
      <c r="AR30" s="93"/>
      <c r="AS30" s="84"/>
      <c r="AT30" s="84"/>
      <c r="AU30" s="90"/>
      <c r="AV30" s="517"/>
      <c r="AW30" s="517"/>
      <c r="AX30" s="523">
        <v>34</v>
      </c>
      <c r="AY30" s="325" t="s">
        <v>177</v>
      </c>
      <c r="AZ30" s="325"/>
      <c r="BA30" s="325"/>
      <c r="BB30" s="325"/>
      <c r="BC30" s="325"/>
      <c r="BD30" s="325"/>
      <c r="BE30" s="325"/>
      <c r="BF30" s="325"/>
      <c r="BG30" s="325"/>
      <c r="BH30" s="45" t="s">
        <v>177</v>
      </c>
      <c r="BI30" s="45" t="s">
        <v>177</v>
      </c>
    </row>
    <row r="31" spans="1:61" ht="12" customHeight="1">
      <c r="A31" s="45" t="s">
        <v>177</v>
      </c>
      <c r="B31" s="45" t="s">
        <v>177</v>
      </c>
      <c r="C31" s="527"/>
      <c r="D31" s="527"/>
      <c r="E31" s="527"/>
      <c r="F31" s="527"/>
      <c r="G31" s="527"/>
      <c r="H31" s="527"/>
      <c r="I31" s="527"/>
      <c r="J31" s="527"/>
      <c r="K31" s="527"/>
      <c r="L31" s="525"/>
      <c r="M31" s="88"/>
      <c r="N31" s="84"/>
      <c r="O31" s="84"/>
      <c r="P31" s="84"/>
      <c r="Q31" s="84" t="s">
        <v>107</v>
      </c>
      <c r="R31" s="84" t="s">
        <v>93</v>
      </c>
      <c r="S31" s="90"/>
      <c r="T31" s="83"/>
      <c r="U31" s="83"/>
      <c r="V31" s="93"/>
      <c r="W31" s="84"/>
      <c r="X31" s="84"/>
      <c r="Y31" s="98"/>
      <c r="Z31" s="85"/>
      <c r="AA31" s="85"/>
      <c r="AB31" s="98"/>
      <c r="AC31" s="116"/>
      <c r="AD31" s="116"/>
      <c r="AE31" s="116"/>
      <c r="AF31" s="116"/>
      <c r="AG31" s="116"/>
      <c r="AH31" s="85"/>
      <c r="AI31" s="99"/>
      <c r="AJ31" s="92"/>
      <c r="AK31" s="92"/>
      <c r="AL31" s="99"/>
      <c r="AM31" s="92"/>
      <c r="AN31" s="84"/>
      <c r="AO31" s="90"/>
      <c r="AP31" s="83"/>
      <c r="AQ31" s="83"/>
      <c r="AR31" s="93" t="s">
        <v>93</v>
      </c>
      <c r="AS31" s="84" t="s">
        <v>109</v>
      </c>
      <c r="AT31" s="84"/>
      <c r="AU31" s="84"/>
      <c r="AV31" s="84"/>
      <c r="AW31" s="84"/>
      <c r="AX31" s="524"/>
      <c r="AY31" s="325"/>
      <c r="AZ31" s="325"/>
      <c r="BA31" s="325"/>
      <c r="BB31" s="325"/>
      <c r="BC31" s="325"/>
      <c r="BD31" s="325"/>
      <c r="BE31" s="325"/>
      <c r="BF31" s="325"/>
      <c r="BG31" s="325"/>
      <c r="BH31" s="45" t="s">
        <v>177</v>
      </c>
      <c r="BI31" s="45" t="s">
        <v>177</v>
      </c>
    </row>
    <row r="32" spans="1:61" ht="12" customHeight="1">
      <c r="A32" s="45" t="s">
        <v>177</v>
      </c>
      <c r="B32" s="45" t="s">
        <v>177</v>
      </c>
      <c r="C32" s="527" t="s">
        <v>177</v>
      </c>
      <c r="D32" s="527"/>
      <c r="E32" s="527"/>
      <c r="F32" s="527"/>
      <c r="G32" s="527"/>
      <c r="H32" s="527"/>
      <c r="I32" s="527"/>
      <c r="J32" s="527"/>
      <c r="K32" s="527"/>
      <c r="L32" s="525">
        <v>15</v>
      </c>
      <c r="M32" s="100"/>
      <c r="N32" s="100"/>
      <c r="O32" s="100"/>
      <c r="P32" s="100"/>
      <c r="Q32" s="517"/>
      <c r="R32" s="517"/>
      <c r="S32" s="93"/>
      <c r="T32" s="84"/>
      <c r="U32" s="84"/>
      <c r="V32" s="84"/>
      <c r="W32" s="84"/>
      <c r="X32" s="84"/>
      <c r="Y32" s="98"/>
      <c r="Z32" s="85"/>
      <c r="AA32" s="85"/>
      <c r="AB32" s="98"/>
      <c r="AC32" s="85"/>
      <c r="AD32" s="85"/>
      <c r="AE32" s="85"/>
      <c r="AF32" s="85"/>
      <c r="AG32" s="85"/>
      <c r="AH32" s="85"/>
      <c r="AI32" s="99"/>
      <c r="AJ32" s="92"/>
      <c r="AK32" s="92"/>
      <c r="AL32" s="99"/>
      <c r="AM32" s="92"/>
      <c r="AN32" s="84"/>
      <c r="AO32" s="84"/>
      <c r="AP32" s="84"/>
      <c r="AQ32" s="84"/>
      <c r="AR32" s="90"/>
      <c r="AS32" s="517"/>
      <c r="AT32" s="517"/>
      <c r="AU32" s="83"/>
      <c r="AV32" s="83"/>
      <c r="AW32" s="83"/>
      <c r="AX32" s="523">
        <v>35</v>
      </c>
      <c r="AY32" s="325" t="s">
        <v>177</v>
      </c>
      <c r="AZ32" s="325"/>
      <c r="BA32" s="325"/>
      <c r="BB32" s="325"/>
      <c r="BC32" s="325"/>
      <c r="BD32" s="325"/>
      <c r="BE32" s="325"/>
      <c r="BF32" s="325"/>
      <c r="BG32" s="325"/>
      <c r="BH32" s="45" t="s">
        <v>177</v>
      </c>
      <c r="BI32" s="45" t="s">
        <v>177</v>
      </c>
    </row>
    <row r="33" spans="1:61" ht="12" customHeight="1">
      <c r="A33" s="45" t="s">
        <v>177</v>
      </c>
      <c r="B33" s="45" t="s">
        <v>177</v>
      </c>
      <c r="C33" s="527"/>
      <c r="D33" s="527"/>
      <c r="E33" s="527"/>
      <c r="F33" s="527"/>
      <c r="G33" s="527"/>
      <c r="H33" s="527"/>
      <c r="I33" s="527"/>
      <c r="J33" s="527"/>
      <c r="K33" s="527"/>
      <c r="L33" s="525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98"/>
      <c r="Z33" s="85"/>
      <c r="AA33" s="85"/>
      <c r="AB33" s="98"/>
      <c r="AC33" s="116"/>
      <c r="AD33" s="116"/>
      <c r="AE33" s="116"/>
      <c r="AF33" s="116"/>
      <c r="AG33" s="116"/>
      <c r="AH33" s="85"/>
      <c r="AI33" s="99"/>
      <c r="AJ33" s="92"/>
      <c r="AK33" s="92"/>
      <c r="AL33" s="99"/>
      <c r="AM33" s="92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524"/>
      <c r="AY33" s="325"/>
      <c r="AZ33" s="325"/>
      <c r="BA33" s="325"/>
      <c r="BB33" s="325"/>
      <c r="BC33" s="325"/>
      <c r="BD33" s="325"/>
      <c r="BE33" s="325"/>
      <c r="BF33" s="325"/>
      <c r="BG33" s="325"/>
      <c r="BH33" s="45" t="s">
        <v>177</v>
      </c>
      <c r="BI33" s="45" t="s">
        <v>177</v>
      </c>
    </row>
    <row r="34" spans="1:61" ht="12" customHeight="1">
      <c r="A34" s="45" t="s">
        <v>177</v>
      </c>
      <c r="B34" s="45" t="s">
        <v>177</v>
      </c>
      <c r="C34" s="527" t="s">
        <v>177</v>
      </c>
      <c r="D34" s="527"/>
      <c r="E34" s="527"/>
      <c r="F34" s="527"/>
      <c r="G34" s="527"/>
      <c r="H34" s="527"/>
      <c r="I34" s="527"/>
      <c r="J34" s="527"/>
      <c r="K34" s="527"/>
      <c r="L34" s="525">
        <v>16</v>
      </c>
      <c r="M34" s="83"/>
      <c r="N34" s="83"/>
      <c r="O34" s="83"/>
      <c r="P34" s="83"/>
      <c r="Q34" s="83"/>
      <c r="R34" s="83"/>
      <c r="S34" s="84"/>
      <c r="T34" s="84"/>
      <c r="U34" s="84"/>
      <c r="V34" s="96"/>
      <c r="W34" s="84" t="s">
        <v>98</v>
      </c>
      <c r="X34" s="84" t="s">
        <v>93</v>
      </c>
      <c r="Y34" s="101"/>
      <c r="Z34" s="102"/>
      <c r="AA34" s="102"/>
      <c r="AB34" s="98"/>
      <c r="AC34" s="85"/>
      <c r="AD34" s="85"/>
      <c r="AE34" s="85"/>
      <c r="AF34" s="85"/>
      <c r="AG34" s="85"/>
      <c r="AH34" s="85"/>
      <c r="AI34" s="110"/>
      <c r="AJ34" s="97"/>
      <c r="AK34" s="97"/>
      <c r="AL34" s="99" t="s">
        <v>104</v>
      </c>
      <c r="AM34" s="92" t="s">
        <v>100</v>
      </c>
      <c r="AN34" s="84"/>
      <c r="AO34" s="84"/>
      <c r="AP34" s="84"/>
      <c r="AQ34" s="84"/>
      <c r="AR34" s="83"/>
      <c r="AS34" s="83"/>
      <c r="AT34" s="83"/>
      <c r="AU34" s="83"/>
      <c r="AV34" s="83"/>
      <c r="AW34" s="83"/>
      <c r="AX34" s="523">
        <v>36</v>
      </c>
      <c r="AY34" s="526" t="s">
        <v>177</v>
      </c>
      <c r="AZ34" s="526"/>
      <c r="BA34" s="526"/>
      <c r="BB34" s="526"/>
      <c r="BC34" s="526"/>
      <c r="BD34" s="526"/>
      <c r="BE34" s="526"/>
      <c r="BF34" s="526"/>
      <c r="BG34" s="526"/>
      <c r="BH34" s="45" t="s">
        <v>177</v>
      </c>
      <c r="BI34" s="45" t="s">
        <v>177</v>
      </c>
    </row>
    <row r="35" spans="1:61" ht="12" customHeight="1">
      <c r="A35" s="45" t="s">
        <v>177</v>
      </c>
      <c r="B35" s="45" t="s">
        <v>177</v>
      </c>
      <c r="C35" s="527"/>
      <c r="D35" s="527"/>
      <c r="E35" s="527"/>
      <c r="F35" s="527"/>
      <c r="G35" s="527"/>
      <c r="H35" s="527"/>
      <c r="I35" s="527"/>
      <c r="J35" s="527"/>
      <c r="K35" s="527"/>
      <c r="L35" s="525"/>
      <c r="M35" s="88"/>
      <c r="N35" s="84"/>
      <c r="O35" s="84"/>
      <c r="P35" s="84"/>
      <c r="Q35" s="84"/>
      <c r="R35" s="84"/>
      <c r="S35" s="90"/>
      <c r="T35" s="83"/>
      <c r="U35" s="83"/>
      <c r="V35" s="96"/>
      <c r="W35" s="84"/>
      <c r="X35" s="84"/>
      <c r="Y35" s="98"/>
      <c r="Z35" s="85"/>
      <c r="AA35" s="85"/>
      <c r="AB35" s="85"/>
      <c r="AC35" s="85"/>
      <c r="AD35" s="85"/>
      <c r="AE35" s="85"/>
      <c r="AF35" s="85"/>
      <c r="AG35" s="85"/>
      <c r="AH35" s="85"/>
      <c r="AI35" s="92"/>
      <c r="AJ35" s="92"/>
      <c r="AK35" s="92"/>
      <c r="AL35" s="99"/>
      <c r="AM35" s="92"/>
      <c r="AN35" s="84"/>
      <c r="AO35" s="83"/>
      <c r="AP35" s="83"/>
      <c r="AQ35" s="83"/>
      <c r="AR35" s="93"/>
      <c r="AS35" s="84"/>
      <c r="AT35" s="84"/>
      <c r="AU35" s="84"/>
      <c r="AV35" s="84"/>
      <c r="AW35" s="84"/>
      <c r="AX35" s="524"/>
      <c r="AY35" s="526"/>
      <c r="AZ35" s="526"/>
      <c r="BA35" s="526"/>
      <c r="BB35" s="526"/>
      <c r="BC35" s="526"/>
      <c r="BD35" s="526"/>
      <c r="BE35" s="526"/>
      <c r="BF35" s="526"/>
      <c r="BG35" s="526"/>
      <c r="BH35" s="45" t="s">
        <v>177</v>
      </c>
      <c r="BI35" s="45" t="s">
        <v>177</v>
      </c>
    </row>
    <row r="36" spans="1:61" ht="15" customHeight="1">
      <c r="A36" s="45" t="s">
        <v>177</v>
      </c>
      <c r="B36" s="45" t="s">
        <v>177</v>
      </c>
      <c r="C36" s="319" t="s">
        <v>177</v>
      </c>
      <c r="D36" s="319"/>
      <c r="E36" s="319"/>
      <c r="F36" s="319"/>
      <c r="G36" s="319"/>
      <c r="H36" s="319"/>
      <c r="I36" s="319"/>
      <c r="J36" s="319"/>
      <c r="K36" s="319"/>
      <c r="L36" s="525">
        <v>17</v>
      </c>
      <c r="M36" s="83"/>
      <c r="N36" s="83"/>
      <c r="O36" s="83"/>
      <c r="P36" s="84"/>
      <c r="Q36" s="84" t="s">
        <v>107</v>
      </c>
      <c r="R36" s="84" t="s">
        <v>99</v>
      </c>
      <c r="S36" s="93"/>
      <c r="T36" s="84"/>
      <c r="U36" s="84"/>
      <c r="V36" s="93"/>
      <c r="W36" s="84"/>
      <c r="X36" s="84"/>
      <c r="Y36" s="98"/>
      <c r="Z36" s="331"/>
      <c r="AA36" s="332"/>
      <c r="AB36" s="333" t="s">
        <v>54</v>
      </c>
      <c r="AC36" s="334"/>
      <c r="AD36" s="334"/>
      <c r="AE36" s="335"/>
      <c r="AF36" s="333" t="s">
        <v>55</v>
      </c>
      <c r="AG36" s="334"/>
      <c r="AH36" s="334"/>
      <c r="AI36" s="334"/>
      <c r="AJ36" s="335"/>
      <c r="AK36" s="92"/>
      <c r="AL36" s="99"/>
      <c r="AM36" s="92"/>
      <c r="AN36" s="96"/>
      <c r="AO36" s="93"/>
      <c r="AP36" s="84"/>
      <c r="AQ36" s="84"/>
      <c r="AR36" s="93" t="s">
        <v>99</v>
      </c>
      <c r="AS36" s="84" t="s">
        <v>109</v>
      </c>
      <c r="AT36" s="84"/>
      <c r="AU36" s="84"/>
      <c r="AV36" s="84"/>
      <c r="AW36" s="84"/>
      <c r="AX36" s="523">
        <v>37</v>
      </c>
      <c r="AY36" s="325" t="s">
        <v>177</v>
      </c>
      <c r="AZ36" s="325"/>
      <c r="BA36" s="325"/>
      <c r="BB36" s="325"/>
      <c r="BC36" s="325"/>
      <c r="BD36" s="325"/>
      <c r="BE36" s="325"/>
      <c r="BF36" s="325"/>
      <c r="BG36" s="325"/>
      <c r="BH36" s="45" t="s">
        <v>177</v>
      </c>
      <c r="BI36" s="45" t="s">
        <v>177</v>
      </c>
    </row>
    <row r="37" spans="1:61" ht="15" customHeight="1">
      <c r="A37" s="45" t="s">
        <v>177</v>
      </c>
      <c r="B37" s="45" t="s">
        <v>177</v>
      </c>
      <c r="C37" s="319"/>
      <c r="D37" s="319"/>
      <c r="E37" s="319"/>
      <c r="F37" s="319"/>
      <c r="G37" s="319"/>
      <c r="H37" s="319"/>
      <c r="I37" s="319"/>
      <c r="J37" s="319"/>
      <c r="K37" s="319"/>
      <c r="L37" s="525"/>
      <c r="M37" s="84"/>
      <c r="N37" s="84" t="s">
        <v>107</v>
      </c>
      <c r="O37" s="84" t="s">
        <v>104</v>
      </c>
      <c r="P37" s="90"/>
      <c r="Q37" s="517"/>
      <c r="R37" s="517"/>
      <c r="S37" s="93"/>
      <c r="T37" s="84" t="s">
        <v>89</v>
      </c>
      <c r="U37" s="84" t="s">
        <v>104</v>
      </c>
      <c r="V37" s="93"/>
      <c r="W37" s="84"/>
      <c r="X37" s="107"/>
      <c r="Y37" s="98"/>
      <c r="Z37" s="306" t="s">
        <v>110</v>
      </c>
      <c r="AA37" s="307"/>
      <c r="AB37" s="504"/>
      <c r="AC37" s="505"/>
      <c r="AD37" s="505"/>
      <c r="AE37" s="506"/>
      <c r="AF37" s="480"/>
      <c r="AG37" s="481"/>
      <c r="AH37" s="481"/>
      <c r="AI37" s="481"/>
      <c r="AJ37" s="482"/>
      <c r="AK37" s="92"/>
      <c r="AL37" s="115"/>
      <c r="AM37" s="96"/>
      <c r="AN37" s="96"/>
      <c r="AO37" s="93"/>
      <c r="AP37" s="84"/>
      <c r="AQ37" s="84"/>
      <c r="AR37" s="90"/>
      <c r="AS37" s="517"/>
      <c r="AT37" s="517"/>
      <c r="AU37" s="105" t="s">
        <v>104</v>
      </c>
      <c r="AV37" s="106" t="s">
        <v>87</v>
      </c>
      <c r="AW37" s="106"/>
      <c r="AX37" s="524"/>
      <c r="AY37" s="325"/>
      <c r="AZ37" s="325"/>
      <c r="BA37" s="325"/>
      <c r="BB37" s="325"/>
      <c r="BC37" s="325"/>
      <c r="BD37" s="325"/>
      <c r="BE37" s="325"/>
      <c r="BF37" s="325"/>
      <c r="BG37" s="325"/>
      <c r="BH37" s="45" t="s">
        <v>177</v>
      </c>
      <c r="BI37" s="45" t="s">
        <v>177</v>
      </c>
    </row>
    <row r="38" spans="1:61" ht="15" customHeight="1">
      <c r="A38" s="45" t="s">
        <v>177</v>
      </c>
      <c r="B38" s="45" t="s">
        <v>177</v>
      </c>
      <c r="C38" s="527" t="s">
        <v>177</v>
      </c>
      <c r="D38" s="527"/>
      <c r="E38" s="527"/>
      <c r="F38" s="527"/>
      <c r="G38" s="527"/>
      <c r="H38" s="527"/>
      <c r="I38" s="527"/>
      <c r="J38" s="527"/>
      <c r="K38" s="527"/>
      <c r="L38" s="525">
        <v>18</v>
      </c>
      <c r="M38" s="517"/>
      <c r="N38" s="330"/>
      <c r="O38" s="83"/>
      <c r="P38" s="117"/>
      <c r="Q38" s="84"/>
      <c r="R38" s="84"/>
      <c r="S38" s="84"/>
      <c r="T38" s="528"/>
      <c r="U38" s="529"/>
      <c r="V38" s="90"/>
      <c r="W38" s="83"/>
      <c r="X38" s="111"/>
      <c r="Y38" s="85"/>
      <c r="Z38" s="467" t="s">
        <v>107</v>
      </c>
      <c r="AA38" s="468"/>
      <c r="AB38" s="507"/>
      <c r="AC38" s="462"/>
      <c r="AD38" s="462"/>
      <c r="AE38" s="463"/>
      <c r="AF38" s="534"/>
      <c r="AG38" s="535"/>
      <c r="AH38" s="535"/>
      <c r="AI38" s="535"/>
      <c r="AJ38" s="536"/>
      <c r="AK38" s="92"/>
      <c r="AL38" s="110"/>
      <c r="AM38" s="97"/>
      <c r="AN38" s="111"/>
      <c r="AO38" s="93" t="s">
        <v>112</v>
      </c>
      <c r="AP38" s="84" t="s">
        <v>113</v>
      </c>
      <c r="AQ38" s="84"/>
      <c r="AR38" s="84"/>
      <c r="AS38" s="84"/>
      <c r="AT38" s="84"/>
      <c r="AU38" s="90"/>
      <c r="AV38" s="517"/>
      <c r="AW38" s="517"/>
      <c r="AX38" s="523">
        <v>38</v>
      </c>
      <c r="AY38" s="325" t="s">
        <v>177</v>
      </c>
      <c r="AZ38" s="325"/>
      <c r="BA38" s="325"/>
      <c r="BB38" s="325"/>
      <c r="BC38" s="325"/>
      <c r="BD38" s="325"/>
      <c r="BE38" s="325"/>
      <c r="BF38" s="325"/>
      <c r="BG38" s="325"/>
      <c r="BH38" s="45" t="s">
        <v>177</v>
      </c>
      <c r="BI38" s="45" t="s">
        <v>177</v>
      </c>
    </row>
    <row r="39" spans="1:61" ht="15" customHeight="1">
      <c r="A39" s="45" t="s">
        <v>177</v>
      </c>
      <c r="B39" s="45" t="s">
        <v>177</v>
      </c>
      <c r="C39" s="527"/>
      <c r="D39" s="527"/>
      <c r="E39" s="527"/>
      <c r="F39" s="527"/>
      <c r="G39" s="527"/>
      <c r="H39" s="527"/>
      <c r="I39" s="527"/>
      <c r="J39" s="527"/>
      <c r="K39" s="527"/>
      <c r="L39" s="525"/>
      <c r="M39" s="84"/>
      <c r="N39" s="84"/>
      <c r="O39" s="84"/>
      <c r="P39" s="84"/>
      <c r="Q39" s="84"/>
      <c r="R39" s="84"/>
      <c r="S39" s="84"/>
      <c r="T39" s="84"/>
      <c r="U39" s="84"/>
      <c r="V39" s="93"/>
      <c r="W39" s="84"/>
      <c r="X39" s="84"/>
      <c r="Y39" s="85"/>
      <c r="Z39" s="467" t="s">
        <v>114</v>
      </c>
      <c r="AA39" s="468"/>
      <c r="AB39" s="507"/>
      <c r="AC39" s="462"/>
      <c r="AD39" s="462"/>
      <c r="AE39" s="463"/>
      <c r="AF39" s="534"/>
      <c r="AG39" s="535"/>
      <c r="AH39" s="535"/>
      <c r="AI39" s="535"/>
      <c r="AJ39" s="536"/>
      <c r="AK39" s="92"/>
      <c r="AL39" s="92"/>
      <c r="AM39" s="92"/>
      <c r="AN39" s="84"/>
      <c r="AO39" s="530"/>
      <c r="AP39" s="529"/>
      <c r="AQ39" s="84"/>
      <c r="AR39" s="84"/>
      <c r="AS39" s="84"/>
      <c r="AT39" s="84"/>
      <c r="AU39" s="84"/>
      <c r="AV39" s="84"/>
      <c r="AW39" s="84"/>
      <c r="AX39" s="524"/>
      <c r="AY39" s="325"/>
      <c r="AZ39" s="325"/>
      <c r="BA39" s="325"/>
      <c r="BB39" s="325"/>
      <c r="BC39" s="325"/>
      <c r="BD39" s="325"/>
      <c r="BE39" s="325"/>
      <c r="BF39" s="325"/>
      <c r="BG39" s="325"/>
      <c r="BH39" s="45" t="s">
        <v>177</v>
      </c>
      <c r="BI39" s="45" t="s">
        <v>177</v>
      </c>
    </row>
    <row r="40" spans="1:61" ht="12" customHeight="1">
      <c r="A40" s="45" t="s">
        <v>177</v>
      </c>
      <c r="B40" s="45" t="s">
        <v>177</v>
      </c>
      <c r="C40" s="319" t="s">
        <v>177</v>
      </c>
      <c r="D40" s="319"/>
      <c r="E40" s="319"/>
      <c r="F40" s="319"/>
      <c r="G40" s="319"/>
      <c r="H40" s="319"/>
      <c r="I40" s="319"/>
      <c r="J40" s="319"/>
      <c r="K40" s="319"/>
      <c r="L40" s="525">
        <v>19</v>
      </c>
      <c r="M40" s="83"/>
      <c r="N40" s="83"/>
      <c r="O40" s="83"/>
      <c r="P40" s="83"/>
      <c r="Q40" s="83"/>
      <c r="R40" s="83"/>
      <c r="S40" s="84"/>
      <c r="T40" s="84"/>
      <c r="U40" s="84"/>
      <c r="V40" s="93"/>
      <c r="W40" s="84"/>
      <c r="X40" s="84"/>
      <c r="Y40" s="85"/>
      <c r="Z40" s="308"/>
      <c r="AA40" s="309"/>
      <c r="AB40" s="511"/>
      <c r="AC40" s="465"/>
      <c r="AD40" s="465"/>
      <c r="AE40" s="466"/>
      <c r="AF40" s="118"/>
      <c r="AG40" s="118"/>
      <c r="AH40" s="118"/>
      <c r="AI40" s="118"/>
      <c r="AJ40" s="119"/>
      <c r="AK40" s="92"/>
      <c r="AL40" s="92"/>
      <c r="AM40" s="92"/>
      <c r="AN40" s="84"/>
      <c r="AO40" s="93"/>
      <c r="AP40" s="84"/>
      <c r="AQ40" s="84"/>
      <c r="AR40" s="83"/>
      <c r="AS40" s="83"/>
      <c r="AT40" s="83"/>
      <c r="AU40" s="83"/>
      <c r="AV40" s="83"/>
      <c r="AW40" s="83"/>
      <c r="AX40" s="523">
        <v>39</v>
      </c>
      <c r="AY40" s="526" t="s">
        <v>177</v>
      </c>
      <c r="AZ40" s="526"/>
      <c r="BA40" s="526"/>
      <c r="BB40" s="526"/>
      <c r="BC40" s="526"/>
      <c r="BD40" s="526"/>
      <c r="BE40" s="526"/>
      <c r="BF40" s="526"/>
      <c r="BG40" s="526"/>
      <c r="BH40" s="45" t="s">
        <v>177</v>
      </c>
      <c r="BI40" s="45" t="s">
        <v>177</v>
      </c>
    </row>
    <row r="41" spans="1:61" ht="14.25" customHeight="1">
      <c r="A41" s="45" t="s">
        <v>177</v>
      </c>
      <c r="B41" s="45" t="s">
        <v>177</v>
      </c>
      <c r="C41" s="319"/>
      <c r="D41" s="319"/>
      <c r="E41" s="319"/>
      <c r="F41" s="319"/>
      <c r="G41" s="319"/>
      <c r="H41" s="319"/>
      <c r="I41" s="319"/>
      <c r="J41" s="319"/>
      <c r="K41" s="319"/>
      <c r="L41" s="525"/>
      <c r="M41" s="88"/>
      <c r="N41" s="84"/>
      <c r="O41" s="84"/>
      <c r="P41" s="84"/>
      <c r="Q41" s="84" t="s">
        <v>107</v>
      </c>
      <c r="R41" s="84" t="s">
        <v>104</v>
      </c>
      <c r="S41" s="110"/>
      <c r="T41" s="83"/>
      <c r="U41" s="83"/>
      <c r="V41" s="93"/>
      <c r="W41" s="84"/>
      <c r="X41" s="84"/>
      <c r="Y41" s="85"/>
      <c r="Z41" s="306" t="s">
        <v>110</v>
      </c>
      <c r="AA41" s="307"/>
      <c r="AB41" s="504"/>
      <c r="AC41" s="505"/>
      <c r="AD41" s="505"/>
      <c r="AE41" s="506"/>
      <c r="AF41" s="480"/>
      <c r="AG41" s="481"/>
      <c r="AH41" s="481"/>
      <c r="AI41" s="481"/>
      <c r="AJ41" s="482"/>
      <c r="AK41" s="92"/>
      <c r="AL41" s="92"/>
      <c r="AM41" s="92"/>
      <c r="AN41" s="84"/>
      <c r="AO41" s="90"/>
      <c r="AP41" s="83"/>
      <c r="AQ41" s="83"/>
      <c r="AR41" s="99" t="s">
        <v>104</v>
      </c>
      <c r="AS41" s="84" t="s">
        <v>115</v>
      </c>
      <c r="AT41" s="84"/>
      <c r="AU41" s="84"/>
      <c r="AV41" s="84"/>
      <c r="AW41" s="84"/>
      <c r="AX41" s="524"/>
      <c r="AY41" s="526"/>
      <c r="AZ41" s="526"/>
      <c r="BA41" s="526"/>
      <c r="BB41" s="526"/>
      <c r="BC41" s="526"/>
      <c r="BD41" s="526"/>
      <c r="BE41" s="526"/>
      <c r="BF41" s="526"/>
      <c r="BG41" s="526"/>
      <c r="BH41" s="45" t="s">
        <v>177</v>
      </c>
      <c r="BI41" s="45" t="s">
        <v>177</v>
      </c>
    </row>
    <row r="42" spans="1:61" ht="14.25" customHeight="1">
      <c r="A42" s="45" t="s">
        <v>177</v>
      </c>
      <c r="B42" s="45" t="s">
        <v>177</v>
      </c>
      <c r="C42" s="521" t="s">
        <v>177</v>
      </c>
      <c r="D42" s="521"/>
      <c r="E42" s="521"/>
      <c r="F42" s="521"/>
      <c r="G42" s="521"/>
      <c r="H42" s="521"/>
      <c r="I42" s="521"/>
      <c r="J42" s="521"/>
      <c r="K42" s="521"/>
      <c r="L42" s="523">
        <v>20</v>
      </c>
      <c r="M42" s="120"/>
      <c r="N42" s="120"/>
      <c r="O42" s="120"/>
      <c r="P42" s="120"/>
      <c r="Q42" s="517"/>
      <c r="R42" s="517"/>
      <c r="S42" s="115"/>
      <c r="T42" s="96"/>
      <c r="U42" s="96"/>
      <c r="V42" s="84"/>
      <c r="W42" s="84"/>
      <c r="X42" s="84"/>
      <c r="Y42" s="85"/>
      <c r="Z42" s="467" t="s">
        <v>116</v>
      </c>
      <c r="AA42" s="468"/>
      <c r="AB42" s="507"/>
      <c r="AC42" s="462"/>
      <c r="AD42" s="462"/>
      <c r="AE42" s="463"/>
      <c r="AF42" s="518"/>
      <c r="AG42" s="519"/>
      <c r="AH42" s="519"/>
      <c r="AI42" s="519"/>
      <c r="AJ42" s="520"/>
      <c r="AK42" s="92"/>
      <c r="AL42" s="92"/>
      <c r="AM42" s="92"/>
      <c r="AN42" s="84"/>
      <c r="AO42" s="84"/>
      <c r="AP42" s="84"/>
      <c r="AQ42" s="84"/>
      <c r="AR42" s="90"/>
      <c r="AS42" s="517"/>
      <c r="AT42" s="517"/>
      <c r="AU42" s="83"/>
      <c r="AV42" s="83"/>
      <c r="AW42" s="83"/>
      <c r="AX42" s="525">
        <v>40</v>
      </c>
      <c r="AY42" s="325" t="s">
        <v>177</v>
      </c>
      <c r="AZ42" s="325"/>
      <c r="BA42" s="325"/>
      <c r="BB42" s="325"/>
      <c r="BC42" s="325"/>
      <c r="BD42" s="325"/>
      <c r="BE42" s="325"/>
      <c r="BF42" s="325"/>
      <c r="BG42" s="325"/>
      <c r="BH42" s="45" t="s">
        <v>177</v>
      </c>
      <c r="BI42" s="45" t="s">
        <v>177</v>
      </c>
    </row>
    <row r="43" spans="1:61" ht="14.25" customHeight="1">
      <c r="A43" s="45" t="s">
        <v>177</v>
      </c>
      <c r="B43" s="45" t="s">
        <v>177</v>
      </c>
      <c r="C43" s="522"/>
      <c r="D43" s="522"/>
      <c r="E43" s="522"/>
      <c r="F43" s="522"/>
      <c r="G43" s="522"/>
      <c r="H43" s="522"/>
      <c r="I43" s="522"/>
      <c r="J43" s="522"/>
      <c r="K43" s="522"/>
      <c r="L43" s="524"/>
      <c r="M43" s="96"/>
      <c r="N43" s="96"/>
      <c r="O43" s="96"/>
      <c r="P43" s="96"/>
      <c r="Q43" s="96"/>
      <c r="R43" s="96"/>
      <c r="S43" s="96"/>
      <c r="T43" s="96"/>
      <c r="U43" s="96"/>
      <c r="V43" s="84"/>
      <c r="W43" s="84"/>
      <c r="X43" s="84"/>
      <c r="Y43" s="85"/>
      <c r="Z43" s="467" t="s">
        <v>114</v>
      </c>
      <c r="AA43" s="468"/>
      <c r="AB43" s="507"/>
      <c r="AC43" s="462"/>
      <c r="AD43" s="462"/>
      <c r="AE43" s="463"/>
      <c r="AF43" s="531"/>
      <c r="AG43" s="532"/>
      <c r="AH43" s="532"/>
      <c r="AI43" s="532"/>
      <c r="AJ43" s="533"/>
      <c r="AK43" s="92"/>
      <c r="AL43" s="92"/>
      <c r="AM43" s="92"/>
      <c r="AN43" s="84"/>
      <c r="AO43" s="96"/>
      <c r="AP43" s="96"/>
      <c r="AQ43" s="96"/>
      <c r="AR43" s="96"/>
      <c r="AS43" s="96"/>
      <c r="AT43" s="96"/>
      <c r="AU43" s="96"/>
      <c r="AV43" s="96"/>
      <c r="AW43" s="96"/>
      <c r="AX43" s="525"/>
      <c r="AY43" s="325"/>
      <c r="AZ43" s="325"/>
      <c r="BA43" s="325"/>
      <c r="BB43" s="325"/>
      <c r="BC43" s="325"/>
      <c r="BD43" s="325"/>
      <c r="BE43" s="325"/>
      <c r="BF43" s="325"/>
      <c r="BG43" s="325"/>
      <c r="BH43" s="45" t="s">
        <v>177</v>
      </c>
      <c r="BI43" s="45" t="s">
        <v>177</v>
      </c>
    </row>
    <row r="44" spans="1:61" ht="14.25" customHeight="1">
      <c r="A44" s="45" t="s">
        <v>177</v>
      </c>
      <c r="B44" s="45" t="s">
        <v>177</v>
      </c>
      <c r="C44" s="501" t="s">
        <v>177</v>
      </c>
      <c r="D44" s="501"/>
      <c r="E44" s="501"/>
      <c r="F44" s="501"/>
      <c r="G44" s="501"/>
      <c r="H44" s="501"/>
      <c r="I44" s="501"/>
      <c r="J44" s="501"/>
      <c r="K44" s="501"/>
      <c r="L44" s="491"/>
      <c r="M44" s="96"/>
      <c r="N44" s="96"/>
      <c r="O44" s="96"/>
      <c r="P44" s="96"/>
      <c r="Q44" s="96"/>
      <c r="R44" s="96"/>
      <c r="S44" s="96"/>
      <c r="T44" s="96"/>
      <c r="U44" s="96"/>
      <c r="V44" s="84"/>
      <c r="W44" s="84"/>
      <c r="X44" s="84"/>
      <c r="Y44" s="85"/>
      <c r="Z44" s="308" t="s">
        <v>115</v>
      </c>
      <c r="AA44" s="309"/>
      <c r="AB44" s="511"/>
      <c r="AC44" s="465"/>
      <c r="AD44" s="465"/>
      <c r="AE44" s="466"/>
      <c r="AF44" s="471"/>
      <c r="AG44" s="515"/>
      <c r="AH44" s="515"/>
      <c r="AI44" s="515"/>
      <c r="AJ44" s="516"/>
      <c r="AK44" s="92"/>
      <c r="AL44" s="92"/>
      <c r="AM44" s="92"/>
      <c r="AN44" s="84"/>
      <c r="AO44" s="96"/>
      <c r="AP44" s="96"/>
      <c r="AQ44" s="96"/>
      <c r="AR44" s="96"/>
      <c r="AS44" s="96"/>
      <c r="AT44" s="96"/>
      <c r="AU44" s="96"/>
      <c r="AV44" s="96"/>
      <c r="AW44" s="96"/>
      <c r="AX44" s="491"/>
      <c r="AY44" s="485" t="s">
        <v>177</v>
      </c>
      <c r="AZ44" s="485"/>
      <c r="BA44" s="485"/>
      <c r="BB44" s="485"/>
      <c r="BC44" s="485"/>
      <c r="BD44" s="485"/>
      <c r="BE44" s="485"/>
      <c r="BF44" s="485"/>
      <c r="BG44" s="485"/>
      <c r="BH44" s="45" t="s">
        <v>177</v>
      </c>
      <c r="BI44" s="45" t="s">
        <v>177</v>
      </c>
    </row>
    <row r="45" spans="1:61" ht="14.25" customHeight="1">
      <c r="A45" s="45" t="s">
        <v>177</v>
      </c>
      <c r="B45" s="45" t="s">
        <v>177</v>
      </c>
      <c r="C45" s="501"/>
      <c r="D45" s="501"/>
      <c r="E45" s="501"/>
      <c r="F45" s="501"/>
      <c r="G45" s="501"/>
      <c r="H45" s="501"/>
      <c r="I45" s="501"/>
      <c r="J45" s="501"/>
      <c r="K45" s="501"/>
      <c r="L45" s="491"/>
      <c r="V45" s="56"/>
      <c r="W45" s="56"/>
      <c r="X45" s="56"/>
      <c r="Y45" s="8"/>
      <c r="Z45" s="502" t="s">
        <v>89</v>
      </c>
      <c r="AA45" s="503"/>
      <c r="AB45" s="504"/>
      <c r="AC45" s="505"/>
      <c r="AD45" s="505"/>
      <c r="AE45" s="506"/>
      <c r="AF45" s="512"/>
      <c r="AG45" s="513"/>
      <c r="AH45" s="513"/>
      <c r="AI45" s="513"/>
      <c r="AJ45" s="514"/>
      <c r="AK45" s="4"/>
      <c r="AL45" s="4"/>
      <c r="AM45" s="4"/>
      <c r="AN45" s="56"/>
      <c r="AX45" s="491"/>
      <c r="AY45" s="485"/>
      <c r="AZ45" s="485"/>
      <c r="BA45" s="485"/>
      <c r="BB45" s="485"/>
      <c r="BC45" s="485"/>
      <c r="BD45" s="485"/>
      <c r="BE45" s="485"/>
      <c r="BF45" s="485"/>
      <c r="BG45" s="485"/>
      <c r="BH45" s="45" t="s">
        <v>177</v>
      </c>
      <c r="BI45" s="45" t="s">
        <v>177</v>
      </c>
    </row>
    <row r="46" spans="1:61" ht="14.25" customHeight="1">
      <c r="A46" s="45" t="s">
        <v>177</v>
      </c>
      <c r="B46" s="45" t="s">
        <v>177</v>
      </c>
      <c r="C46" s="501" t="s">
        <v>177</v>
      </c>
      <c r="D46" s="501"/>
      <c r="E46" s="501"/>
      <c r="F46" s="501"/>
      <c r="G46" s="501"/>
      <c r="H46" s="501"/>
      <c r="I46" s="501"/>
      <c r="J46" s="501"/>
      <c r="K46" s="501"/>
      <c r="L46" s="491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497" t="s">
        <v>92</v>
      </c>
      <c r="AA46" s="498"/>
      <c r="AB46" s="511"/>
      <c r="AC46" s="465"/>
      <c r="AD46" s="465"/>
      <c r="AE46" s="466"/>
      <c r="AF46" s="489"/>
      <c r="AG46" s="489"/>
      <c r="AH46" s="489"/>
      <c r="AI46" s="489"/>
      <c r="AJ46" s="490"/>
      <c r="AK46" s="4"/>
      <c r="AL46" s="4"/>
      <c r="AM46" s="4"/>
      <c r="AN46" s="56"/>
      <c r="AX46" s="491"/>
      <c r="AY46" s="485" t="s">
        <v>177</v>
      </c>
      <c r="AZ46" s="485"/>
      <c r="BA46" s="485"/>
      <c r="BB46" s="485"/>
      <c r="BC46" s="485"/>
      <c r="BD46" s="485"/>
      <c r="BE46" s="485"/>
      <c r="BF46" s="485"/>
      <c r="BG46" s="485"/>
      <c r="BH46" s="45" t="s">
        <v>177</v>
      </c>
      <c r="BI46" s="45" t="s">
        <v>177</v>
      </c>
    </row>
    <row r="47" spans="1:61" ht="13.5">
      <c r="A47" s="45" t="s">
        <v>177</v>
      </c>
      <c r="B47" s="45" t="s">
        <v>177</v>
      </c>
      <c r="C47" s="501"/>
      <c r="D47" s="501"/>
      <c r="E47" s="501"/>
      <c r="F47" s="501"/>
      <c r="G47" s="501"/>
      <c r="H47" s="501"/>
      <c r="I47" s="501"/>
      <c r="J47" s="501"/>
      <c r="K47" s="501"/>
      <c r="L47" s="491"/>
      <c r="M47" s="7"/>
      <c r="N47" s="7"/>
      <c r="O47" s="7"/>
      <c r="P47" s="7"/>
      <c r="Q47" s="8"/>
      <c r="R47" s="8"/>
      <c r="S47" s="7"/>
      <c r="T47" s="8"/>
      <c r="U47" s="8"/>
      <c r="V47" s="7"/>
      <c r="W47" s="8"/>
      <c r="X47" s="7"/>
      <c r="Y47" s="8"/>
      <c r="Z47" s="502" t="s">
        <v>98</v>
      </c>
      <c r="AA47" s="503"/>
      <c r="AB47" s="504"/>
      <c r="AC47" s="505"/>
      <c r="AD47" s="505"/>
      <c r="AE47" s="506"/>
      <c r="AF47" s="508"/>
      <c r="AG47" s="509"/>
      <c r="AH47" s="509"/>
      <c r="AI47" s="509"/>
      <c r="AJ47" s="510"/>
      <c r="AK47" s="8"/>
      <c r="AL47" s="8"/>
      <c r="AM47" s="8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491"/>
      <c r="AY47" s="485"/>
      <c r="AZ47" s="485"/>
      <c r="BA47" s="485"/>
      <c r="BB47" s="485"/>
      <c r="BC47" s="485"/>
      <c r="BD47" s="485"/>
      <c r="BE47" s="485"/>
      <c r="BF47" s="485"/>
      <c r="BG47" s="485"/>
      <c r="BH47" s="45" t="s">
        <v>177</v>
      </c>
      <c r="BI47" s="45" t="s">
        <v>177</v>
      </c>
    </row>
    <row r="48" spans="3:61" ht="13.5">
      <c r="C48" s="501"/>
      <c r="D48" s="501"/>
      <c r="E48" s="501"/>
      <c r="F48" s="501"/>
      <c r="G48" s="501"/>
      <c r="H48" s="501"/>
      <c r="I48" s="501"/>
      <c r="J48" s="501"/>
      <c r="K48" s="501"/>
      <c r="L48" s="491"/>
      <c r="M48" s="7"/>
      <c r="N48" s="7"/>
      <c r="O48" s="7"/>
      <c r="P48" s="7"/>
      <c r="Q48" s="8"/>
      <c r="R48" s="8"/>
      <c r="S48" s="7"/>
      <c r="T48" s="8"/>
      <c r="U48" s="8"/>
      <c r="V48" s="7"/>
      <c r="W48" s="8"/>
      <c r="X48" s="7"/>
      <c r="Y48" s="7"/>
      <c r="Z48" s="494" t="s">
        <v>100</v>
      </c>
      <c r="AA48" s="495"/>
      <c r="AB48" s="507"/>
      <c r="AC48" s="462"/>
      <c r="AD48" s="462"/>
      <c r="AE48" s="463"/>
      <c r="AF48" s="499"/>
      <c r="AG48" s="499"/>
      <c r="AH48" s="499"/>
      <c r="AI48" s="499"/>
      <c r="AJ48" s="500"/>
      <c r="AK48" s="7"/>
      <c r="AL48" s="8"/>
      <c r="AM48" s="8"/>
      <c r="AN48" s="8"/>
      <c r="AO48" s="4"/>
      <c r="AP48" s="4"/>
      <c r="AQ48" s="4"/>
      <c r="AR48" s="4"/>
      <c r="AS48" s="4"/>
      <c r="AT48" s="4"/>
      <c r="AU48" s="4"/>
      <c r="AV48" s="4"/>
      <c r="AW48" s="4"/>
      <c r="AX48" s="491"/>
      <c r="AY48" s="485" t="s">
        <v>177</v>
      </c>
      <c r="AZ48" s="485"/>
      <c r="BA48" s="485"/>
      <c r="BB48" s="485"/>
      <c r="BC48" s="485"/>
      <c r="BD48" s="485"/>
      <c r="BE48" s="485"/>
      <c r="BF48" s="485"/>
      <c r="BG48" s="485"/>
      <c r="BH48" s="45" t="s">
        <v>177</v>
      </c>
      <c r="BI48" s="45" t="s">
        <v>177</v>
      </c>
    </row>
    <row r="49" spans="3:61" ht="13.5">
      <c r="C49" s="501"/>
      <c r="D49" s="501"/>
      <c r="E49" s="501"/>
      <c r="F49" s="501"/>
      <c r="G49" s="501"/>
      <c r="H49" s="501"/>
      <c r="I49" s="501"/>
      <c r="J49" s="501"/>
      <c r="K49" s="501"/>
      <c r="L49" s="491"/>
      <c r="M49" s="8"/>
      <c r="N49" s="8"/>
      <c r="O49" s="8"/>
      <c r="P49" s="8"/>
      <c r="Q49" s="8"/>
      <c r="R49" s="8"/>
      <c r="S49" s="8"/>
      <c r="T49" s="8"/>
      <c r="U49" s="8"/>
      <c r="V49" s="7"/>
      <c r="W49" s="8"/>
      <c r="X49" s="7"/>
      <c r="Y49" s="7"/>
      <c r="Z49" s="496" t="s">
        <v>105</v>
      </c>
      <c r="AA49" s="496"/>
      <c r="AB49" s="492"/>
      <c r="AC49" s="492"/>
      <c r="AD49" s="492"/>
      <c r="AE49" s="492"/>
      <c r="AF49" s="493"/>
      <c r="AG49" s="493"/>
      <c r="AH49" s="493"/>
      <c r="AI49" s="493"/>
      <c r="AJ49" s="493"/>
      <c r="AK49" s="7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491"/>
      <c r="AY49" s="485"/>
      <c r="AZ49" s="485"/>
      <c r="BA49" s="485"/>
      <c r="BB49" s="485"/>
      <c r="BC49" s="485"/>
      <c r="BD49" s="485"/>
      <c r="BE49" s="485"/>
      <c r="BF49" s="485"/>
      <c r="BG49" s="485"/>
      <c r="BH49" s="45" t="s">
        <v>177</v>
      </c>
      <c r="BI49" s="45" t="s">
        <v>177</v>
      </c>
    </row>
    <row r="50" spans="1:59" s="3" customFormat="1" ht="14.25">
      <c r="A50" s="47"/>
      <c r="B50" s="47"/>
      <c r="C50" s="49"/>
      <c r="D50" s="49"/>
      <c r="E50" s="49"/>
      <c r="F50" s="49"/>
      <c r="G50" s="49"/>
      <c r="H50" s="49"/>
      <c r="I50" s="49"/>
      <c r="J50" s="49"/>
      <c r="K50" s="49"/>
      <c r="M50" s="7"/>
      <c r="N50" s="7"/>
      <c r="O50" s="7"/>
      <c r="P50" s="7"/>
      <c r="Q50" s="8"/>
      <c r="R50" s="8"/>
      <c r="S50" s="7"/>
      <c r="T50" s="8"/>
      <c r="U50" s="8"/>
      <c r="V50" s="7"/>
      <c r="W50" s="8"/>
      <c r="X50" s="7"/>
      <c r="Y50" s="7"/>
      <c r="Z50" s="486"/>
      <c r="AA50" s="486"/>
      <c r="AB50" s="487"/>
      <c r="AC50" s="487"/>
      <c r="AD50" s="487"/>
      <c r="AE50" s="487"/>
      <c r="AF50" s="488"/>
      <c r="AG50" s="488"/>
      <c r="AH50" s="488"/>
      <c r="AI50" s="488"/>
      <c r="AJ50" s="488"/>
      <c r="AK50" s="8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Y50" s="51"/>
      <c r="AZ50" s="51"/>
      <c r="BA50" s="51"/>
      <c r="BB50" s="51"/>
      <c r="BC50" s="51"/>
      <c r="BD50" s="51"/>
      <c r="BE50" s="51"/>
      <c r="BF50" s="51"/>
      <c r="BG50" s="51"/>
    </row>
    <row r="51" spans="1:59" s="3" customFormat="1" ht="15" customHeight="1">
      <c r="A51" s="47"/>
      <c r="B51" s="47"/>
      <c r="C51" s="49"/>
      <c r="D51" s="49"/>
      <c r="E51" s="49"/>
      <c r="F51" s="49"/>
      <c r="G51" s="49"/>
      <c r="H51" s="49"/>
      <c r="I51" s="49"/>
      <c r="J51" s="49"/>
      <c r="K51" s="49"/>
      <c r="AY51" s="51"/>
      <c r="AZ51" s="51"/>
      <c r="BA51" s="51"/>
      <c r="BB51" s="51"/>
      <c r="BC51" s="51"/>
      <c r="BD51" s="51"/>
      <c r="BE51" s="51"/>
      <c r="BF51" s="51"/>
      <c r="BG51" s="51"/>
    </row>
    <row r="52" spans="1:59" s="3" customFormat="1" ht="15" customHeight="1">
      <c r="A52" s="47"/>
      <c r="B52" s="47"/>
      <c r="C52" s="49"/>
      <c r="D52" s="49"/>
      <c r="E52" s="49"/>
      <c r="F52" s="49"/>
      <c r="G52" s="49"/>
      <c r="H52" s="49"/>
      <c r="I52" s="49"/>
      <c r="J52" s="49"/>
      <c r="K52" s="49"/>
      <c r="AY52" s="51"/>
      <c r="AZ52" s="51"/>
      <c r="BA52" s="51"/>
      <c r="BB52" s="51"/>
      <c r="BC52" s="51"/>
      <c r="BD52" s="51"/>
      <c r="BE52" s="51"/>
      <c r="BF52" s="51"/>
      <c r="BG52" s="51"/>
    </row>
    <row r="53" spans="1:59" s="3" customFormat="1" ht="15" customHeight="1">
      <c r="A53" s="47"/>
      <c r="B53" s="47"/>
      <c r="C53" s="49"/>
      <c r="D53" s="49"/>
      <c r="E53" s="49"/>
      <c r="F53" s="49"/>
      <c r="G53" s="49"/>
      <c r="H53" s="49"/>
      <c r="I53" s="49"/>
      <c r="J53" s="49"/>
      <c r="K53" s="49"/>
      <c r="AY53" s="51"/>
      <c r="AZ53" s="51"/>
      <c r="BA53" s="51"/>
      <c r="BB53" s="51"/>
      <c r="BC53" s="51"/>
      <c r="BD53" s="51"/>
      <c r="BE53" s="51"/>
      <c r="BF53" s="51"/>
      <c r="BG53" s="51"/>
    </row>
    <row r="54" spans="1:59" s="3" customFormat="1" ht="15" customHeight="1">
      <c r="A54" s="47"/>
      <c r="B54" s="47"/>
      <c r="C54" s="49"/>
      <c r="D54" s="49"/>
      <c r="E54" s="49"/>
      <c r="F54" s="49"/>
      <c r="G54" s="49"/>
      <c r="H54" s="49"/>
      <c r="I54" s="49"/>
      <c r="J54" s="49"/>
      <c r="K54" s="49"/>
      <c r="AY54" s="51"/>
      <c r="AZ54" s="51"/>
      <c r="BA54" s="51"/>
      <c r="BB54" s="51"/>
      <c r="BC54" s="51"/>
      <c r="BD54" s="51"/>
      <c r="BE54" s="51"/>
      <c r="BF54" s="51"/>
      <c r="BG54" s="51"/>
    </row>
    <row r="55" spans="1:59" s="3" customFormat="1" ht="15" customHeight="1">
      <c r="A55" s="47"/>
      <c r="B55" s="47"/>
      <c r="C55" s="49"/>
      <c r="D55" s="49"/>
      <c r="E55" s="49"/>
      <c r="F55" s="49"/>
      <c r="G55" s="49"/>
      <c r="H55" s="49"/>
      <c r="I55" s="49"/>
      <c r="J55" s="49"/>
      <c r="K55" s="49"/>
      <c r="AY55" s="51"/>
      <c r="AZ55" s="51"/>
      <c r="BA55" s="51"/>
      <c r="BB55" s="51"/>
      <c r="BC55" s="51"/>
      <c r="BD55" s="51"/>
      <c r="BE55" s="51"/>
      <c r="BF55" s="51"/>
      <c r="BG55" s="51"/>
    </row>
    <row r="56" spans="1:59" s="3" customFormat="1" ht="15" customHeight="1">
      <c r="A56" s="47"/>
      <c r="B56" s="47"/>
      <c r="C56" s="49"/>
      <c r="D56" s="49"/>
      <c r="E56" s="49"/>
      <c r="F56" s="49"/>
      <c r="G56" s="49"/>
      <c r="H56" s="49"/>
      <c r="I56" s="49"/>
      <c r="J56" s="49"/>
      <c r="K56" s="49"/>
      <c r="AY56" s="51"/>
      <c r="AZ56" s="51"/>
      <c r="BA56" s="51"/>
      <c r="BB56" s="51"/>
      <c r="BC56" s="51"/>
      <c r="BD56" s="51"/>
      <c r="BE56" s="51"/>
      <c r="BF56" s="51"/>
      <c r="BG56" s="51"/>
    </row>
    <row r="57" spans="1:59" s="3" customFormat="1" ht="15" customHeight="1">
      <c r="A57" s="47"/>
      <c r="B57" s="47"/>
      <c r="C57" s="49"/>
      <c r="D57" s="49"/>
      <c r="E57" s="49"/>
      <c r="F57" s="49"/>
      <c r="G57" s="49"/>
      <c r="H57" s="49"/>
      <c r="I57" s="49"/>
      <c r="J57" s="49"/>
      <c r="K57" s="49"/>
      <c r="AY57" s="51"/>
      <c r="AZ57" s="51"/>
      <c r="BA57" s="51"/>
      <c r="BB57" s="51"/>
      <c r="BC57" s="51"/>
      <c r="BD57" s="51"/>
      <c r="BE57" s="51"/>
      <c r="BF57" s="51"/>
      <c r="BG57" s="51"/>
    </row>
    <row r="58" spans="1:59" s="3" customFormat="1" ht="15" customHeight="1">
      <c r="A58" s="47"/>
      <c r="B58" s="47"/>
      <c r="C58" s="49"/>
      <c r="D58" s="49"/>
      <c r="E58" s="49"/>
      <c r="F58" s="49"/>
      <c r="G58" s="49"/>
      <c r="H58" s="49"/>
      <c r="I58" s="49"/>
      <c r="J58" s="49"/>
      <c r="K58" s="49"/>
      <c r="AY58" s="51"/>
      <c r="AZ58" s="51"/>
      <c r="BA58" s="51"/>
      <c r="BB58" s="51"/>
      <c r="BC58" s="51"/>
      <c r="BD58" s="51"/>
      <c r="BE58" s="51"/>
      <c r="BF58" s="51"/>
      <c r="BG58" s="51"/>
    </row>
    <row r="59" spans="1:59" s="3" customFormat="1" ht="15" customHeight="1">
      <c r="A59" s="47"/>
      <c r="B59" s="47"/>
      <c r="C59" s="49"/>
      <c r="D59" s="49"/>
      <c r="E59" s="49"/>
      <c r="F59" s="49"/>
      <c r="G59" s="49"/>
      <c r="H59" s="49"/>
      <c r="I59" s="49"/>
      <c r="J59" s="49"/>
      <c r="K59" s="49"/>
      <c r="AY59" s="51"/>
      <c r="AZ59" s="51"/>
      <c r="BA59" s="51"/>
      <c r="BB59" s="51"/>
      <c r="BC59" s="51"/>
      <c r="BD59" s="51"/>
      <c r="BE59" s="51"/>
      <c r="BF59" s="51"/>
      <c r="BG59" s="51"/>
    </row>
    <row r="60" spans="1:59" s="3" customFormat="1" ht="15" customHeight="1">
      <c r="A60" s="47"/>
      <c r="B60" s="47"/>
      <c r="C60" s="49"/>
      <c r="D60" s="49"/>
      <c r="E60" s="49"/>
      <c r="F60" s="49"/>
      <c r="G60" s="49"/>
      <c r="H60" s="49"/>
      <c r="I60" s="49"/>
      <c r="J60" s="49"/>
      <c r="K60" s="49"/>
      <c r="AY60" s="51"/>
      <c r="AZ60" s="51"/>
      <c r="BA60" s="51"/>
      <c r="BB60" s="51"/>
      <c r="BC60" s="51"/>
      <c r="BD60" s="51"/>
      <c r="BE60" s="51"/>
      <c r="BF60" s="51"/>
      <c r="BG60" s="51"/>
    </row>
    <row r="61" spans="1:59" s="3" customFormat="1" ht="15" customHeight="1">
      <c r="A61" s="47"/>
      <c r="B61" s="47"/>
      <c r="C61" s="49"/>
      <c r="D61" s="49"/>
      <c r="E61" s="49"/>
      <c r="F61" s="49"/>
      <c r="G61" s="49"/>
      <c r="H61" s="49"/>
      <c r="I61" s="49"/>
      <c r="J61" s="49"/>
      <c r="K61" s="49"/>
      <c r="AY61" s="51"/>
      <c r="AZ61" s="51"/>
      <c r="BA61" s="51"/>
      <c r="BB61" s="51"/>
      <c r="BC61" s="51"/>
      <c r="BD61" s="51"/>
      <c r="BE61" s="51"/>
      <c r="BF61" s="51"/>
      <c r="BG61" s="51"/>
    </row>
    <row r="62" spans="1:59" s="3" customFormat="1" ht="15" customHeight="1">
      <c r="A62" s="47"/>
      <c r="B62" s="47"/>
      <c r="C62" s="49"/>
      <c r="D62" s="49"/>
      <c r="E62" s="49"/>
      <c r="F62" s="49"/>
      <c r="G62" s="49"/>
      <c r="H62" s="49"/>
      <c r="I62" s="49"/>
      <c r="J62" s="49"/>
      <c r="K62" s="49"/>
      <c r="AY62" s="51"/>
      <c r="AZ62" s="51"/>
      <c r="BA62" s="51"/>
      <c r="BB62" s="51"/>
      <c r="BC62" s="51"/>
      <c r="BD62" s="51"/>
      <c r="BE62" s="51"/>
      <c r="BF62" s="51"/>
      <c r="BG62" s="51"/>
    </row>
    <row r="63" spans="1:59" s="3" customFormat="1" ht="15" customHeight="1">
      <c r="A63" s="47"/>
      <c r="B63" s="47"/>
      <c r="C63" s="49"/>
      <c r="D63" s="49"/>
      <c r="E63" s="49"/>
      <c r="F63" s="49"/>
      <c r="G63" s="49"/>
      <c r="H63" s="49"/>
      <c r="I63" s="49"/>
      <c r="J63" s="49"/>
      <c r="K63" s="49"/>
      <c r="AY63" s="51"/>
      <c r="AZ63" s="51"/>
      <c r="BA63" s="51"/>
      <c r="BB63" s="51"/>
      <c r="BC63" s="51"/>
      <c r="BD63" s="51"/>
      <c r="BE63" s="51"/>
      <c r="BF63" s="51"/>
      <c r="BG63" s="51"/>
    </row>
    <row r="64" spans="1:59" s="3" customFormat="1" ht="15" customHeight="1">
      <c r="A64" s="47"/>
      <c r="B64" s="47"/>
      <c r="C64" s="49"/>
      <c r="D64" s="49"/>
      <c r="E64" s="49"/>
      <c r="F64" s="49"/>
      <c r="G64" s="49"/>
      <c r="H64" s="49"/>
      <c r="I64" s="49"/>
      <c r="J64" s="49"/>
      <c r="K64" s="49"/>
      <c r="AY64" s="51"/>
      <c r="AZ64" s="51"/>
      <c r="BA64" s="51"/>
      <c r="BB64" s="51"/>
      <c r="BC64" s="51"/>
      <c r="BD64" s="51"/>
      <c r="BE64" s="51"/>
      <c r="BF64" s="51"/>
      <c r="BG64" s="51"/>
    </row>
    <row r="65" spans="1:59" s="3" customFormat="1" ht="15" customHeight="1">
      <c r="A65" s="47"/>
      <c r="B65" s="47"/>
      <c r="C65" s="49"/>
      <c r="D65" s="49"/>
      <c r="E65" s="49"/>
      <c r="F65" s="49"/>
      <c r="G65" s="49"/>
      <c r="H65" s="49"/>
      <c r="I65" s="49"/>
      <c r="J65" s="49"/>
      <c r="K65" s="49"/>
      <c r="AY65" s="51"/>
      <c r="AZ65" s="51"/>
      <c r="BA65" s="51"/>
      <c r="BB65" s="51"/>
      <c r="BC65" s="51"/>
      <c r="BD65" s="51"/>
      <c r="BE65" s="51"/>
      <c r="BF65" s="51"/>
      <c r="BG65" s="51"/>
    </row>
    <row r="66" spans="1:59" s="3" customFormat="1" ht="15" customHeight="1">
      <c r="A66" s="47"/>
      <c r="B66" s="47"/>
      <c r="C66" s="49"/>
      <c r="D66" s="49"/>
      <c r="E66" s="49"/>
      <c r="F66" s="49"/>
      <c r="G66" s="49"/>
      <c r="H66" s="49"/>
      <c r="I66" s="49"/>
      <c r="J66" s="49"/>
      <c r="K66" s="49"/>
      <c r="AY66" s="51"/>
      <c r="AZ66" s="51"/>
      <c r="BA66" s="51"/>
      <c r="BB66" s="51"/>
      <c r="BC66" s="51"/>
      <c r="BD66" s="51"/>
      <c r="BE66" s="51"/>
      <c r="BF66" s="51"/>
      <c r="BG66" s="51"/>
    </row>
    <row r="67" spans="1:59" s="3" customFormat="1" ht="15" customHeight="1">
      <c r="A67" s="47"/>
      <c r="B67" s="47"/>
      <c r="C67" s="49"/>
      <c r="D67" s="49"/>
      <c r="E67" s="49"/>
      <c r="F67" s="49"/>
      <c r="G67" s="49"/>
      <c r="H67" s="49"/>
      <c r="I67" s="49"/>
      <c r="J67" s="49"/>
      <c r="K67" s="49"/>
      <c r="AY67" s="51"/>
      <c r="AZ67" s="51"/>
      <c r="BA67" s="51"/>
      <c r="BB67" s="51"/>
      <c r="BC67" s="51"/>
      <c r="BD67" s="51"/>
      <c r="BE67" s="51"/>
      <c r="BF67" s="51"/>
      <c r="BG67" s="51"/>
    </row>
    <row r="68" spans="1:59" s="3" customFormat="1" ht="15" customHeight="1">
      <c r="A68" s="47"/>
      <c r="B68" s="47"/>
      <c r="C68" s="49"/>
      <c r="D68" s="49"/>
      <c r="E68" s="49"/>
      <c r="F68" s="49"/>
      <c r="G68" s="49"/>
      <c r="H68" s="49"/>
      <c r="I68" s="49"/>
      <c r="J68" s="49"/>
      <c r="K68" s="49"/>
      <c r="AY68" s="51"/>
      <c r="AZ68" s="51"/>
      <c r="BA68" s="51"/>
      <c r="BB68" s="51"/>
      <c r="BC68" s="51"/>
      <c r="BD68" s="51"/>
      <c r="BE68" s="51"/>
      <c r="BF68" s="51"/>
      <c r="BG68" s="51"/>
    </row>
    <row r="69" spans="1:59" s="3" customFormat="1" ht="15" customHeight="1">
      <c r="A69" s="47"/>
      <c r="B69" s="47"/>
      <c r="C69" s="49"/>
      <c r="D69" s="49"/>
      <c r="E69" s="49"/>
      <c r="F69" s="49"/>
      <c r="G69" s="49"/>
      <c r="H69" s="49"/>
      <c r="I69" s="49"/>
      <c r="J69" s="49"/>
      <c r="K69" s="49"/>
      <c r="AY69" s="51"/>
      <c r="AZ69" s="51"/>
      <c r="BA69" s="51"/>
      <c r="BB69" s="51"/>
      <c r="BC69" s="51"/>
      <c r="BD69" s="51"/>
      <c r="BE69" s="51"/>
      <c r="BF69" s="51"/>
      <c r="BG69" s="51"/>
    </row>
    <row r="70" spans="1:59" s="3" customFormat="1" ht="15" customHeight="1">
      <c r="A70" s="47"/>
      <c r="B70" s="47"/>
      <c r="C70" s="49"/>
      <c r="D70" s="49"/>
      <c r="E70" s="49"/>
      <c r="F70" s="49"/>
      <c r="G70" s="49"/>
      <c r="H70" s="49"/>
      <c r="I70" s="49"/>
      <c r="J70" s="49"/>
      <c r="K70" s="49"/>
      <c r="AY70" s="51"/>
      <c r="AZ70" s="51"/>
      <c r="BA70" s="51"/>
      <c r="BB70" s="51"/>
      <c r="BC70" s="51"/>
      <c r="BD70" s="51"/>
      <c r="BE70" s="51"/>
      <c r="BF70" s="51"/>
      <c r="BG70" s="51"/>
    </row>
    <row r="71" spans="1:59" s="3" customFormat="1" ht="15" customHeight="1">
      <c r="A71" s="47"/>
      <c r="B71" s="47"/>
      <c r="C71" s="49"/>
      <c r="D71" s="49"/>
      <c r="E71" s="49"/>
      <c r="F71" s="49"/>
      <c r="G71" s="49"/>
      <c r="H71" s="49"/>
      <c r="I71" s="49"/>
      <c r="J71" s="49"/>
      <c r="K71" s="49"/>
      <c r="AY71" s="51"/>
      <c r="AZ71" s="51"/>
      <c r="BA71" s="51"/>
      <c r="BB71" s="51"/>
      <c r="BC71" s="51"/>
      <c r="BD71" s="51"/>
      <c r="BE71" s="51"/>
      <c r="BF71" s="51"/>
      <c r="BG71" s="51"/>
    </row>
    <row r="72" spans="1:59" s="3" customFormat="1" ht="15" customHeight="1">
      <c r="A72" s="47"/>
      <c r="B72" s="47"/>
      <c r="C72" s="49"/>
      <c r="D72" s="49"/>
      <c r="E72" s="49"/>
      <c r="F72" s="49"/>
      <c r="G72" s="49"/>
      <c r="H72" s="49"/>
      <c r="I72" s="49"/>
      <c r="J72" s="49"/>
      <c r="K72" s="49"/>
      <c r="AY72" s="51"/>
      <c r="AZ72" s="51"/>
      <c r="BA72" s="51"/>
      <c r="BB72" s="51"/>
      <c r="BC72" s="51"/>
      <c r="BD72" s="51"/>
      <c r="BE72" s="51"/>
      <c r="BF72" s="51"/>
      <c r="BG72" s="51"/>
    </row>
    <row r="73" spans="1:59" s="3" customFormat="1" ht="15" customHeight="1">
      <c r="A73" s="47"/>
      <c r="B73" s="47"/>
      <c r="C73" s="49"/>
      <c r="D73" s="49"/>
      <c r="E73" s="49"/>
      <c r="F73" s="49"/>
      <c r="G73" s="49"/>
      <c r="H73" s="49"/>
      <c r="I73" s="49"/>
      <c r="J73" s="49"/>
      <c r="K73" s="49"/>
      <c r="AY73" s="51"/>
      <c r="AZ73" s="51"/>
      <c r="BA73" s="51"/>
      <c r="BB73" s="51"/>
      <c r="BC73" s="51"/>
      <c r="BD73" s="51"/>
      <c r="BE73" s="51"/>
      <c r="BF73" s="51"/>
      <c r="BG73" s="51"/>
    </row>
    <row r="74" spans="1:59" s="3" customFormat="1" ht="15" customHeight="1">
      <c r="A74" s="47"/>
      <c r="B74" s="47"/>
      <c r="C74" s="49"/>
      <c r="D74" s="49"/>
      <c r="E74" s="49"/>
      <c r="F74" s="49"/>
      <c r="G74" s="49"/>
      <c r="H74" s="49"/>
      <c r="I74" s="49"/>
      <c r="J74" s="49"/>
      <c r="K74" s="49"/>
      <c r="AY74" s="51"/>
      <c r="AZ74" s="51"/>
      <c r="BA74" s="51"/>
      <c r="BB74" s="51"/>
      <c r="BC74" s="51"/>
      <c r="BD74" s="51"/>
      <c r="BE74" s="51"/>
      <c r="BF74" s="51"/>
      <c r="BG74" s="51"/>
    </row>
    <row r="75" spans="1:59" s="3" customFormat="1" ht="15" customHeight="1">
      <c r="A75" s="47"/>
      <c r="B75" s="47"/>
      <c r="C75" s="49"/>
      <c r="D75" s="49"/>
      <c r="E75" s="49"/>
      <c r="F75" s="49"/>
      <c r="G75" s="49"/>
      <c r="H75" s="49"/>
      <c r="I75" s="49"/>
      <c r="J75" s="49"/>
      <c r="K75" s="49"/>
      <c r="AY75" s="51"/>
      <c r="AZ75" s="51"/>
      <c r="BA75" s="51"/>
      <c r="BB75" s="51"/>
      <c r="BC75" s="51"/>
      <c r="BD75" s="51"/>
      <c r="BE75" s="51"/>
      <c r="BF75" s="51"/>
      <c r="BG75" s="51"/>
    </row>
    <row r="76" spans="1:59" s="3" customFormat="1" ht="15" customHeight="1">
      <c r="A76" s="47"/>
      <c r="B76" s="47"/>
      <c r="C76" s="49"/>
      <c r="D76" s="49"/>
      <c r="E76" s="49"/>
      <c r="F76" s="49"/>
      <c r="G76" s="49"/>
      <c r="H76" s="49"/>
      <c r="I76" s="49"/>
      <c r="J76" s="49"/>
      <c r="K76" s="49"/>
      <c r="AY76" s="51"/>
      <c r="AZ76" s="51"/>
      <c r="BA76" s="51"/>
      <c r="BB76" s="51"/>
      <c r="BC76" s="51"/>
      <c r="BD76" s="51"/>
      <c r="BE76" s="51"/>
      <c r="BF76" s="51"/>
      <c r="BG76" s="51"/>
    </row>
    <row r="77" spans="1:59" s="3" customFormat="1" ht="15" customHeight="1">
      <c r="A77" s="47"/>
      <c r="B77" s="47"/>
      <c r="C77" s="49"/>
      <c r="D77" s="49"/>
      <c r="E77" s="49"/>
      <c r="F77" s="49"/>
      <c r="G77" s="49"/>
      <c r="H77" s="49"/>
      <c r="I77" s="49"/>
      <c r="J77" s="49"/>
      <c r="K77" s="49"/>
      <c r="AY77" s="51"/>
      <c r="AZ77" s="51"/>
      <c r="BA77" s="51"/>
      <c r="BB77" s="51"/>
      <c r="BC77" s="51"/>
      <c r="BD77" s="51"/>
      <c r="BE77" s="51"/>
      <c r="BF77" s="51"/>
      <c r="BG77" s="51"/>
    </row>
    <row r="78" spans="1:59" s="3" customFormat="1" ht="15" customHeight="1">
      <c r="A78" s="47"/>
      <c r="B78" s="47"/>
      <c r="C78" s="49"/>
      <c r="D78" s="49"/>
      <c r="E78" s="49"/>
      <c r="F78" s="49"/>
      <c r="G78" s="49"/>
      <c r="H78" s="49"/>
      <c r="I78" s="49"/>
      <c r="J78" s="49"/>
      <c r="K78" s="49"/>
      <c r="AY78" s="51"/>
      <c r="AZ78" s="51"/>
      <c r="BA78" s="51"/>
      <c r="BB78" s="51"/>
      <c r="BC78" s="51"/>
      <c r="BD78" s="51"/>
      <c r="BE78" s="51"/>
      <c r="BF78" s="51"/>
      <c r="BG78" s="51"/>
    </row>
    <row r="79" spans="1:59" s="3" customFormat="1" ht="15" customHeight="1">
      <c r="A79" s="47"/>
      <c r="B79" s="47"/>
      <c r="C79" s="49"/>
      <c r="D79" s="49"/>
      <c r="E79" s="49"/>
      <c r="F79" s="49"/>
      <c r="G79" s="49"/>
      <c r="H79" s="49"/>
      <c r="I79" s="49"/>
      <c r="J79" s="49"/>
      <c r="K79" s="49"/>
      <c r="AY79" s="51"/>
      <c r="AZ79" s="51"/>
      <c r="BA79" s="51"/>
      <c r="BB79" s="51"/>
      <c r="BC79" s="51"/>
      <c r="BD79" s="51"/>
      <c r="BE79" s="51"/>
      <c r="BF79" s="51"/>
      <c r="BG79" s="51"/>
    </row>
    <row r="80" spans="1:59" s="3" customFormat="1" ht="15" customHeight="1">
      <c r="A80" s="47"/>
      <c r="B80" s="47"/>
      <c r="C80" s="49"/>
      <c r="D80" s="49"/>
      <c r="E80" s="49"/>
      <c r="F80" s="49"/>
      <c r="G80" s="49"/>
      <c r="H80" s="49"/>
      <c r="I80" s="49"/>
      <c r="J80" s="49"/>
      <c r="K80" s="49"/>
      <c r="AY80" s="51"/>
      <c r="AZ80" s="51"/>
      <c r="BA80" s="51"/>
      <c r="BB80" s="51"/>
      <c r="BC80" s="51"/>
      <c r="BD80" s="51"/>
      <c r="BE80" s="51"/>
      <c r="BF80" s="51"/>
      <c r="BG80" s="51"/>
    </row>
    <row r="81" spans="1:59" s="3" customFormat="1" ht="15" customHeight="1">
      <c r="A81" s="47"/>
      <c r="B81" s="47"/>
      <c r="C81" s="49"/>
      <c r="D81" s="49"/>
      <c r="E81" s="49"/>
      <c r="F81" s="49"/>
      <c r="G81" s="49"/>
      <c r="H81" s="49"/>
      <c r="I81" s="49"/>
      <c r="J81" s="49"/>
      <c r="K81" s="49"/>
      <c r="AY81" s="51"/>
      <c r="AZ81" s="51"/>
      <c r="BA81" s="51"/>
      <c r="BB81" s="51"/>
      <c r="BC81" s="51"/>
      <c r="BD81" s="51"/>
      <c r="BE81" s="51"/>
      <c r="BF81" s="51"/>
      <c r="BG81" s="51"/>
    </row>
    <row r="82" spans="1:59" s="3" customFormat="1" ht="15" customHeight="1">
      <c r="A82" s="47"/>
      <c r="B82" s="47"/>
      <c r="C82" s="49"/>
      <c r="D82" s="49"/>
      <c r="E82" s="49"/>
      <c r="F82" s="49"/>
      <c r="G82" s="49"/>
      <c r="H82" s="49"/>
      <c r="I82" s="49"/>
      <c r="J82" s="49"/>
      <c r="K82" s="49"/>
      <c r="AY82" s="51"/>
      <c r="AZ82" s="51"/>
      <c r="BA82" s="51"/>
      <c r="BB82" s="51"/>
      <c r="BC82" s="51"/>
      <c r="BD82" s="51"/>
      <c r="BE82" s="51"/>
      <c r="BF82" s="51"/>
      <c r="BG82" s="51"/>
    </row>
    <row r="83" spans="1:59" s="3" customFormat="1" ht="15" customHeight="1">
      <c r="A83" s="47"/>
      <c r="B83" s="47"/>
      <c r="C83" s="49"/>
      <c r="D83" s="49"/>
      <c r="E83" s="49"/>
      <c r="F83" s="49"/>
      <c r="G83" s="49"/>
      <c r="H83" s="49"/>
      <c r="I83" s="49"/>
      <c r="J83" s="49"/>
      <c r="K83" s="49"/>
      <c r="AY83" s="51"/>
      <c r="AZ83" s="51"/>
      <c r="BA83" s="51"/>
      <c r="BB83" s="51"/>
      <c r="BC83" s="51"/>
      <c r="BD83" s="51"/>
      <c r="BE83" s="51"/>
      <c r="BF83" s="51"/>
      <c r="BG83" s="51"/>
    </row>
    <row r="84" spans="1:59" s="3" customFormat="1" ht="15" customHeight="1">
      <c r="A84" s="47"/>
      <c r="B84" s="47"/>
      <c r="C84" s="49"/>
      <c r="D84" s="49"/>
      <c r="E84" s="49"/>
      <c r="F84" s="49"/>
      <c r="G84" s="49"/>
      <c r="H84" s="49"/>
      <c r="I84" s="49"/>
      <c r="J84" s="49"/>
      <c r="K84" s="49"/>
      <c r="AY84" s="51"/>
      <c r="AZ84" s="51"/>
      <c r="BA84" s="51"/>
      <c r="BB84" s="51"/>
      <c r="BC84" s="51"/>
      <c r="BD84" s="51"/>
      <c r="BE84" s="51"/>
      <c r="BF84" s="51"/>
      <c r="BG84" s="51"/>
    </row>
    <row r="85" spans="1:59" s="3" customFormat="1" ht="15" customHeight="1">
      <c r="A85" s="47"/>
      <c r="B85" s="47"/>
      <c r="C85" s="49"/>
      <c r="D85" s="49"/>
      <c r="E85" s="49"/>
      <c r="F85" s="49"/>
      <c r="G85" s="49"/>
      <c r="H85" s="49"/>
      <c r="I85" s="49"/>
      <c r="J85" s="49"/>
      <c r="K85" s="49"/>
      <c r="AY85" s="51"/>
      <c r="AZ85" s="51"/>
      <c r="BA85" s="51"/>
      <c r="BB85" s="51"/>
      <c r="BC85" s="51"/>
      <c r="BD85" s="51"/>
      <c r="BE85" s="51"/>
      <c r="BF85" s="51"/>
      <c r="BG85" s="51"/>
    </row>
    <row r="86" spans="1:59" s="3" customFormat="1" ht="15" customHeight="1">
      <c r="A86" s="47"/>
      <c r="B86" s="47"/>
      <c r="C86" s="49"/>
      <c r="D86" s="49"/>
      <c r="E86" s="49"/>
      <c r="F86" s="49"/>
      <c r="G86" s="49"/>
      <c r="H86" s="49"/>
      <c r="I86" s="49"/>
      <c r="J86" s="49"/>
      <c r="K86" s="49"/>
      <c r="AY86" s="51"/>
      <c r="AZ86" s="51"/>
      <c r="BA86" s="51"/>
      <c r="BB86" s="51"/>
      <c r="BC86" s="51"/>
      <c r="BD86" s="51"/>
      <c r="BE86" s="51"/>
      <c r="BF86" s="51"/>
      <c r="BG86" s="51"/>
    </row>
    <row r="87" spans="1:59" s="3" customFormat="1" ht="15" customHeight="1">
      <c r="A87" s="47"/>
      <c r="B87" s="47"/>
      <c r="C87" s="49"/>
      <c r="D87" s="49"/>
      <c r="E87" s="49"/>
      <c r="F87" s="49"/>
      <c r="G87" s="49"/>
      <c r="H87" s="49"/>
      <c r="I87" s="49"/>
      <c r="J87" s="49"/>
      <c r="K87" s="49"/>
      <c r="AY87" s="51"/>
      <c r="AZ87" s="51"/>
      <c r="BA87" s="51"/>
      <c r="BB87" s="51"/>
      <c r="BC87" s="51"/>
      <c r="BD87" s="51"/>
      <c r="BE87" s="51"/>
      <c r="BF87" s="51"/>
      <c r="BG87" s="51"/>
    </row>
    <row r="88" spans="1:59" s="3" customFormat="1" ht="15" customHeight="1">
      <c r="A88" s="47"/>
      <c r="B88" s="47"/>
      <c r="C88" s="49"/>
      <c r="D88" s="49"/>
      <c r="E88" s="49"/>
      <c r="F88" s="49"/>
      <c r="G88" s="49"/>
      <c r="H88" s="49"/>
      <c r="I88" s="49"/>
      <c r="J88" s="49"/>
      <c r="K88" s="49"/>
      <c r="AY88" s="51"/>
      <c r="AZ88" s="51"/>
      <c r="BA88" s="51"/>
      <c r="BB88" s="51"/>
      <c r="BC88" s="51"/>
      <c r="BD88" s="51"/>
      <c r="BE88" s="51"/>
      <c r="BF88" s="51"/>
      <c r="BG88" s="51"/>
    </row>
    <row r="89" spans="1:59" s="3" customFormat="1" ht="15" customHeight="1">
      <c r="A89" s="47"/>
      <c r="B89" s="47"/>
      <c r="C89" s="49"/>
      <c r="D89" s="49"/>
      <c r="E89" s="49"/>
      <c r="F89" s="49"/>
      <c r="G89" s="49"/>
      <c r="H89" s="49"/>
      <c r="I89" s="49"/>
      <c r="J89" s="49"/>
      <c r="K89" s="49"/>
      <c r="AY89" s="51"/>
      <c r="AZ89" s="51"/>
      <c r="BA89" s="51"/>
      <c r="BB89" s="51"/>
      <c r="BC89" s="51"/>
      <c r="BD89" s="51"/>
      <c r="BE89" s="51"/>
      <c r="BF89" s="51"/>
      <c r="BG89" s="51"/>
    </row>
    <row r="90" spans="1:59" s="3" customFormat="1" ht="15" customHeight="1">
      <c r="A90" s="47"/>
      <c r="B90" s="47"/>
      <c r="C90" s="49"/>
      <c r="D90" s="49"/>
      <c r="E90" s="49"/>
      <c r="F90" s="49"/>
      <c r="G90" s="49"/>
      <c r="H90" s="49"/>
      <c r="I90" s="49"/>
      <c r="J90" s="49"/>
      <c r="K90" s="49"/>
      <c r="AY90" s="51"/>
      <c r="AZ90" s="51"/>
      <c r="BA90" s="51"/>
      <c r="BB90" s="51"/>
      <c r="BC90" s="51"/>
      <c r="BD90" s="51"/>
      <c r="BE90" s="51"/>
      <c r="BF90" s="51"/>
      <c r="BG90" s="51"/>
    </row>
    <row r="91" spans="1:59" s="3" customFormat="1" ht="15" customHeight="1">
      <c r="A91" s="47"/>
      <c r="B91" s="47"/>
      <c r="C91" s="49"/>
      <c r="D91" s="49"/>
      <c r="E91" s="49"/>
      <c r="F91" s="49"/>
      <c r="G91" s="49"/>
      <c r="H91" s="49"/>
      <c r="I91" s="49"/>
      <c r="J91" s="49"/>
      <c r="K91" s="49"/>
      <c r="AY91" s="51"/>
      <c r="AZ91" s="51"/>
      <c r="BA91" s="51"/>
      <c r="BB91" s="51"/>
      <c r="BC91" s="51"/>
      <c r="BD91" s="51"/>
      <c r="BE91" s="51"/>
      <c r="BF91" s="51"/>
      <c r="BG91" s="51"/>
    </row>
    <row r="92" spans="1:59" s="3" customFormat="1" ht="15" customHeight="1">
      <c r="A92" s="47"/>
      <c r="B92" s="47"/>
      <c r="C92" s="49"/>
      <c r="D92" s="49"/>
      <c r="E92" s="49"/>
      <c r="F92" s="49"/>
      <c r="G92" s="49"/>
      <c r="H92" s="49"/>
      <c r="I92" s="49"/>
      <c r="J92" s="49"/>
      <c r="K92" s="49"/>
      <c r="AY92" s="51"/>
      <c r="AZ92" s="51"/>
      <c r="BA92" s="51"/>
      <c r="BB92" s="51"/>
      <c r="BC92" s="51"/>
      <c r="BD92" s="51"/>
      <c r="BE92" s="51"/>
      <c r="BF92" s="51"/>
      <c r="BG92" s="51"/>
    </row>
    <row r="93" spans="1:59" s="3" customFormat="1" ht="15" customHeight="1">
      <c r="A93" s="47"/>
      <c r="B93" s="47"/>
      <c r="C93" s="49"/>
      <c r="D93" s="49"/>
      <c r="E93" s="49"/>
      <c r="F93" s="49"/>
      <c r="G93" s="49"/>
      <c r="H93" s="49"/>
      <c r="I93" s="49"/>
      <c r="J93" s="49"/>
      <c r="K93" s="49"/>
      <c r="AY93" s="51"/>
      <c r="AZ93" s="51"/>
      <c r="BA93" s="51"/>
      <c r="BB93" s="51"/>
      <c r="BC93" s="51"/>
      <c r="BD93" s="51"/>
      <c r="BE93" s="51"/>
      <c r="BF93" s="51"/>
      <c r="BG93" s="51"/>
    </row>
    <row r="94" spans="1:59" s="3" customFormat="1" ht="15" customHeight="1">
      <c r="A94" s="47"/>
      <c r="B94" s="47"/>
      <c r="C94" s="49"/>
      <c r="D94" s="49"/>
      <c r="E94" s="49"/>
      <c r="F94" s="49"/>
      <c r="G94" s="49"/>
      <c r="H94" s="49"/>
      <c r="I94" s="49"/>
      <c r="J94" s="49"/>
      <c r="K94" s="49"/>
      <c r="AY94" s="51"/>
      <c r="AZ94" s="51"/>
      <c r="BA94" s="51"/>
      <c r="BB94" s="51"/>
      <c r="BC94" s="51"/>
      <c r="BD94" s="51"/>
      <c r="BE94" s="51"/>
      <c r="BF94" s="51"/>
      <c r="BG94" s="51"/>
    </row>
    <row r="95" spans="1:59" s="3" customFormat="1" ht="15" customHeight="1">
      <c r="A95" s="47"/>
      <c r="B95" s="47"/>
      <c r="C95" s="49"/>
      <c r="D95" s="49"/>
      <c r="E95" s="49"/>
      <c r="F95" s="49"/>
      <c r="G95" s="49"/>
      <c r="H95" s="49"/>
      <c r="I95" s="49"/>
      <c r="J95" s="49"/>
      <c r="K95" s="49"/>
      <c r="AY95" s="51"/>
      <c r="AZ95" s="51"/>
      <c r="BA95" s="51"/>
      <c r="BB95" s="51"/>
      <c r="BC95" s="51"/>
      <c r="BD95" s="51"/>
      <c r="BE95" s="51"/>
      <c r="BF95" s="51"/>
      <c r="BG95" s="51"/>
    </row>
    <row r="96" spans="1:59" s="3" customFormat="1" ht="15" customHeight="1">
      <c r="A96" s="47"/>
      <c r="B96" s="47"/>
      <c r="C96" s="49"/>
      <c r="D96" s="49"/>
      <c r="E96" s="49"/>
      <c r="F96" s="49"/>
      <c r="G96" s="49"/>
      <c r="H96" s="49"/>
      <c r="I96" s="49"/>
      <c r="J96" s="49"/>
      <c r="K96" s="49"/>
      <c r="AY96" s="51"/>
      <c r="AZ96" s="51"/>
      <c r="BA96" s="51"/>
      <c r="BB96" s="51"/>
      <c r="BC96" s="51"/>
      <c r="BD96" s="51"/>
      <c r="BE96" s="51"/>
      <c r="BF96" s="51"/>
      <c r="BG96" s="51"/>
    </row>
    <row r="97" spans="1:59" s="3" customFormat="1" ht="15" customHeight="1">
      <c r="A97" s="47"/>
      <c r="B97" s="47"/>
      <c r="C97" s="49"/>
      <c r="D97" s="49"/>
      <c r="E97" s="49"/>
      <c r="F97" s="49"/>
      <c r="G97" s="49"/>
      <c r="H97" s="49"/>
      <c r="I97" s="49"/>
      <c r="J97" s="49"/>
      <c r="K97" s="49"/>
      <c r="AY97" s="51"/>
      <c r="AZ97" s="51"/>
      <c r="BA97" s="51"/>
      <c r="BB97" s="51"/>
      <c r="BC97" s="51"/>
      <c r="BD97" s="51"/>
      <c r="BE97" s="51"/>
      <c r="BF97" s="51"/>
      <c r="BG97" s="51"/>
    </row>
    <row r="98" spans="1:59" s="3" customFormat="1" ht="15" customHeight="1">
      <c r="A98" s="47"/>
      <c r="B98" s="47"/>
      <c r="C98" s="49"/>
      <c r="D98" s="49"/>
      <c r="E98" s="49"/>
      <c r="F98" s="49"/>
      <c r="G98" s="49"/>
      <c r="H98" s="49"/>
      <c r="I98" s="49"/>
      <c r="J98" s="49"/>
      <c r="K98" s="49"/>
      <c r="AY98" s="51"/>
      <c r="AZ98" s="51"/>
      <c r="BA98" s="51"/>
      <c r="BB98" s="51"/>
      <c r="BC98" s="51"/>
      <c r="BD98" s="51"/>
      <c r="BE98" s="51"/>
      <c r="BF98" s="51"/>
      <c r="BG98" s="51"/>
    </row>
    <row r="99" spans="1:59" s="3" customFormat="1" ht="15" customHeight="1">
      <c r="A99" s="47"/>
      <c r="B99" s="47"/>
      <c r="C99" s="49"/>
      <c r="D99" s="49"/>
      <c r="E99" s="49"/>
      <c r="F99" s="49"/>
      <c r="G99" s="49"/>
      <c r="H99" s="49"/>
      <c r="I99" s="49"/>
      <c r="J99" s="49"/>
      <c r="K99" s="49"/>
      <c r="AY99" s="51"/>
      <c r="AZ99" s="51"/>
      <c r="BA99" s="51"/>
      <c r="BB99" s="51"/>
      <c r="BC99" s="51"/>
      <c r="BD99" s="51"/>
      <c r="BE99" s="51"/>
      <c r="BF99" s="51"/>
      <c r="BG99" s="51"/>
    </row>
    <row r="100" spans="1:59" s="3" customFormat="1" ht="15" customHeight="1">
      <c r="A100" s="47"/>
      <c r="B100" s="47"/>
      <c r="C100" s="49"/>
      <c r="D100" s="49"/>
      <c r="E100" s="49"/>
      <c r="F100" s="49"/>
      <c r="G100" s="49"/>
      <c r="H100" s="49"/>
      <c r="I100" s="49"/>
      <c r="J100" s="49"/>
      <c r="K100" s="49"/>
      <c r="AY100" s="51"/>
      <c r="AZ100" s="51"/>
      <c r="BA100" s="51"/>
      <c r="BB100" s="51"/>
      <c r="BC100" s="51"/>
      <c r="BD100" s="51"/>
      <c r="BE100" s="51"/>
      <c r="BF100" s="51"/>
      <c r="BG100" s="51"/>
    </row>
    <row r="101" spans="1:59" s="3" customFormat="1" ht="15" customHeight="1">
      <c r="A101" s="47"/>
      <c r="B101" s="47"/>
      <c r="C101" s="49"/>
      <c r="D101" s="49"/>
      <c r="E101" s="49"/>
      <c r="F101" s="49"/>
      <c r="G101" s="49"/>
      <c r="H101" s="49"/>
      <c r="I101" s="49"/>
      <c r="J101" s="49"/>
      <c r="K101" s="49"/>
      <c r="AY101" s="51"/>
      <c r="AZ101" s="51"/>
      <c r="BA101" s="51"/>
      <c r="BB101" s="51"/>
      <c r="BC101" s="51"/>
      <c r="BD101" s="51"/>
      <c r="BE101" s="51"/>
      <c r="BF101" s="51"/>
      <c r="BG101" s="51"/>
    </row>
    <row r="102" spans="1:59" s="3" customFormat="1" ht="15" customHeight="1">
      <c r="A102" s="47"/>
      <c r="B102" s="47"/>
      <c r="C102" s="49"/>
      <c r="D102" s="49"/>
      <c r="E102" s="49"/>
      <c r="F102" s="49"/>
      <c r="G102" s="49"/>
      <c r="H102" s="49"/>
      <c r="I102" s="49"/>
      <c r="J102" s="49"/>
      <c r="K102" s="49"/>
      <c r="AY102" s="51"/>
      <c r="AZ102" s="51"/>
      <c r="BA102" s="51"/>
      <c r="BB102" s="51"/>
      <c r="BC102" s="51"/>
      <c r="BD102" s="51"/>
      <c r="BE102" s="51"/>
      <c r="BF102" s="51"/>
      <c r="BG102" s="51"/>
    </row>
    <row r="103" spans="1:59" s="3" customFormat="1" ht="15" customHeight="1">
      <c r="A103" s="47"/>
      <c r="B103" s="47"/>
      <c r="C103" s="49"/>
      <c r="D103" s="49"/>
      <c r="E103" s="49"/>
      <c r="F103" s="49"/>
      <c r="G103" s="49"/>
      <c r="H103" s="49"/>
      <c r="I103" s="49"/>
      <c r="J103" s="49"/>
      <c r="K103" s="49"/>
      <c r="AY103" s="51"/>
      <c r="AZ103" s="51"/>
      <c r="BA103" s="51"/>
      <c r="BB103" s="51"/>
      <c r="BC103" s="51"/>
      <c r="BD103" s="51"/>
      <c r="BE103" s="51"/>
      <c r="BF103" s="51"/>
      <c r="BG103" s="51"/>
    </row>
    <row r="104" spans="1:59" s="3" customFormat="1" ht="15" customHeight="1">
      <c r="A104" s="47"/>
      <c r="B104" s="47"/>
      <c r="C104" s="49"/>
      <c r="D104" s="49"/>
      <c r="E104" s="49"/>
      <c r="F104" s="49"/>
      <c r="G104" s="49"/>
      <c r="H104" s="49"/>
      <c r="I104" s="49"/>
      <c r="J104" s="49"/>
      <c r="K104" s="49"/>
      <c r="AY104" s="51"/>
      <c r="AZ104" s="51"/>
      <c r="BA104" s="51"/>
      <c r="BB104" s="51"/>
      <c r="BC104" s="51"/>
      <c r="BD104" s="51"/>
      <c r="BE104" s="51"/>
      <c r="BF104" s="51"/>
      <c r="BG104" s="51"/>
    </row>
    <row r="105" spans="1:59" s="3" customFormat="1" ht="15" customHeight="1">
      <c r="A105" s="47"/>
      <c r="B105" s="47"/>
      <c r="C105" s="49"/>
      <c r="D105" s="49"/>
      <c r="E105" s="49"/>
      <c r="F105" s="49"/>
      <c r="G105" s="49"/>
      <c r="H105" s="49"/>
      <c r="I105" s="49"/>
      <c r="J105" s="49"/>
      <c r="K105" s="49"/>
      <c r="AY105" s="51"/>
      <c r="AZ105" s="51"/>
      <c r="BA105" s="51"/>
      <c r="BB105" s="51"/>
      <c r="BC105" s="51"/>
      <c r="BD105" s="51"/>
      <c r="BE105" s="51"/>
      <c r="BF105" s="51"/>
      <c r="BG105" s="51"/>
    </row>
    <row r="106" spans="1:59" s="3" customFormat="1" ht="15" customHeight="1">
      <c r="A106" s="47"/>
      <c r="B106" s="47"/>
      <c r="C106" s="49"/>
      <c r="D106" s="49"/>
      <c r="E106" s="49"/>
      <c r="F106" s="49"/>
      <c r="G106" s="49"/>
      <c r="H106" s="49"/>
      <c r="I106" s="49"/>
      <c r="J106" s="49"/>
      <c r="K106" s="49"/>
      <c r="AY106" s="51"/>
      <c r="AZ106" s="51"/>
      <c r="BA106" s="51"/>
      <c r="BB106" s="51"/>
      <c r="BC106" s="51"/>
      <c r="BD106" s="51"/>
      <c r="BE106" s="51"/>
      <c r="BF106" s="51"/>
      <c r="BG106" s="51"/>
    </row>
    <row r="107" spans="1:59" s="3" customFormat="1" ht="15" customHeight="1">
      <c r="A107" s="47"/>
      <c r="B107" s="47"/>
      <c r="C107" s="49"/>
      <c r="D107" s="49"/>
      <c r="E107" s="49"/>
      <c r="F107" s="49"/>
      <c r="G107" s="49"/>
      <c r="H107" s="49"/>
      <c r="I107" s="49"/>
      <c r="J107" s="49"/>
      <c r="K107" s="49"/>
      <c r="AY107" s="51"/>
      <c r="AZ107" s="51"/>
      <c r="BA107" s="51"/>
      <c r="BB107" s="51"/>
      <c r="BC107" s="51"/>
      <c r="BD107" s="51"/>
      <c r="BE107" s="51"/>
      <c r="BF107" s="51"/>
      <c r="BG107" s="51"/>
    </row>
    <row r="108" spans="1:59" s="3" customFormat="1" ht="15" customHeight="1">
      <c r="A108" s="47"/>
      <c r="B108" s="47"/>
      <c r="C108" s="49"/>
      <c r="D108" s="49"/>
      <c r="E108" s="49"/>
      <c r="F108" s="49"/>
      <c r="G108" s="49"/>
      <c r="H108" s="49"/>
      <c r="I108" s="49"/>
      <c r="J108" s="49"/>
      <c r="K108" s="49"/>
      <c r="AY108" s="51"/>
      <c r="AZ108" s="51"/>
      <c r="BA108" s="51"/>
      <c r="BB108" s="51"/>
      <c r="BC108" s="51"/>
      <c r="BD108" s="51"/>
      <c r="BE108" s="51"/>
      <c r="BF108" s="51"/>
      <c r="BG108" s="51"/>
    </row>
    <row r="109" spans="1:59" s="3" customFormat="1" ht="15" customHeight="1">
      <c r="A109" s="47"/>
      <c r="B109" s="47"/>
      <c r="C109" s="49"/>
      <c r="D109" s="49"/>
      <c r="E109" s="49"/>
      <c r="F109" s="49"/>
      <c r="G109" s="49"/>
      <c r="H109" s="49"/>
      <c r="I109" s="49"/>
      <c r="J109" s="49"/>
      <c r="K109" s="49"/>
      <c r="AY109" s="51"/>
      <c r="AZ109" s="51"/>
      <c r="BA109" s="51"/>
      <c r="BB109" s="51"/>
      <c r="BC109" s="51"/>
      <c r="BD109" s="51"/>
      <c r="BE109" s="51"/>
      <c r="BF109" s="51"/>
      <c r="BG109" s="51"/>
    </row>
    <row r="110" spans="1:59" s="3" customFormat="1" ht="15" customHeight="1">
      <c r="A110" s="47"/>
      <c r="B110" s="47"/>
      <c r="C110" s="49"/>
      <c r="D110" s="49"/>
      <c r="E110" s="49"/>
      <c r="F110" s="49"/>
      <c r="G110" s="49"/>
      <c r="H110" s="49"/>
      <c r="I110" s="49"/>
      <c r="J110" s="49"/>
      <c r="K110" s="49"/>
      <c r="AY110" s="51"/>
      <c r="AZ110" s="51"/>
      <c r="BA110" s="51"/>
      <c r="BB110" s="51"/>
      <c r="BC110" s="51"/>
      <c r="BD110" s="51"/>
      <c r="BE110" s="51"/>
      <c r="BF110" s="51"/>
      <c r="BG110" s="51"/>
    </row>
    <row r="111" spans="1:59" s="3" customFormat="1" ht="15" customHeight="1">
      <c r="A111" s="47"/>
      <c r="B111" s="47"/>
      <c r="C111" s="49"/>
      <c r="D111" s="49"/>
      <c r="E111" s="49"/>
      <c r="F111" s="49"/>
      <c r="G111" s="49"/>
      <c r="H111" s="49"/>
      <c r="I111" s="49"/>
      <c r="J111" s="49"/>
      <c r="K111" s="49"/>
      <c r="AY111" s="51"/>
      <c r="AZ111" s="51"/>
      <c r="BA111" s="51"/>
      <c r="BB111" s="51"/>
      <c r="BC111" s="51"/>
      <c r="BD111" s="51"/>
      <c r="BE111" s="51"/>
      <c r="BF111" s="51"/>
      <c r="BG111" s="51"/>
    </row>
    <row r="112" spans="1:59" s="3" customFormat="1" ht="15" customHeight="1">
      <c r="A112" s="47"/>
      <c r="B112" s="47"/>
      <c r="C112" s="49"/>
      <c r="D112" s="49"/>
      <c r="E112" s="49"/>
      <c r="F112" s="49"/>
      <c r="G112" s="49"/>
      <c r="H112" s="49"/>
      <c r="I112" s="49"/>
      <c r="J112" s="49"/>
      <c r="K112" s="49"/>
      <c r="AY112" s="51"/>
      <c r="AZ112" s="51"/>
      <c r="BA112" s="51"/>
      <c r="BB112" s="51"/>
      <c r="BC112" s="51"/>
      <c r="BD112" s="51"/>
      <c r="BE112" s="51"/>
      <c r="BF112" s="51"/>
      <c r="BG112" s="51"/>
    </row>
    <row r="113" spans="1:59" s="3" customFormat="1" ht="15" customHeight="1">
      <c r="A113" s="47"/>
      <c r="B113" s="47"/>
      <c r="C113" s="49"/>
      <c r="D113" s="49"/>
      <c r="E113" s="49"/>
      <c r="F113" s="49"/>
      <c r="G113" s="49"/>
      <c r="H113" s="49"/>
      <c r="I113" s="49"/>
      <c r="J113" s="49"/>
      <c r="K113" s="49"/>
      <c r="AY113" s="51"/>
      <c r="AZ113" s="51"/>
      <c r="BA113" s="51"/>
      <c r="BB113" s="51"/>
      <c r="BC113" s="51"/>
      <c r="BD113" s="51"/>
      <c r="BE113" s="51"/>
      <c r="BF113" s="51"/>
      <c r="BG113" s="51"/>
    </row>
    <row r="114" spans="1:59" s="3" customFormat="1" ht="15" customHeight="1">
      <c r="A114" s="47"/>
      <c r="B114" s="47"/>
      <c r="C114" s="49"/>
      <c r="D114" s="49"/>
      <c r="E114" s="49"/>
      <c r="F114" s="49"/>
      <c r="G114" s="49"/>
      <c r="H114" s="49"/>
      <c r="I114" s="49"/>
      <c r="J114" s="49"/>
      <c r="K114" s="49"/>
      <c r="AY114" s="51"/>
      <c r="AZ114" s="51"/>
      <c r="BA114" s="51"/>
      <c r="BB114" s="51"/>
      <c r="BC114" s="51"/>
      <c r="BD114" s="51"/>
      <c r="BE114" s="51"/>
      <c r="BF114" s="51"/>
      <c r="BG114" s="51"/>
    </row>
    <row r="115" spans="1:59" s="3" customFormat="1" ht="15" customHeight="1">
      <c r="A115" s="47"/>
      <c r="B115" s="47"/>
      <c r="C115" s="49"/>
      <c r="D115" s="49"/>
      <c r="E115" s="49"/>
      <c r="F115" s="49"/>
      <c r="G115" s="49"/>
      <c r="H115" s="49"/>
      <c r="I115" s="49"/>
      <c r="J115" s="49"/>
      <c r="K115" s="49"/>
      <c r="AY115" s="51"/>
      <c r="AZ115" s="51"/>
      <c r="BA115" s="51"/>
      <c r="BB115" s="51"/>
      <c r="BC115" s="51"/>
      <c r="BD115" s="51"/>
      <c r="BE115" s="51"/>
      <c r="BF115" s="51"/>
      <c r="BG115" s="51"/>
    </row>
    <row r="116" spans="1:59" s="3" customFormat="1" ht="15" customHeight="1">
      <c r="A116" s="47"/>
      <c r="B116" s="47"/>
      <c r="C116" s="49"/>
      <c r="D116" s="49"/>
      <c r="E116" s="49"/>
      <c r="F116" s="49"/>
      <c r="G116" s="49"/>
      <c r="H116" s="49"/>
      <c r="I116" s="49"/>
      <c r="J116" s="49"/>
      <c r="K116" s="49"/>
      <c r="AY116" s="51"/>
      <c r="AZ116" s="51"/>
      <c r="BA116" s="51"/>
      <c r="BB116" s="51"/>
      <c r="BC116" s="51"/>
      <c r="BD116" s="51"/>
      <c r="BE116" s="51"/>
      <c r="BF116" s="51"/>
      <c r="BG116" s="51"/>
    </row>
    <row r="117" spans="1:59" s="3" customFormat="1" ht="15" customHeight="1">
      <c r="A117" s="47"/>
      <c r="B117" s="47"/>
      <c r="C117" s="49"/>
      <c r="D117" s="49"/>
      <c r="E117" s="49"/>
      <c r="F117" s="49"/>
      <c r="G117" s="49"/>
      <c r="H117" s="49"/>
      <c r="I117" s="49"/>
      <c r="J117" s="49"/>
      <c r="K117" s="49"/>
      <c r="AY117" s="51"/>
      <c r="AZ117" s="51"/>
      <c r="BA117" s="51"/>
      <c r="BB117" s="51"/>
      <c r="BC117" s="51"/>
      <c r="BD117" s="51"/>
      <c r="BE117" s="51"/>
      <c r="BF117" s="51"/>
      <c r="BG117" s="51"/>
    </row>
    <row r="118" spans="1:59" s="3" customFormat="1" ht="15" customHeight="1">
      <c r="A118" s="47"/>
      <c r="B118" s="47"/>
      <c r="C118" s="49"/>
      <c r="D118" s="49"/>
      <c r="E118" s="49"/>
      <c r="F118" s="49"/>
      <c r="G118" s="49"/>
      <c r="H118" s="49"/>
      <c r="I118" s="49"/>
      <c r="J118" s="49"/>
      <c r="K118" s="49"/>
      <c r="AY118" s="51"/>
      <c r="AZ118" s="51"/>
      <c r="BA118" s="51"/>
      <c r="BB118" s="51"/>
      <c r="BC118" s="51"/>
      <c r="BD118" s="51"/>
      <c r="BE118" s="51"/>
      <c r="BF118" s="51"/>
      <c r="BG118" s="51"/>
    </row>
    <row r="119" spans="1:59" s="3" customFormat="1" ht="15" customHeight="1">
      <c r="A119" s="47"/>
      <c r="B119" s="47"/>
      <c r="C119" s="49"/>
      <c r="D119" s="49"/>
      <c r="E119" s="49"/>
      <c r="F119" s="49"/>
      <c r="G119" s="49"/>
      <c r="H119" s="49"/>
      <c r="I119" s="49"/>
      <c r="J119" s="49"/>
      <c r="K119" s="49"/>
      <c r="AY119" s="51"/>
      <c r="AZ119" s="51"/>
      <c r="BA119" s="51"/>
      <c r="BB119" s="51"/>
      <c r="BC119" s="51"/>
      <c r="BD119" s="51"/>
      <c r="BE119" s="51"/>
      <c r="BF119" s="51"/>
      <c r="BG119" s="51"/>
    </row>
    <row r="120" spans="1:59" s="3" customFormat="1" ht="15" customHeight="1">
      <c r="A120" s="47"/>
      <c r="B120" s="47"/>
      <c r="C120" s="49"/>
      <c r="D120" s="49"/>
      <c r="E120" s="49"/>
      <c r="F120" s="49"/>
      <c r="G120" s="49"/>
      <c r="H120" s="49"/>
      <c r="I120" s="49"/>
      <c r="J120" s="49"/>
      <c r="K120" s="49"/>
      <c r="AY120" s="51"/>
      <c r="AZ120" s="51"/>
      <c r="BA120" s="51"/>
      <c r="BB120" s="51"/>
      <c r="BC120" s="51"/>
      <c r="BD120" s="51"/>
      <c r="BE120" s="51"/>
      <c r="BF120" s="51"/>
      <c r="BG120" s="51"/>
    </row>
    <row r="121" spans="1:59" s="3" customFormat="1" ht="15" customHeight="1">
      <c r="A121" s="47"/>
      <c r="B121" s="47"/>
      <c r="C121" s="49"/>
      <c r="D121" s="49"/>
      <c r="E121" s="49"/>
      <c r="F121" s="49"/>
      <c r="G121" s="49"/>
      <c r="H121" s="49"/>
      <c r="I121" s="49"/>
      <c r="J121" s="49"/>
      <c r="K121" s="49"/>
      <c r="AY121" s="51"/>
      <c r="AZ121" s="51"/>
      <c r="BA121" s="51"/>
      <c r="BB121" s="51"/>
      <c r="BC121" s="51"/>
      <c r="BD121" s="51"/>
      <c r="BE121" s="51"/>
      <c r="BF121" s="51"/>
      <c r="BG121" s="51"/>
    </row>
    <row r="122" spans="1:59" s="3" customFormat="1" ht="15" customHeight="1">
      <c r="A122" s="47"/>
      <c r="B122" s="47"/>
      <c r="C122" s="49"/>
      <c r="D122" s="49"/>
      <c r="E122" s="49"/>
      <c r="F122" s="49"/>
      <c r="G122" s="49"/>
      <c r="H122" s="49"/>
      <c r="I122" s="49"/>
      <c r="J122" s="49"/>
      <c r="K122" s="49"/>
      <c r="AY122" s="51"/>
      <c r="AZ122" s="51"/>
      <c r="BA122" s="51"/>
      <c r="BB122" s="51"/>
      <c r="BC122" s="51"/>
      <c r="BD122" s="51"/>
      <c r="BE122" s="51"/>
      <c r="BF122" s="51"/>
      <c r="BG122" s="51"/>
    </row>
    <row r="123" spans="1:59" s="3" customFormat="1" ht="15" customHeight="1">
      <c r="A123" s="47"/>
      <c r="B123" s="47"/>
      <c r="C123" s="49"/>
      <c r="D123" s="49"/>
      <c r="E123" s="49"/>
      <c r="F123" s="49"/>
      <c r="G123" s="49"/>
      <c r="H123" s="49"/>
      <c r="I123" s="49"/>
      <c r="J123" s="49"/>
      <c r="K123" s="49"/>
      <c r="AY123" s="51"/>
      <c r="AZ123" s="51"/>
      <c r="BA123" s="51"/>
      <c r="BB123" s="51"/>
      <c r="BC123" s="51"/>
      <c r="BD123" s="51"/>
      <c r="BE123" s="51"/>
      <c r="BF123" s="51"/>
      <c r="BG123" s="51"/>
    </row>
    <row r="124" spans="1:59" s="3" customFormat="1" ht="15" customHeight="1">
      <c r="A124" s="47"/>
      <c r="B124" s="47"/>
      <c r="C124" s="49"/>
      <c r="D124" s="49"/>
      <c r="E124" s="49"/>
      <c r="F124" s="49"/>
      <c r="G124" s="49"/>
      <c r="H124" s="49"/>
      <c r="I124" s="49"/>
      <c r="J124" s="49"/>
      <c r="K124" s="49"/>
      <c r="AY124" s="51"/>
      <c r="AZ124" s="51"/>
      <c r="BA124" s="51"/>
      <c r="BB124" s="51"/>
      <c r="BC124" s="51"/>
      <c r="BD124" s="51"/>
      <c r="BE124" s="51"/>
      <c r="BF124" s="51"/>
      <c r="BG124" s="51"/>
    </row>
    <row r="125" spans="1:59" s="3" customFormat="1" ht="15" customHeight="1">
      <c r="A125" s="47"/>
      <c r="B125" s="47"/>
      <c r="C125" s="49"/>
      <c r="D125" s="49"/>
      <c r="E125" s="49"/>
      <c r="F125" s="49"/>
      <c r="G125" s="49"/>
      <c r="H125" s="49"/>
      <c r="I125" s="49"/>
      <c r="J125" s="49"/>
      <c r="K125" s="49"/>
      <c r="AY125" s="51"/>
      <c r="AZ125" s="51"/>
      <c r="BA125" s="51"/>
      <c r="BB125" s="51"/>
      <c r="BC125" s="51"/>
      <c r="BD125" s="51"/>
      <c r="BE125" s="51"/>
      <c r="BF125" s="51"/>
      <c r="BG125" s="51"/>
    </row>
    <row r="126" spans="1:59" s="3" customFormat="1" ht="15" customHeight="1">
      <c r="A126" s="47"/>
      <c r="B126" s="47"/>
      <c r="C126" s="49"/>
      <c r="D126" s="49"/>
      <c r="E126" s="49"/>
      <c r="F126" s="49"/>
      <c r="G126" s="49"/>
      <c r="H126" s="49"/>
      <c r="I126" s="49"/>
      <c r="J126" s="49"/>
      <c r="K126" s="49"/>
      <c r="AY126" s="51"/>
      <c r="AZ126" s="51"/>
      <c r="BA126" s="51"/>
      <c r="BB126" s="51"/>
      <c r="BC126" s="51"/>
      <c r="BD126" s="51"/>
      <c r="BE126" s="51"/>
      <c r="BF126" s="51"/>
      <c r="BG126" s="51"/>
    </row>
    <row r="127" spans="1:59" s="3" customFormat="1" ht="15" customHeight="1">
      <c r="A127" s="47"/>
      <c r="B127" s="47"/>
      <c r="C127" s="49"/>
      <c r="D127" s="49"/>
      <c r="E127" s="49"/>
      <c r="F127" s="49"/>
      <c r="G127" s="49"/>
      <c r="H127" s="49"/>
      <c r="I127" s="49"/>
      <c r="J127" s="49"/>
      <c r="K127" s="49"/>
      <c r="AY127" s="51"/>
      <c r="AZ127" s="51"/>
      <c r="BA127" s="51"/>
      <c r="BB127" s="51"/>
      <c r="BC127" s="51"/>
      <c r="BD127" s="51"/>
      <c r="BE127" s="51"/>
      <c r="BF127" s="51"/>
      <c r="BG127" s="51"/>
    </row>
    <row r="128" spans="1:59" s="3" customFormat="1" ht="15" customHeight="1">
      <c r="A128" s="47"/>
      <c r="B128" s="47"/>
      <c r="C128" s="49"/>
      <c r="D128" s="49"/>
      <c r="E128" s="49"/>
      <c r="F128" s="49"/>
      <c r="G128" s="49"/>
      <c r="H128" s="49"/>
      <c r="I128" s="49"/>
      <c r="J128" s="49"/>
      <c r="K128" s="49"/>
      <c r="AY128" s="51"/>
      <c r="AZ128" s="51"/>
      <c r="BA128" s="51"/>
      <c r="BB128" s="51"/>
      <c r="BC128" s="51"/>
      <c r="BD128" s="51"/>
      <c r="BE128" s="51"/>
      <c r="BF128" s="51"/>
      <c r="BG128" s="51"/>
    </row>
    <row r="129" spans="1:59" s="3" customFormat="1" ht="15" customHeight="1">
      <c r="A129" s="47"/>
      <c r="B129" s="47"/>
      <c r="C129" s="49"/>
      <c r="D129" s="49"/>
      <c r="E129" s="49"/>
      <c r="F129" s="49"/>
      <c r="G129" s="49"/>
      <c r="H129" s="49"/>
      <c r="I129" s="49"/>
      <c r="J129" s="49"/>
      <c r="K129" s="49"/>
      <c r="AY129" s="51"/>
      <c r="AZ129" s="51"/>
      <c r="BA129" s="51"/>
      <c r="BB129" s="51"/>
      <c r="BC129" s="51"/>
      <c r="BD129" s="51"/>
      <c r="BE129" s="51"/>
      <c r="BF129" s="51"/>
      <c r="BG129" s="51"/>
    </row>
    <row r="130" spans="1:59" s="3" customFormat="1" ht="15" customHeight="1">
      <c r="A130" s="47"/>
      <c r="B130" s="47"/>
      <c r="C130" s="49"/>
      <c r="D130" s="49"/>
      <c r="E130" s="49"/>
      <c r="F130" s="49"/>
      <c r="G130" s="49"/>
      <c r="H130" s="49"/>
      <c r="I130" s="49"/>
      <c r="J130" s="49"/>
      <c r="K130" s="49"/>
      <c r="AY130" s="51"/>
      <c r="AZ130" s="51"/>
      <c r="BA130" s="51"/>
      <c r="BB130" s="51"/>
      <c r="BC130" s="51"/>
      <c r="BD130" s="51"/>
      <c r="BE130" s="51"/>
      <c r="BF130" s="51"/>
      <c r="BG130" s="51"/>
    </row>
    <row r="131" spans="1:59" s="3" customFormat="1" ht="15" customHeight="1">
      <c r="A131" s="47"/>
      <c r="B131" s="47"/>
      <c r="C131" s="49"/>
      <c r="D131" s="49"/>
      <c r="E131" s="49"/>
      <c r="F131" s="49"/>
      <c r="G131" s="49"/>
      <c r="H131" s="49"/>
      <c r="I131" s="49"/>
      <c r="J131" s="49"/>
      <c r="K131" s="49"/>
      <c r="AY131" s="51"/>
      <c r="AZ131" s="51"/>
      <c r="BA131" s="51"/>
      <c r="BB131" s="51"/>
      <c r="BC131" s="51"/>
      <c r="BD131" s="51"/>
      <c r="BE131" s="51"/>
      <c r="BF131" s="51"/>
      <c r="BG131" s="51"/>
    </row>
    <row r="132" spans="1:59" s="3" customFormat="1" ht="15" customHeight="1">
      <c r="A132" s="47"/>
      <c r="B132" s="47"/>
      <c r="C132" s="49"/>
      <c r="D132" s="49"/>
      <c r="E132" s="49"/>
      <c r="F132" s="49"/>
      <c r="G132" s="49"/>
      <c r="H132" s="49"/>
      <c r="I132" s="49"/>
      <c r="J132" s="49"/>
      <c r="K132" s="49"/>
      <c r="AY132" s="51"/>
      <c r="AZ132" s="51"/>
      <c r="BA132" s="51"/>
      <c r="BB132" s="51"/>
      <c r="BC132" s="51"/>
      <c r="BD132" s="51"/>
      <c r="BE132" s="51"/>
      <c r="BF132" s="51"/>
      <c r="BG132" s="51"/>
    </row>
    <row r="133" spans="1:59" s="3" customFormat="1" ht="15" customHeight="1">
      <c r="A133" s="47"/>
      <c r="B133" s="47"/>
      <c r="C133" s="49"/>
      <c r="D133" s="49"/>
      <c r="E133" s="49"/>
      <c r="F133" s="49"/>
      <c r="G133" s="49"/>
      <c r="H133" s="49"/>
      <c r="I133" s="49"/>
      <c r="J133" s="49"/>
      <c r="K133" s="49"/>
      <c r="AY133" s="51"/>
      <c r="AZ133" s="51"/>
      <c r="BA133" s="51"/>
      <c r="BB133" s="51"/>
      <c r="BC133" s="51"/>
      <c r="BD133" s="51"/>
      <c r="BE133" s="51"/>
      <c r="BF133" s="51"/>
      <c r="BG133" s="51"/>
    </row>
    <row r="134" spans="1:59" s="3" customFormat="1" ht="15" customHeight="1">
      <c r="A134" s="47"/>
      <c r="B134" s="47"/>
      <c r="C134" s="49"/>
      <c r="D134" s="49"/>
      <c r="E134" s="49"/>
      <c r="F134" s="49"/>
      <c r="G134" s="49"/>
      <c r="H134" s="49"/>
      <c r="I134" s="49"/>
      <c r="J134" s="49"/>
      <c r="K134" s="49"/>
      <c r="AY134" s="51"/>
      <c r="AZ134" s="51"/>
      <c r="BA134" s="51"/>
      <c r="BB134" s="51"/>
      <c r="BC134" s="51"/>
      <c r="BD134" s="51"/>
      <c r="BE134" s="51"/>
      <c r="BF134" s="51"/>
      <c r="BG134" s="51"/>
    </row>
    <row r="135" spans="1:59" s="3" customFormat="1" ht="15" customHeight="1">
      <c r="A135" s="47"/>
      <c r="B135" s="47"/>
      <c r="C135" s="49"/>
      <c r="D135" s="49"/>
      <c r="E135" s="49"/>
      <c r="F135" s="49"/>
      <c r="G135" s="49"/>
      <c r="H135" s="49"/>
      <c r="I135" s="49"/>
      <c r="J135" s="49"/>
      <c r="K135" s="49"/>
      <c r="AY135" s="51"/>
      <c r="AZ135" s="51"/>
      <c r="BA135" s="51"/>
      <c r="BB135" s="51"/>
      <c r="BC135" s="51"/>
      <c r="BD135" s="51"/>
      <c r="BE135" s="51"/>
      <c r="BF135" s="51"/>
      <c r="BG135" s="51"/>
    </row>
    <row r="136" spans="1:59" s="3" customFormat="1" ht="15" customHeight="1">
      <c r="A136" s="47"/>
      <c r="B136" s="47"/>
      <c r="C136" s="49"/>
      <c r="D136" s="49"/>
      <c r="E136" s="49"/>
      <c r="F136" s="49"/>
      <c r="G136" s="49"/>
      <c r="H136" s="49"/>
      <c r="I136" s="49"/>
      <c r="J136" s="49"/>
      <c r="K136" s="49"/>
      <c r="AY136" s="51"/>
      <c r="AZ136" s="51"/>
      <c r="BA136" s="51"/>
      <c r="BB136" s="51"/>
      <c r="BC136" s="51"/>
      <c r="BD136" s="51"/>
      <c r="BE136" s="51"/>
      <c r="BF136" s="51"/>
      <c r="BG136" s="51"/>
    </row>
    <row r="137" spans="1:59" s="3" customFormat="1" ht="15" customHeight="1">
      <c r="A137" s="47"/>
      <c r="B137" s="47"/>
      <c r="C137" s="49"/>
      <c r="D137" s="49"/>
      <c r="E137" s="49"/>
      <c r="F137" s="49"/>
      <c r="G137" s="49"/>
      <c r="H137" s="49"/>
      <c r="I137" s="49"/>
      <c r="J137" s="49"/>
      <c r="K137" s="49"/>
      <c r="AY137" s="51"/>
      <c r="AZ137" s="51"/>
      <c r="BA137" s="51"/>
      <c r="BB137" s="51"/>
      <c r="BC137" s="51"/>
      <c r="BD137" s="51"/>
      <c r="BE137" s="51"/>
      <c r="BF137" s="51"/>
      <c r="BG137" s="51"/>
    </row>
    <row r="138" spans="1:59" s="3" customFormat="1" ht="15" customHeight="1">
      <c r="A138" s="47"/>
      <c r="B138" s="47"/>
      <c r="C138" s="49"/>
      <c r="D138" s="49"/>
      <c r="E138" s="49"/>
      <c r="F138" s="49"/>
      <c r="G138" s="49"/>
      <c r="H138" s="49"/>
      <c r="I138" s="49"/>
      <c r="J138" s="49"/>
      <c r="K138" s="49"/>
      <c r="AY138" s="51"/>
      <c r="AZ138" s="51"/>
      <c r="BA138" s="51"/>
      <c r="BB138" s="51"/>
      <c r="BC138" s="51"/>
      <c r="BD138" s="51"/>
      <c r="BE138" s="51"/>
      <c r="BF138" s="51"/>
      <c r="BG138" s="51"/>
    </row>
    <row r="139" spans="1:59" s="3" customFormat="1" ht="15" customHeight="1">
      <c r="A139" s="47"/>
      <c r="B139" s="47"/>
      <c r="C139" s="49"/>
      <c r="D139" s="49"/>
      <c r="E139" s="49"/>
      <c r="F139" s="49"/>
      <c r="G139" s="49"/>
      <c r="H139" s="49"/>
      <c r="I139" s="49"/>
      <c r="J139" s="49"/>
      <c r="K139" s="49"/>
      <c r="AY139" s="51"/>
      <c r="AZ139" s="51"/>
      <c r="BA139" s="51"/>
      <c r="BB139" s="51"/>
      <c r="BC139" s="51"/>
      <c r="BD139" s="51"/>
      <c r="BE139" s="51"/>
      <c r="BF139" s="51"/>
      <c r="BG139" s="51"/>
    </row>
    <row r="140" spans="1:59" s="3" customFormat="1" ht="15" customHeight="1">
      <c r="A140" s="47"/>
      <c r="B140" s="47"/>
      <c r="C140" s="49"/>
      <c r="D140" s="49"/>
      <c r="E140" s="49"/>
      <c r="F140" s="49"/>
      <c r="G140" s="49"/>
      <c r="H140" s="49"/>
      <c r="I140" s="49"/>
      <c r="J140" s="49"/>
      <c r="K140" s="49"/>
      <c r="AY140" s="51"/>
      <c r="AZ140" s="51"/>
      <c r="BA140" s="51"/>
      <c r="BB140" s="51"/>
      <c r="BC140" s="51"/>
      <c r="BD140" s="51"/>
      <c r="BE140" s="51"/>
      <c r="BF140" s="51"/>
      <c r="BG140" s="51"/>
    </row>
    <row r="141" spans="1:59" s="3" customFormat="1" ht="15" customHeight="1">
      <c r="A141" s="47"/>
      <c r="B141" s="47"/>
      <c r="C141" s="49"/>
      <c r="D141" s="49"/>
      <c r="E141" s="49"/>
      <c r="F141" s="49"/>
      <c r="G141" s="49"/>
      <c r="H141" s="49"/>
      <c r="I141" s="49"/>
      <c r="J141" s="49"/>
      <c r="K141" s="49"/>
      <c r="AY141" s="51"/>
      <c r="AZ141" s="51"/>
      <c r="BA141" s="51"/>
      <c r="BB141" s="51"/>
      <c r="BC141" s="51"/>
      <c r="BD141" s="51"/>
      <c r="BE141" s="51"/>
      <c r="BF141" s="51"/>
      <c r="BG141" s="51"/>
    </row>
    <row r="142" spans="1:59" s="3" customFormat="1" ht="15" customHeight="1">
      <c r="A142" s="47"/>
      <c r="B142" s="47"/>
      <c r="C142" s="49"/>
      <c r="D142" s="49"/>
      <c r="E142" s="49"/>
      <c r="F142" s="49"/>
      <c r="G142" s="49"/>
      <c r="H142" s="49"/>
      <c r="I142" s="49"/>
      <c r="J142" s="49"/>
      <c r="K142" s="49"/>
      <c r="AY142" s="51"/>
      <c r="AZ142" s="51"/>
      <c r="BA142" s="51"/>
      <c r="BB142" s="51"/>
      <c r="BC142" s="51"/>
      <c r="BD142" s="51"/>
      <c r="BE142" s="51"/>
      <c r="BF142" s="51"/>
      <c r="BG142" s="51"/>
    </row>
    <row r="143" spans="1:59" s="3" customFormat="1" ht="15" customHeight="1">
      <c r="A143" s="47"/>
      <c r="B143" s="47"/>
      <c r="C143" s="49"/>
      <c r="D143" s="49"/>
      <c r="E143" s="49"/>
      <c r="F143" s="49"/>
      <c r="G143" s="49"/>
      <c r="H143" s="49"/>
      <c r="I143" s="49"/>
      <c r="J143" s="49"/>
      <c r="K143" s="49"/>
      <c r="AY143" s="51"/>
      <c r="AZ143" s="51"/>
      <c r="BA143" s="51"/>
      <c r="BB143" s="51"/>
      <c r="BC143" s="51"/>
      <c r="BD143" s="51"/>
      <c r="BE143" s="51"/>
      <c r="BF143" s="51"/>
      <c r="BG143" s="51"/>
    </row>
    <row r="144" spans="1:59" s="3" customFormat="1" ht="15" customHeight="1">
      <c r="A144" s="47"/>
      <c r="B144" s="47"/>
      <c r="C144" s="49"/>
      <c r="D144" s="49"/>
      <c r="E144" s="49"/>
      <c r="F144" s="49"/>
      <c r="G144" s="49"/>
      <c r="H144" s="49"/>
      <c r="I144" s="49"/>
      <c r="J144" s="49"/>
      <c r="K144" s="49"/>
      <c r="AY144" s="51"/>
      <c r="AZ144" s="51"/>
      <c r="BA144" s="51"/>
      <c r="BB144" s="51"/>
      <c r="BC144" s="51"/>
      <c r="BD144" s="51"/>
      <c r="BE144" s="51"/>
      <c r="BF144" s="51"/>
      <c r="BG144" s="51"/>
    </row>
    <row r="145" spans="1:59" s="3" customFormat="1" ht="15" customHeight="1">
      <c r="A145" s="47"/>
      <c r="B145" s="47"/>
      <c r="C145" s="49"/>
      <c r="D145" s="49"/>
      <c r="E145" s="49"/>
      <c r="F145" s="49"/>
      <c r="G145" s="49"/>
      <c r="H145" s="49"/>
      <c r="I145" s="49"/>
      <c r="J145" s="49"/>
      <c r="K145" s="49"/>
      <c r="AY145" s="51"/>
      <c r="AZ145" s="51"/>
      <c r="BA145" s="51"/>
      <c r="BB145" s="51"/>
      <c r="BC145" s="51"/>
      <c r="BD145" s="51"/>
      <c r="BE145" s="51"/>
      <c r="BF145" s="51"/>
      <c r="BG145" s="51"/>
    </row>
    <row r="146" spans="1:59" s="3" customFormat="1" ht="15" customHeight="1">
      <c r="A146" s="47"/>
      <c r="B146" s="47"/>
      <c r="C146" s="49"/>
      <c r="D146" s="49"/>
      <c r="E146" s="49"/>
      <c r="F146" s="49"/>
      <c r="G146" s="49"/>
      <c r="H146" s="49"/>
      <c r="I146" s="49"/>
      <c r="J146" s="49"/>
      <c r="K146" s="49"/>
      <c r="AY146" s="51"/>
      <c r="AZ146" s="51"/>
      <c r="BA146" s="51"/>
      <c r="BB146" s="51"/>
      <c r="BC146" s="51"/>
      <c r="BD146" s="51"/>
      <c r="BE146" s="51"/>
      <c r="BF146" s="51"/>
      <c r="BG146" s="51"/>
    </row>
    <row r="147" spans="1:59" s="3" customFormat="1" ht="15" customHeight="1">
      <c r="A147" s="47"/>
      <c r="B147" s="47"/>
      <c r="C147" s="49"/>
      <c r="D147" s="49"/>
      <c r="E147" s="49"/>
      <c r="F147" s="49"/>
      <c r="G147" s="49"/>
      <c r="H147" s="49"/>
      <c r="I147" s="49"/>
      <c r="J147" s="49"/>
      <c r="K147" s="49"/>
      <c r="AY147" s="51"/>
      <c r="AZ147" s="51"/>
      <c r="BA147" s="51"/>
      <c r="BB147" s="51"/>
      <c r="BC147" s="51"/>
      <c r="BD147" s="51"/>
      <c r="BE147" s="51"/>
      <c r="BF147" s="51"/>
      <c r="BG147" s="51"/>
    </row>
    <row r="148" spans="1:59" s="3" customFormat="1" ht="15" customHeight="1">
      <c r="A148" s="47"/>
      <c r="B148" s="47"/>
      <c r="C148" s="49"/>
      <c r="D148" s="49"/>
      <c r="E148" s="49"/>
      <c r="F148" s="49"/>
      <c r="G148" s="49"/>
      <c r="H148" s="49"/>
      <c r="I148" s="49"/>
      <c r="J148" s="49"/>
      <c r="K148" s="49"/>
      <c r="AY148" s="51"/>
      <c r="AZ148" s="51"/>
      <c r="BA148" s="51"/>
      <c r="BB148" s="51"/>
      <c r="BC148" s="51"/>
      <c r="BD148" s="51"/>
      <c r="BE148" s="51"/>
      <c r="BF148" s="51"/>
      <c r="BG148" s="51"/>
    </row>
    <row r="149" spans="1:59" s="3" customFormat="1" ht="15" customHeight="1">
      <c r="A149" s="47"/>
      <c r="B149" s="47"/>
      <c r="C149" s="49"/>
      <c r="D149" s="49"/>
      <c r="E149" s="49"/>
      <c r="F149" s="49"/>
      <c r="G149" s="49"/>
      <c r="H149" s="49"/>
      <c r="I149" s="49"/>
      <c r="J149" s="49"/>
      <c r="K149" s="49"/>
      <c r="AY149" s="51"/>
      <c r="AZ149" s="51"/>
      <c r="BA149" s="51"/>
      <c r="BB149" s="51"/>
      <c r="BC149" s="51"/>
      <c r="BD149" s="51"/>
      <c r="BE149" s="51"/>
      <c r="BF149" s="51"/>
      <c r="BG149" s="51"/>
    </row>
    <row r="150" spans="1:59" s="3" customFormat="1" ht="15" customHeight="1">
      <c r="A150" s="47"/>
      <c r="B150" s="47"/>
      <c r="C150" s="49"/>
      <c r="D150" s="49"/>
      <c r="E150" s="49"/>
      <c r="F150" s="49"/>
      <c r="G150" s="49"/>
      <c r="H150" s="49"/>
      <c r="I150" s="49"/>
      <c r="J150" s="49"/>
      <c r="K150" s="49"/>
      <c r="AY150" s="51"/>
      <c r="AZ150" s="51"/>
      <c r="BA150" s="51"/>
      <c r="BB150" s="51"/>
      <c r="BC150" s="51"/>
      <c r="BD150" s="51"/>
      <c r="BE150" s="51"/>
      <c r="BF150" s="51"/>
      <c r="BG150" s="51"/>
    </row>
    <row r="151" spans="1:59" s="3" customFormat="1" ht="15" customHeight="1">
      <c r="A151" s="47"/>
      <c r="B151" s="47"/>
      <c r="C151" s="49"/>
      <c r="D151" s="49"/>
      <c r="E151" s="49"/>
      <c r="F151" s="49"/>
      <c r="G151" s="49"/>
      <c r="H151" s="49"/>
      <c r="I151" s="49"/>
      <c r="J151" s="49"/>
      <c r="K151" s="49"/>
      <c r="AY151" s="51"/>
      <c r="AZ151" s="51"/>
      <c r="BA151" s="51"/>
      <c r="BB151" s="51"/>
      <c r="BC151" s="51"/>
      <c r="BD151" s="51"/>
      <c r="BE151" s="51"/>
      <c r="BF151" s="51"/>
      <c r="BG151" s="51"/>
    </row>
    <row r="152" spans="1:59" s="3" customFormat="1" ht="15" customHeight="1">
      <c r="A152" s="47"/>
      <c r="B152" s="47"/>
      <c r="C152" s="49"/>
      <c r="D152" s="49"/>
      <c r="E152" s="49"/>
      <c r="F152" s="49"/>
      <c r="G152" s="49"/>
      <c r="H152" s="49"/>
      <c r="I152" s="49"/>
      <c r="J152" s="49"/>
      <c r="K152" s="49"/>
      <c r="AY152" s="51"/>
      <c r="AZ152" s="51"/>
      <c r="BA152" s="51"/>
      <c r="BB152" s="51"/>
      <c r="BC152" s="51"/>
      <c r="BD152" s="51"/>
      <c r="BE152" s="51"/>
      <c r="BF152" s="51"/>
      <c r="BG152" s="51"/>
    </row>
    <row r="153" spans="1:59" s="3" customFormat="1" ht="15" customHeight="1">
      <c r="A153" s="47"/>
      <c r="B153" s="47"/>
      <c r="C153" s="49"/>
      <c r="D153" s="49"/>
      <c r="E153" s="49"/>
      <c r="F153" s="49"/>
      <c r="G153" s="49"/>
      <c r="H153" s="49"/>
      <c r="I153" s="49"/>
      <c r="J153" s="49"/>
      <c r="K153" s="49"/>
      <c r="AY153" s="51"/>
      <c r="AZ153" s="51"/>
      <c r="BA153" s="51"/>
      <c r="BB153" s="51"/>
      <c r="BC153" s="51"/>
      <c r="BD153" s="51"/>
      <c r="BE153" s="51"/>
      <c r="BF153" s="51"/>
      <c r="BG153" s="51"/>
    </row>
    <row r="154" spans="1:59" s="3" customFormat="1" ht="15" customHeight="1">
      <c r="A154" s="47"/>
      <c r="B154" s="47"/>
      <c r="C154" s="49"/>
      <c r="D154" s="49"/>
      <c r="E154" s="49"/>
      <c r="F154" s="49"/>
      <c r="G154" s="49"/>
      <c r="H154" s="49"/>
      <c r="I154" s="49"/>
      <c r="J154" s="49"/>
      <c r="K154" s="49"/>
      <c r="AY154" s="51"/>
      <c r="AZ154" s="51"/>
      <c r="BA154" s="51"/>
      <c r="BB154" s="51"/>
      <c r="BC154" s="51"/>
      <c r="BD154" s="51"/>
      <c r="BE154" s="51"/>
      <c r="BF154" s="51"/>
      <c r="BG154" s="51"/>
    </row>
    <row r="155" spans="1:59" s="3" customFormat="1" ht="15" customHeight="1">
      <c r="A155" s="47"/>
      <c r="B155" s="47"/>
      <c r="C155" s="49"/>
      <c r="D155" s="49"/>
      <c r="E155" s="49"/>
      <c r="F155" s="49"/>
      <c r="G155" s="49"/>
      <c r="H155" s="49"/>
      <c r="I155" s="49"/>
      <c r="J155" s="49"/>
      <c r="K155" s="49"/>
      <c r="AY155" s="51"/>
      <c r="AZ155" s="51"/>
      <c r="BA155" s="51"/>
      <c r="BB155" s="51"/>
      <c r="BC155" s="51"/>
      <c r="BD155" s="51"/>
      <c r="BE155" s="51"/>
      <c r="BF155" s="51"/>
      <c r="BG155" s="51"/>
    </row>
    <row r="156" spans="1:59" s="3" customFormat="1" ht="15" customHeight="1">
      <c r="A156" s="47"/>
      <c r="B156" s="47"/>
      <c r="C156" s="49"/>
      <c r="D156" s="49"/>
      <c r="E156" s="49"/>
      <c r="F156" s="49"/>
      <c r="G156" s="49"/>
      <c r="H156" s="49"/>
      <c r="I156" s="49"/>
      <c r="J156" s="49"/>
      <c r="K156" s="49"/>
      <c r="AY156" s="51"/>
      <c r="AZ156" s="51"/>
      <c r="BA156" s="51"/>
      <c r="BB156" s="51"/>
      <c r="BC156" s="51"/>
      <c r="BD156" s="51"/>
      <c r="BE156" s="51"/>
      <c r="BF156" s="51"/>
      <c r="BG156" s="51"/>
    </row>
    <row r="157" spans="1:59" s="3" customFormat="1" ht="15.75" customHeight="1">
      <c r="A157" s="47"/>
      <c r="B157" s="47"/>
      <c r="C157" s="49"/>
      <c r="D157" s="49"/>
      <c r="E157" s="49"/>
      <c r="F157" s="49"/>
      <c r="G157" s="49"/>
      <c r="H157" s="49"/>
      <c r="I157" s="49"/>
      <c r="J157" s="49"/>
      <c r="K157" s="49"/>
      <c r="AY157" s="51"/>
      <c r="AZ157" s="51"/>
      <c r="BA157" s="51"/>
      <c r="BB157" s="51"/>
      <c r="BC157" s="51"/>
      <c r="BD157" s="51"/>
      <c r="BE157" s="51"/>
      <c r="BF157" s="51"/>
      <c r="BG157" s="51"/>
    </row>
    <row r="158" spans="1:59" s="3" customFormat="1" ht="15.75" customHeight="1">
      <c r="A158" s="47"/>
      <c r="B158" s="47"/>
      <c r="C158" s="49"/>
      <c r="D158" s="49"/>
      <c r="E158" s="49"/>
      <c r="F158" s="49"/>
      <c r="G158" s="49"/>
      <c r="H158" s="49"/>
      <c r="I158" s="49"/>
      <c r="J158" s="49"/>
      <c r="K158" s="49"/>
      <c r="AY158" s="51"/>
      <c r="AZ158" s="51"/>
      <c r="BA158" s="51"/>
      <c r="BB158" s="51"/>
      <c r="BC158" s="51"/>
      <c r="BD158" s="51"/>
      <c r="BE158" s="51"/>
      <c r="BF158" s="51"/>
      <c r="BG158" s="51"/>
    </row>
    <row r="159" spans="1:59" s="3" customFormat="1" ht="15.75" customHeight="1">
      <c r="A159" s="47"/>
      <c r="B159" s="47"/>
      <c r="C159" s="49"/>
      <c r="D159" s="49"/>
      <c r="E159" s="49"/>
      <c r="F159" s="49"/>
      <c r="G159" s="49"/>
      <c r="H159" s="49"/>
      <c r="I159" s="49"/>
      <c r="J159" s="49"/>
      <c r="K159" s="49"/>
      <c r="AY159" s="51"/>
      <c r="AZ159" s="51"/>
      <c r="BA159" s="51"/>
      <c r="BB159" s="51"/>
      <c r="BC159" s="51"/>
      <c r="BD159" s="51"/>
      <c r="BE159" s="51"/>
      <c r="BF159" s="51"/>
      <c r="BG159" s="51"/>
    </row>
    <row r="160" spans="1:59" s="3" customFormat="1" ht="15.75" customHeight="1">
      <c r="A160" s="47"/>
      <c r="B160" s="47"/>
      <c r="C160" s="49"/>
      <c r="D160" s="49"/>
      <c r="E160" s="49"/>
      <c r="F160" s="49"/>
      <c r="G160" s="49"/>
      <c r="H160" s="49"/>
      <c r="I160" s="49"/>
      <c r="J160" s="49"/>
      <c r="K160" s="49"/>
      <c r="AY160" s="51"/>
      <c r="AZ160" s="51"/>
      <c r="BA160" s="51"/>
      <c r="BB160" s="51"/>
      <c r="BC160" s="51"/>
      <c r="BD160" s="51"/>
      <c r="BE160" s="51"/>
      <c r="BF160" s="51"/>
      <c r="BG160" s="51"/>
    </row>
    <row r="161" spans="1:59" s="3" customFormat="1" ht="15.75" customHeight="1">
      <c r="A161" s="47"/>
      <c r="B161" s="47"/>
      <c r="C161" s="49"/>
      <c r="D161" s="49"/>
      <c r="E161" s="49"/>
      <c r="F161" s="49"/>
      <c r="G161" s="49"/>
      <c r="H161" s="49"/>
      <c r="I161" s="49"/>
      <c r="J161" s="49"/>
      <c r="K161" s="49"/>
      <c r="AY161" s="51"/>
      <c r="AZ161" s="51"/>
      <c r="BA161" s="51"/>
      <c r="BB161" s="51"/>
      <c r="BC161" s="51"/>
      <c r="BD161" s="51"/>
      <c r="BE161" s="51"/>
      <c r="BF161" s="51"/>
      <c r="BG161" s="51"/>
    </row>
    <row r="162" spans="1:59" s="3" customFormat="1" ht="15.75" customHeight="1">
      <c r="A162" s="47"/>
      <c r="B162" s="47"/>
      <c r="C162" s="49"/>
      <c r="D162" s="49"/>
      <c r="E162" s="49"/>
      <c r="F162" s="49"/>
      <c r="G162" s="49"/>
      <c r="H162" s="49"/>
      <c r="I162" s="49"/>
      <c r="J162" s="49"/>
      <c r="K162" s="49"/>
      <c r="AY162" s="51"/>
      <c r="AZ162" s="51"/>
      <c r="BA162" s="51"/>
      <c r="BB162" s="51"/>
      <c r="BC162" s="51"/>
      <c r="BD162" s="51"/>
      <c r="BE162" s="51"/>
      <c r="BF162" s="51"/>
      <c r="BG162" s="51"/>
    </row>
    <row r="163" spans="1:59" s="3" customFormat="1" ht="15.75" customHeight="1">
      <c r="A163" s="47"/>
      <c r="B163" s="47"/>
      <c r="C163" s="49"/>
      <c r="D163" s="49"/>
      <c r="E163" s="49"/>
      <c r="F163" s="49"/>
      <c r="G163" s="49"/>
      <c r="H163" s="49"/>
      <c r="I163" s="49"/>
      <c r="J163" s="49"/>
      <c r="K163" s="49"/>
      <c r="AY163" s="51"/>
      <c r="AZ163" s="51"/>
      <c r="BA163" s="51"/>
      <c r="BB163" s="51"/>
      <c r="BC163" s="51"/>
      <c r="BD163" s="51"/>
      <c r="BE163" s="51"/>
      <c r="BF163" s="51"/>
      <c r="BG163" s="51"/>
    </row>
    <row r="164" spans="1:59" s="3" customFormat="1" ht="15.75" customHeight="1">
      <c r="A164" s="47"/>
      <c r="B164" s="47"/>
      <c r="C164" s="49"/>
      <c r="D164" s="49"/>
      <c r="E164" s="49"/>
      <c r="F164" s="49"/>
      <c r="G164" s="49"/>
      <c r="H164" s="49"/>
      <c r="I164" s="49"/>
      <c r="J164" s="49"/>
      <c r="K164" s="49"/>
      <c r="AY164" s="51"/>
      <c r="AZ164" s="51"/>
      <c r="BA164" s="51"/>
      <c r="BB164" s="51"/>
      <c r="BC164" s="51"/>
      <c r="BD164" s="51"/>
      <c r="BE164" s="51"/>
      <c r="BF164" s="51"/>
      <c r="BG164" s="51"/>
    </row>
    <row r="165" spans="1:59" s="3" customFormat="1" ht="15.75" customHeight="1">
      <c r="A165" s="47"/>
      <c r="B165" s="47"/>
      <c r="C165" s="49"/>
      <c r="D165" s="49"/>
      <c r="E165" s="49"/>
      <c r="F165" s="49"/>
      <c r="G165" s="49"/>
      <c r="H165" s="49"/>
      <c r="I165" s="49"/>
      <c r="J165" s="49"/>
      <c r="K165" s="49"/>
      <c r="AY165" s="51"/>
      <c r="AZ165" s="51"/>
      <c r="BA165" s="51"/>
      <c r="BB165" s="51"/>
      <c r="BC165" s="51"/>
      <c r="BD165" s="51"/>
      <c r="BE165" s="51"/>
      <c r="BF165" s="51"/>
      <c r="BG165" s="51"/>
    </row>
    <row r="166" spans="1:59" s="3" customFormat="1" ht="15.75" customHeight="1">
      <c r="A166" s="47"/>
      <c r="B166" s="47"/>
      <c r="C166" s="49"/>
      <c r="D166" s="49"/>
      <c r="E166" s="49"/>
      <c r="F166" s="49"/>
      <c r="G166" s="49"/>
      <c r="H166" s="49"/>
      <c r="I166" s="49"/>
      <c r="J166" s="49"/>
      <c r="K166" s="49"/>
      <c r="AY166" s="51"/>
      <c r="AZ166" s="51"/>
      <c r="BA166" s="51"/>
      <c r="BB166" s="51"/>
      <c r="BC166" s="51"/>
      <c r="BD166" s="51"/>
      <c r="BE166" s="51"/>
      <c r="BF166" s="51"/>
      <c r="BG166" s="51"/>
    </row>
    <row r="167" spans="1:59" s="3" customFormat="1" ht="15.75" customHeight="1">
      <c r="A167" s="47"/>
      <c r="B167" s="47"/>
      <c r="C167" s="49"/>
      <c r="D167" s="49"/>
      <c r="E167" s="49"/>
      <c r="F167" s="49"/>
      <c r="G167" s="49"/>
      <c r="H167" s="49"/>
      <c r="I167" s="49"/>
      <c r="J167" s="49"/>
      <c r="K167" s="49"/>
      <c r="AY167" s="51"/>
      <c r="AZ167" s="51"/>
      <c r="BA167" s="51"/>
      <c r="BB167" s="51"/>
      <c r="BC167" s="51"/>
      <c r="BD167" s="51"/>
      <c r="BE167" s="51"/>
      <c r="BF167" s="51"/>
      <c r="BG167" s="51"/>
    </row>
    <row r="168" spans="1:59" s="3" customFormat="1" ht="15.75" customHeight="1">
      <c r="A168" s="47"/>
      <c r="B168" s="47"/>
      <c r="C168" s="49"/>
      <c r="D168" s="49"/>
      <c r="E168" s="49"/>
      <c r="F168" s="49"/>
      <c r="G168" s="49"/>
      <c r="H168" s="49"/>
      <c r="I168" s="49"/>
      <c r="J168" s="49"/>
      <c r="K168" s="49"/>
      <c r="AY168" s="51"/>
      <c r="AZ168" s="51"/>
      <c r="BA168" s="51"/>
      <c r="BB168" s="51"/>
      <c r="BC168" s="51"/>
      <c r="BD168" s="51"/>
      <c r="BE168" s="51"/>
      <c r="BF168" s="51"/>
      <c r="BG168" s="51"/>
    </row>
    <row r="169" spans="1:59" s="3" customFormat="1" ht="15.75" customHeight="1">
      <c r="A169" s="47"/>
      <c r="B169" s="47"/>
      <c r="C169" s="49"/>
      <c r="D169" s="49"/>
      <c r="E169" s="49"/>
      <c r="F169" s="49"/>
      <c r="G169" s="49"/>
      <c r="H169" s="49"/>
      <c r="I169" s="49"/>
      <c r="J169" s="49"/>
      <c r="K169" s="49"/>
      <c r="AY169" s="51"/>
      <c r="AZ169" s="51"/>
      <c r="BA169" s="51"/>
      <c r="BB169" s="51"/>
      <c r="BC169" s="51"/>
      <c r="BD169" s="51"/>
      <c r="BE169" s="51"/>
      <c r="BF169" s="51"/>
      <c r="BG169" s="51"/>
    </row>
    <row r="170" spans="1:59" s="3" customFormat="1" ht="15.75" customHeight="1">
      <c r="A170" s="47"/>
      <c r="B170" s="47"/>
      <c r="C170" s="49"/>
      <c r="D170" s="49"/>
      <c r="E170" s="49"/>
      <c r="F170" s="49"/>
      <c r="G170" s="49"/>
      <c r="H170" s="49"/>
      <c r="I170" s="49"/>
      <c r="J170" s="49"/>
      <c r="K170" s="49"/>
      <c r="AY170" s="51"/>
      <c r="AZ170" s="51"/>
      <c r="BA170" s="51"/>
      <c r="BB170" s="51"/>
      <c r="BC170" s="51"/>
      <c r="BD170" s="51"/>
      <c r="BE170" s="51"/>
      <c r="BF170" s="51"/>
      <c r="BG170" s="51"/>
    </row>
    <row r="171" spans="1:59" s="3" customFormat="1" ht="15.75" customHeight="1">
      <c r="A171" s="47"/>
      <c r="B171" s="47"/>
      <c r="C171" s="49"/>
      <c r="D171" s="49"/>
      <c r="E171" s="49"/>
      <c r="F171" s="49"/>
      <c r="G171" s="49"/>
      <c r="H171" s="49"/>
      <c r="I171" s="49"/>
      <c r="J171" s="49"/>
      <c r="K171" s="49"/>
      <c r="AY171" s="51"/>
      <c r="AZ171" s="51"/>
      <c r="BA171" s="51"/>
      <c r="BB171" s="51"/>
      <c r="BC171" s="51"/>
      <c r="BD171" s="51"/>
      <c r="BE171" s="51"/>
      <c r="BF171" s="51"/>
      <c r="BG171" s="51"/>
    </row>
    <row r="172" spans="1:59" s="3" customFormat="1" ht="15.75" customHeight="1">
      <c r="A172" s="47"/>
      <c r="B172" s="47"/>
      <c r="C172" s="49"/>
      <c r="D172" s="49"/>
      <c r="E172" s="49"/>
      <c r="F172" s="49"/>
      <c r="G172" s="49"/>
      <c r="H172" s="49"/>
      <c r="I172" s="49"/>
      <c r="J172" s="49"/>
      <c r="K172" s="49"/>
      <c r="AY172" s="51"/>
      <c r="AZ172" s="51"/>
      <c r="BA172" s="51"/>
      <c r="BB172" s="51"/>
      <c r="BC172" s="51"/>
      <c r="BD172" s="51"/>
      <c r="BE172" s="51"/>
      <c r="BF172" s="51"/>
      <c r="BG172" s="51"/>
    </row>
    <row r="173" spans="1:59" s="3" customFormat="1" ht="15.75" customHeight="1">
      <c r="A173" s="47"/>
      <c r="B173" s="47"/>
      <c r="C173" s="49"/>
      <c r="D173" s="49"/>
      <c r="E173" s="49"/>
      <c r="F173" s="49"/>
      <c r="G173" s="49"/>
      <c r="H173" s="49"/>
      <c r="I173" s="49"/>
      <c r="J173" s="49"/>
      <c r="K173" s="49"/>
      <c r="AY173" s="51"/>
      <c r="AZ173" s="51"/>
      <c r="BA173" s="51"/>
      <c r="BB173" s="51"/>
      <c r="BC173" s="51"/>
      <c r="BD173" s="51"/>
      <c r="BE173" s="51"/>
      <c r="BF173" s="51"/>
      <c r="BG173" s="51"/>
    </row>
    <row r="174" spans="1:59" s="3" customFormat="1" ht="15.75" customHeight="1">
      <c r="A174" s="47"/>
      <c r="B174" s="47"/>
      <c r="C174" s="49"/>
      <c r="D174" s="49"/>
      <c r="E174" s="49"/>
      <c r="F174" s="49"/>
      <c r="G174" s="49"/>
      <c r="H174" s="49"/>
      <c r="I174" s="49"/>
      <c r="J174" s="49"/>
      <c r="K174" s="49"/>
      <c r="AY174" s="51"/>
      <c r="AZ174" s="51"/>
      <c r="BA174" s="51"/>
      <c r="BB174" s="51"/>
      <c r="BC174" s="51"/>
      <c r="BD174" s="51"/>
      <c r="BE174" s="51"/>
      <c r="BF174" s="51"/>
      <c r="BG174" s="51"/>
    </row>
    <row r="175" spans="1:59" s="3" customFormat="1" ht="15.75" customHeight="1">
      <c r="A175" s="47"/>
      <c r="B175" s="47"/>
      <c r="C175" s="49"/>
      <c r="D175" s="49"/>
      <c r="E175" s="49"/>
      <c r="F175" s="49"/>
      <c r="G175" s="49"/>
      <c r="H175" s="49"/>
      <c r="I175" s="49"/>
      <c r="J175" s="49"/>
      <c r="K175" s="49"/>
      <c r="AY175" s="51"/>
      <c r="AZ175" s="51"/>
      <c r="BA175" s="51"/>
      <c r="BB175" s="51"/>
      <c r="BC175" s="51"/>
      <c r="BD175" s="51"/>
      <c r="BE175" s="51"/>
      <c r="BF175" s="51"/>
      <c r="BG175" s="51"/>
    </row>
    <row r="176" spans="1:59" s="3" customFormat="1" ht="15.75" customHeight="1">
      <c r="A176" s="47"/>
      <c r="B176" s="47"/>
      <c r="C176" s="49"/>
      <c r="D176" s="49"/>
      <c r="E176" s="49"/>
      <c r="F176" s="49"/>
      <c r="G176" s="49"/>
      <c r="H176" s="49"/>
      <c r="I176" s="49"/>
      <c r="J176" s="49"/>
      <c r="K176" s="49"/>
      <c r="AY176" s="51"/>
      <c r="AZ176" s="51"/>
      <c r="BA176" s="51"/>
      <c r="BB176" s="51"/>
      <c r="BC176" s="51"/>
      <c r="BD176" s="51"/>
      <c r="BE176" s="51"/>
      <c r="BF176" s="51"/>
      <c r="BG176" s="51"/>
    </row>
    <row r="177" spans="1:59" s="3" customFormat="1" ht="15.75" customHeight="1">
      <c r="A177" s="47"/>
      <c r="B177" s="47"/>
      <c r="C177" s="49"/>
      <c r="D177" s="49"/>
      <c r="E177" s="49"/>
      <c r="F177" s="49"/>
      <c r="G177" s="49"/>
      <c r="H177" s="49"/>
      <c r="I177" s="49"/>
      <c r="J177" s="49"/>
      <c r="K177" s="49"/>
      <c r="AY177" s="51"/>
      <c r="AZ177" s="51"/>
      <c r="BA177" s="51"/>
      <c r="BB177" s="51"/>
      <c r="BC177" s="51"/>
      <c r="BD177" s="51"/>
      <c r="BE177" s="51"/>
      <c r="BF177" s="51"/>
      <c r="BG177" s="51"/>
    </row>
    <row r="178" spans="1:59" s="3" customFormat="1" ht="15.75" customHeight="1">
      <c r="A178" s="47"/>
      <c r="B178" s="47"/>
      <c r="C178" s="49"/>
      <c r="D178" s="49"/>
      <c r="E178" s="49"/>
      <c r="F178" s="49"/>
      <c r="G178" s="49"/>
      <c r="H178" s="49"/>
      <c r="I178" s="49"/>
      <c r="J178" s="49"/>
      <c r="K178" s="49"/>
      <c r="AY178" s="51"/>
      <c r="AZ178" s="51"/>
      <c r="BA178" s="51"/>
      <c r="BB178" s="51"/>
      <c r="BC178" s="51"/>
      <c r="BD178" s="51"/>
      <c r="BE178" s="51"/>
      <c r="BF178" s="51"/>
      <c r="BG178" s="51"/>
    </row>
    <row r="179" spans="1:59" s="3" customFormat="1" ht="15.75" customHeight="1">
      <c r="A179" s="47"/>
      <c r="B179" s="47"/>
      <c r="C179" s="49"/>
      <c r="D179" s="49"/>
      <c r="E179" s="49"/>
      <c r="F179" s="49"/>
      <c r="G179" s="49"/>
      <c r="H179" s="49"/>
      <c r="I179" s="49"/>
      <c r="J179" s="49"/>
      <c r="K179" s="49"/>
      <c r="AY179" s="51"/>
      <c r="AZ179" s="51"/>
      <c r="BA179" s="51"/>
      <c r="BB179" s="51"/>
      <c r="BC179" s="51"/>
      <c r="BD179" s="51"/>
      <c r="BE179" s="51"/>
      <c r="BF179" s="51"/>
      <c r="BG179" s="51"/>
    </row>
    <row r="180" spans="1:59" s="3" customFormat="1" ht="15.75" customHeight="1">
      <c r="A180" s="47"/>
      <c r="B180" s="47"/>
      <c r="C180" s="49"/>
      <c r="D180" s="49"/>
      <c r="E180" s="49"/>
      <c r="F180" s="49"/>
      <c r="G180" s="49"/>
      <c r="H180" s="49"/>
      <c r="I180" s="49"/>
      <c r="J180" s="49"/>
      <c r="K180" s="49"/>
      <c r="AY180" s="51"/>
      <c r="AZ180" s="51"/>
      <c r="BA180" s="51"/>
      <c r="BB180" s="51"/>
      <c r="BC180" s="51"/>
      <c r="BD180" s="51"/>
      <c r="BE180" s="51"/>
      <c r="BF180" s="51"/>
      <c r="BG180" s="51"/>
    </row>
    <row r="181" spans="1:59" s="3" customFormat="1" ht="15.75" customHeight="1">
      <c r="A181" s="47"/>
      <c r="B181" s="47"/>
      <c r="C181" s="49"/>
      <c r="D181" s="49"/>
      <c r="E181" s="49"/>
      <c r="F181" s="49"/>
      <c r="G181" s="49"/>
      <c r="H181" s="49"/>
      <c r="I181" s="49"/>
      <c r="J181" s="49"/>
      <c r="K181" s="49"/>
      <c r="AY181" s="51"/>
      <c r="AZ181" s="51"/>
      <c r="BA181" s="51"/>
      <c r="BB181" s="51"/>
      <c r="BC181" s="51"/>
      <c r="BD181" s="51"/>
      <c r="BE181" s="51"/>
      <c r="BF181" s="51"/>
      <c r="BG181" s="51"/>
    </row>
    <row r="182" spans="1:59" s="3" customFormat="1" ht="15.75" customHeight="1">
      <c r="A182" s="47"/>
      <c r="B182" s="47"/>
      <c r="C182" s="49"/>
      <c r="D182" s="49"/>
      <c r="E182" s="49"/>
      <c r="F182" s="49"/>
      <c r="G182" s="49"/>
      <c r="H182" s="49"/>
      <c r="I182" s="49"/>
      <c r="J182" s="49"/>
      <c r="K182" s="49"/>
      <c r="AY182" s="51"/>
      <c r="AZ182" s="51"/>
      <c r="BA182" s="51"/>
      <c r="BB182" s="51"/>
      <c r="BC182" s="51"/>
      <c r="BD182" s="51"/>
      <c r="BE182" s="51"/>
      <c r="BF182" s="51"/>
      <c r="BG182" s="51"/>
    </row>
    <row r="183" spans="1:59" s="3" customFormat="1" ht="15.75" customHeight="1">
      <c r="A183" s="47"/>
      <c r="B183" s="47"/>
      <c r="C183" s="49"/>
      <c r="D183" s="49"/>
      <c r="E183" s="49"/>
      <c r="F183" s="49"/>
      <c r="G183" s="49"/>
      <c r="H183" s="49"/>
      <c r="I183" s="49"/>
      <c r="J183" s="49"/>
      <c r="K183" s="49"/>
      <c r="AY183" s="51"/>
      <c r="AZ183" s="51"/>
      <c r="BA183" s="51"/>
      <c r="BB183" s="51"/>
      <c r="BC183" s="51"/>
      <c r="BD183" s="51"/>
      <c r="BE183" s="51"/>
      <c r="BF183" s="51"/>
      <c r="BG183" s="51"/>
    </row>
    <row r="184" spans="1:59" s="3" customFormat="1" ht="15.75" customHeight="1">
      <c r="A184" s="47"/>
      <c r="B184" s="47"/>
      <c r="C184" s="49"/>
      <c r="D184" s="49"/>
      <c r="E184" s="49"/>
      <c r="F184" s="49"/>
      <c r="G184" s="49"/>
      <c r="H184" s="49"/>
      <c r="I184" s="49"/>
      <c r="J184" s="49"/>
      <c r="K184" s="49"/>
      <c r="AY184" s="51"/>
      <c r="AZ184" s="51"/>
      <c r="BA184" s="51"/>
      <c r="BB184" s="51"/>
      <c r="BC184" s="51"/>
      <c r="BD184" s="51"/>
      <c r="BE184" s="51"/>
      <c r="BF184" s="51"/>
      <c r="BG184" s="51"/>
    </row>
    <row r="185" spans="1:59" s="3" customFormat="1" ht="15.75" customHeight="1">
      <c r="A185" s="47"/>
      <c r="B185" s="47"/>
      <c r="C185" s="49"/>
      <c r="D185" s="49"/>
      <c r="E185" s="49"/>
      <c r="F185" s="49"/>
      <c r="G185" s="49"/>
      <c r="H185" s="49"/>
      <c r="I185" s="49"/>
      <c r="J185" s="49"/>
      <c r="K185" s="49"/>
      <c r="AY185" s="51"/>
      <c r="AZ185" s="51"/>
      <c r="BA185" s="51"/>
      <c r="BB185" s="51"/>
      <c r="BC185" s="51"/>
      <c r="BD185" s="51"/>
      <c r="BE185" s="51"/>
      <c r="BF185" s="51"/>
      <c r="BG185" s="51"/>
    </row>
    <row r="186" spans="1:59" s="3" customFormat="1" ht="15.75" customHeight="1">
      <c r="A186" s="47"/>
      <c r="B186" s="47"/>
      <c r="C186" s="49"/>
      <c r="D186" s="49"/>
      <c r="E186" s="49"/>
      <c r="F186" s="49"/>
      <c r="G186" s="49"/>
      <c r="H186" s="49"/>
      <c r="I186" s="49"/>
      <c r="J186" s="49"/>
      <c r="K186" s="49"/>
      <c r="AY186" s="51"/>
      <c r="AZ186" s="51"/>
      <c r="BA186" s="51"/>
      <c r="BB186" s="51"/>
      <c r="BC186" s="51"/>
      <c r="BD186" s="51"/>
      <c r="BE186" s="51"/>
      <c r="BF186" s="51"/>
      <c r="BG186" s="51"/>
    </row>
    <row r="187" spans="1:59" s="3" customFormat="1" ht="15.75" customHeight="1">
      <c r="A187" s="47"/>
      <c r="B187" s="47"/>
      <c r="C187" s="49"/>
      <c r="D187" s="49"/>
      <c r="E187" s="49"/>
      <c r="F187" s="49"/>
      <c r="G187" s="49"/>
      <c r="H187" s="49"/>
      <c r="I187" s="49"/>
      <c r="J187" s="49"/>
      <c r="K187" s="49"/>
      <c r="AY187" s="51"/>
      <c r="AZ187" s="51"/>
      <c r="BA187" s="51"/>
      <c r="BB187" s="51"/>
      <c r="BC187" s="51"/>
      <c r="BD187" s="51"/>
      <c r="BE187" s="51"/>
      <c r="BF187" s="51"/>
      <c r="BG187" s="51"/>
    </row>
    <row r="188" spans="1:59" s="3" customFormat="1" ht="15.75" customHeight="1">
      <c r="A188" s="47"/>
      <c r="B188" s="47"/>
      <c r="C188" s="49"/>
      <c r="D188" s="49"/>
      <c r="E188" s="49"/>
      <c r="F188" s="49"/>
      <c r="G188" s="49"/>
      <c r="H188" s="49"/>
      <c r="I188" s="49"/>
      <c r="J188" s="49"/>
      <c r="K188" s="49"/>
      <c r="AY188" s="51"/>
      <c r="AZ188" s="51"/>
      <c r="BA188" s="51"/>
      <c r="BB188" s="51"/>
      <c r="BC188" s="51"/>
      <c r="BD188" s="51"/>
      <c r="BE188" s="51"/>
      <c r="BF188" s="51"/>
      <c r="BG188" s="51"/>
    </row>
    <row r="189" spans="1:59" s="3" customFormat="1" ht="15.75" customHeight="1">
      <c r="A189" s="47"/>
      <c r="B189" s="47"/>
      <c r="C189" s="49"/>
      <c r="D189" s="49"/>
      <c r="E189" s="49"/>
      <c r="F189" s="49"/>
      <c r="G189" s="49"/>
      <c r="H189" s="49"/>
      <c r="I189" s="49"/>
      <c r="J189" s="49"/>
      <c r="K189" s="49"/>
      <c r="AY189" s="51"/>
      <c r="AZ189" s="51"/>
      <c r="BA189" s="51"/>
      <c r="BB189" s="51"/>
      <c r="BC189" s="51"/>
      <c r="BD189" s="51"/>
      <c r="BE189" s="51"/>
      <c r="BF189" s="51"/>
      <c r="BG189" s="51"/>
    </row>
    <row r="190" spans="1:59" s="3" customFormat="1" ht="15.75" customHeight="1">
      <c r="A190" s="47"/>
      <c r="B190" s="47"/>
      <c r="C190" s="49"/>
      <c r="D190" s="49"/>
      <c r="E190" s="49"/>
      <c r="F190" s="49"/>
      <c r="G190" s="49"/>
      <c r="H190" s="49"/>
      <c r="I190" s="49"/>
      <c r="J190" s="49"/>
      <c r="K190" s="49"/>
      <c r="AY190" s="51"/>
      <c r="AZ190" s="51"/>
      <c r="BA190" s="51"/>
      <c r="BB190" s="51"/>
      <c r="BC190" s="51"/>
      <c r="BD190" s="51"/>
      <c r="BE190" s="51"/>
      <c r="BF190" s="51"/>
      <c r="BG190" s="51"/>
    </row>
    <row r="191" spans="1:59" s="3" customFormat="1" ht="15.75" customHeight="1">
      <c r="A191" s="47"/>
      <c r="B191" s="47"/>
      <c r="C191" s="49"/>
      <c r="D191" s="49"/>
      <c r="E191" s="49"/>
      <c r="F191" s="49"/>
      <c r="G191" s="49"/>
      <c r="H191" s="49"/>
      <c r="I191" s="49"/>
      <c r="J191" s="49"/>
      <c r="K191" s="49"/>
      <c r="AY191" s="51"/>
      <c r="AZ191" s="51"/>
      <c r="BA191" s="51"/>
      <c r="BB191" s="51"/>
      <c r="BC191" s="51"/>
      <c r="BD191" s="51"/>
      <c r="BE191" s="51"/>
      <c r="BF191" s="51"/>
      <c r="BG191" s="51"/>
    </row>
    <row r="192" spans="1:59" s="3" customFormat="1" ht="15.75" customHeight="1">
      <c r="A192" s="47"/>
      <c r="B192" s="47"/>
      <c r="C192" s="49"/>
      <c r="D192" s="49"/>
      <c r="E192" s="49"/>
      <c r="F192" s="49"/>
      <c r="G192" s="49"/>
      <c r="H192" s="49"/>
      <c r="I192" s="49"/>
      <c r="J192" s="49"/>
      <c r="K192" s="49"/>
      <c r="AY192" s="51"/>
      <c r="AZ192" s="51"/>
      <c r="BA192" s="51"/>
      <c r="BB192" s="51"/>
      <c r="BC192" s="51"/>
      <c r="BD192" s="51"/>
      <c r="BE192" s="51"/>
      <c r="BF192" s="51"/>
      <c r="BG192" s="51"/>
    </row>
    <row r="193" spans="1:59" s="3" customFormat="1" ht="15.75" customHeight="1">
      <c r="A193" s="47"/>
      <c r="B193" s="47"/>
      <c r="C193" s="49"/>
      <c r="D193" s="49"/>
      <c r="E193" s="49"/>
      <c r="F193" s="49"/>
      <c r="G193" s="49"/>
      <c r="H193" s="49"/>
      <c r="I193" s="49"/>
      <c r="J193" s="49"/>
      <c r="K193" s="49"/>
      <c r="AY193" s="51"/>
      <c r="AZ193" s="51"/>
      <c r="BA193" s="51"/>
      <c r="BB193" s="51"/>
      <c r="BC193" s="51"/>
      <c r="BD193" s="51"/>
      <c r="BE193" s="51"/>
      <c r="BF193" s="51"/>
      <c r="BG193" s="51"/>
    </row>
    <row r="194" spans="1:59" s="3" customFormat="1" ht="15.75" customHeight="1">
      <c r="A194" s="47"/>
      <c r="B194" s="47"/>
      <c r="C194" s="49"/>
      <c r="D194" s="49"/>
      <c r="E194" s="49"/>
      <c r="F194" s="49"/>
      <c r="G194" s="49"/>
      <c r="H194" s="49"/>
      <c r="I194" s="49"/>
      <c r="J194" s="49"/>
      <c r="K194" s="49"/>
      <c r="AY194" s="51"/>
      <c r="AZ194" s="51"/>
      <c r="BA194" s="51"/>
      <c r="BB194" s="51"/>
      <c r="BC194" s="51"/>
      <c r="BD194" s="51"/>
      <c r="BE194" s="51"/>
      <c r="BF194" s="51"/>
      <c r="BG194" s="51"/>
    </row>
    <row r="195" spans="1:59" s="3" customFormat="1" ht="15.75" customHeight="1">
      <c r="A195" s="47"/>
      <c r="B195" s="47"/>
      <c r="C195" s="49"/>
      <c r="D195" s="49"/>
      <c r="E195" s="49"/>
      <c r="F195" s="49"/>
      <c r="G195" s="49"/>
      <c r="H195" s="49"/>
      <c r="I195" s="49"/>
      <c r="J195" s="49"/>
      <c r="K195" s="49"/>
      <c r="AY195" s="51"/>
      <c r="AZ195" s="51"/>
      <c r="BA195" s="51"/>
      <c r="BB195" s="51"/>
      <c r="BC195" s="51"/>
      <c r="BD195" s="51"/>
      <c r="BE195" s="51"/>
      <c r="BF195" s="51"/>
      <c r="BG195" s="51"/>
    </row>
    <row r="196" spans="1:59" s="3" customFormat="1" ht="15.75" customHeight="1">
      <c r="A196" s="47"/>
      <c r="B196" s="47"/>
      <c r="C196" s="49"/>
      <c r="D196" s="49"/>
      <c r="E196" s="49"/>
      <c r="F196" s="49"/>
      <c r="G196" s="49"/>
      <c r="H196" s="49"/>
      <c r="I196" s="49"/>
      <c r="J196" s="49"/>
      <c r="K196" s="49"/>
      <c r="AY196" s="51"/>
      <c r="AZ196" s="51"/>
      <c r="BA196" s="51"/>
      <c r="BB196" s="51"/>
      <c r="BC196" s="51"/>
      <c r="BD196" s="51"/>
      <c r="BE196" s="51"/>
      <c r="BF196" s="51"/>
      <c r="BG196" s="51"/>
    </row>
    <row r="197" spans="1:59" s="3" customFormat="1" ht="15.75" customHeight="1">
      <c r="A197" s="47"/>
      <c r="B197" s="47"/>
      <c r="C197" s="49"/>
      <c r="D197" s="49"/>
      <c r="E197" s="49"/>
      <c r="F197" s="49"/>
      <c r="G197" s="49"/>
      <c r="H197" s="49"/>
      <c r="I197" s="49"/>
      <c r="J197" s="49"/>
      <c r="K197" s="49"/>
      <c r="AY197" s="51"/>
      <c r="AZ197" s="51"/>
      <c r="BA197" s="51"/>
      <c r="BB197" s="51"/>
      <c r="BC197" s="51"/>
      <c r="BD197" s="51"/>
      <c r="BE197" s="51"/>
      <c r="BF197" s="51"/>
      <c r="BG197" s="51"/>
    </row>
    <row r="198" spans="1:59" s="3" customFormat="1" ht="15.75" customHeight="1">
      <c r="A198" s="47"/>
      <c r="B198" s="47"/>
      <c r="C198" s="49"/>
      <c r="D198" s="49"/>
      <c r="E198" s="49"/>
      <c r="F198" s="49"/>
      <c r="G198" s="49"/>
      <c r="H198" s="49"/>
      <c r="I198" s="49"/>
      <c r="J198" s="49"/>
      <c r="K198" s="49"/>
      <c r="AY198" s="51"/>
      <c r="AZ198" s="51"/>
      <c r="BA198" s="51"/>
      <c r="BB198" s="51"/>
      <c r="BC198" s="51"/>
      <c r="BD198" s="51"/>
      <c r="BE198" s="51"/>
      <c r="BF198" s="51"/>
      <c r="BG198" s="51"/>
    </row>
    <row r="199" spans="1:59" s="3" customFormat="1" ht="15.75" customHeight="1">
      <c r="A199" s="47"/>
      <c r="B199" s="47"/>
      <c r="C199" s="49"/>
      <c r="D199" s="49"/>
      <c r="E199" s="49"/>
      <c r="F199" s="49"/>
      <c r="G199" s="49"/>
      <c r="H199" s="49"/>
      <c r="I199" s="49"/>
      <c r="J199" s="49"/>
      <c r="K199" s="49"/>
      <c r="AY199" s="51"/>
      <c r="AZ199" s="51"/>
      <c r="BA199" s="51"/>
      <c r="BB199" s="51"/>
      <c r="BC199" s="51"/>
      <c r="BD199" s="51"/>
      <c r="BE199" s="51"/>
      <c r="BF199" s="51"/>
      <c r="BG199" s="51"/>
    </row>
    <row r="200" spans="1:59" s="3" customFormat="1" ht="15.75" customHeight="1">
      <c r="A200" s="47"/>
      <c r="B200" s="47"/>
      <c r="C200" s="49"/>
      <c r="D200" s="49"/>
      <c r="E200" s="49"/>
      <c r="F200" s="49"/>
      <c r="G200" s="49"/>
      <c r="H200" s="49"/>
      <c r="I200" s="49"/>
      <c r="J200" s="49"/>
      <c r="K200" s="49"/>
      <c r="AY200" s="51"/>
      <c r="AZ200" s="51"/>
      <c r="BA200" s="51"/>
      <c r="BB200" s="51"/>
      <c r="BC200" s="51"/>
      <c r="BD200" s="51"/>
      <c r="BE200" s="51"/>
      <c r="BF200" s="51"/>
      <c r="BG200" s="51"/>
    </row>
    <row r="201" spans="1:59" s="3" customFormat="1" ht="15.75" customHeight="1">
      <c r="A201" s="47"/>
      <c r="B201" s="47"/>
      <c r="C201" s="49"/>
      <c r="D201" s="49"/>
      <c r="E201" s="49"/>
      <c r="F201" s="49"/>
      <c r="G201" s="49"/>
      <c r="H201" s="49"/>
      <c r="I201" s="49"/>
      <c r="J201" s="49"/>
      <c r="K201" s="49"/>
      <c r="AY201" s="51"/>
      <c r="AZ201" s="51"/>
      <c r="BA201" s="51"/>
      <c r="BB201" s="51"/>
      <c r="BC201" s="51"/>
      <c r="BD201" s="51"/>
      <c r="BE201" s="51"/>
      <c r="BF201" s="51"/>
      <c r="BG201" s="51"/>
    </row>
    <row r="202" spans="1:59" s="3" customFormat="1" ht="15.75" customHeight="1">
      <c r="A202" s="47"/>
      <c r="B202" s="47"/>
      <c r="C202" s="49"/>
      <c r="D202" s="49"/>
      <c r="E202" s="49"/>
      <c r="F202" s="49"/>
      <c r="G202" s="49"/>
      <c r="H202" s="49"/>
      <c r="I202" s="49"/>
      <c r="J202" s="49"/>
      <c r="K202" s="49"/>
      <c r="AY202" s="51"/>
      <c r="AZ202" s="51"/>
      <c r="BA202" s="51"/>
      <c r="BB202" s="51"/>
      <c r="BC202" s="51"/>
      <c r="BD202" s="51"/>
      <c r="BE202" s="51"/>
      <c r="BF202" s="51"/>
      <c r="BG202" s="51"/>
    </row>
    <row r="203" spans="1:59" s="3" customFormat="1" ht="15.75" customHeight="1">
      <c r="A203" s="47"/>
      <c r="B203" s="47"/>
      <c r="C203" s="49"/>
      <c r="D203" s="49"/>
      <c r="E203" s="49"/>
      <c r="F203" s="49"/>
      <c r="G203" s="49"/>
      <c r="H203" s="49"/>
      <c r="I203" s="49"/>
      <c r="J203" s="49"/>
      <c r="K203" s="49"/>
      <c r="AY203" s="51"/>
      <c r="AZ203" s="51"/>
      <c r="BA203" s="51"/>
      <c r="BB203" s="51"/>
      <c r="BC203" s="51"/>
      <c r="BD203" s="51"/>
      <c r="BE203" s="51"/>
      <c r="BF203" s="51"/>
      <c r="BG203" s="51"/>
    </row>
    <row r="204" spans="1:59" s="3" customFormat="1" ht="15.75" customHeight="1">
      <c r="A204" s="47"/>
      <c r="B204" s="47"/>
      <c r="C204" s="49"/>
      <c r="D204" s="49"/>
      <c r="E204" s="49"/>
      <c r="F204" s="49"/>
      <c r="G204" s="49"/>
      <c r="H204" s="49"/>
      <c r="I204" s="49"/>
      <c r="J204" s="49"/>
      <c r="K204" s="49"/>
      <c r="AY204" s="51"/>
      <c r="AZ204" s="51"/>
      <c r="BA204" s="51"/>
      <c r="BB204" s="51"/>
      <c r="BC204" s="51"/>
      <c r="BD204" s="51"/>
      <c r="BE204" s="51"/>
      <c r="BF204" s="51"/>
      <c r="BG204" s="51"/>
    </row>
    <row r="205" spans="1:59" s="3" customFormat="1" ht="15.75" customHeight="1">
      <c r="A205" s="47"/>
      <c r="B205" s="47"/>
      <c r="C205" s="49"/>
      <c r="D205" s="49"/>
      <c r="E205" s="49"/>
      <c r="F205" s="49"/>
      <c r="G205" s="49"/>
      <c r="H205" s="49"/>
      <c r="I205" s="49"/>
      <c r="J205" s="49"/>
      <c r="K205" s="49"/>
      <c r="AY205" s="51"/>
      <c r="AZ205" s="51"/>
      <c r="BA205" s="51"/>
      <c r="BB205" s="51"/>
      <c r="BC205" s="51"/>
      <c r="BD205" s="51"/>
      <c r="BE205" s="51"/>
      <c r="BF205" s="51"/>
      <c r="BG205" s="51"/>
    </row>
    <row r="206" spans="1:59" s="3" customFormat="1" ht="15.75" customHeight="1">
      <c r="A206" s="47"/>
      <c r="B206" s="47"/>
      <c r="C206" s="49"/>
      <c r="D206" s="49"/>
      <c r="E206" s="49"/>
      <c r="F206" s="49"/>
      <c r="G206" s="49"/>
      <c r="H206" s="49"/>
      <c r="I206" s="49"/>
      <c r="J206" s="49"/>
      <c r="K206" s="49"/>
      <c r="AY206" s="51"/>
      <c r="AZ206" s="51"/>
      <c r="BA206" s="51"/>
      <c r="BB206" s="51"/>
      <c r="BC206" s="51"/>
      <c r="BD206" s="51"/>
      <c r="BE206" s="51"/>
      <c r="BF206" s="51"/>
      <c r="BG206" s="51"/>
    </row>
    <row r="207" spans="1:59" s="3" customFormat="1" ht="15.75" customHeight="1">
      <c r="A207" s="47"/>
      <c r="B207" s="47"/>
      <c r="C207" s="49"/>
      <c r="D207" s="49"/>
      <c r="E207" s="49"/>
      <c r="F207" s="49"/>
      <c r="G207" s="49"/>
      <c r="H207" s="49"/>
      <c r="I207" s="49"/>
      <c r="J207" s="49"/>
      <c r="K207" s="49"/>
      <c r="AY207" s="51"/>
      <c r="AZ207" s="51"/>
      <c r="BA207" s="51"/>
      <c r="BB207" s="51"/>
      <c r="BC207" s="51"/>
      <c r="BD207" s="51"/>
      <c r="BE207" s="51"/>
      <c r="BF207" s="51"/>
      <c r="BG207" s="51"/>
    </row>
    <row r="208" spans="1:59" s="3" customFormat="1" ht="15.75" customHeight="1">
      <c r="A208" s="47"/>
      <c r="B208" s="47"/>
      <c r="C208" s="49"/>
      <c r="D208" s="49"/>
      <c r="E208" s="49"/>
      <c r="F208" s="49"/>
      <c r="G208" s="49"/>
      <c r="H208" s="49"/>
      <c r="I208" s="49"/>
      <c r="J208" s="49"/>
      <c r="K208" s="49"/>
      <c r="AY208" s="51"/>
      <c r="AZ208" s="51"/>
      <c r="BA208" s="51"/>
      <c r="BB208" s="51"/>
      <c r="BC208" s="51"/>
      <c r="BD208" s="51"/>
      <c r="BE208" s="51"/>
      <c r="BF208" s="51"/>
      <c r="BG208" s="51"/>
    </row>
    <row r="209" spans="1:59" s="3" customFormat="1" ht="15.75" customHeight="1">
      <c r="A209" s="47"/>
      <c r="B209" s="47"/>
      <c r="C209" s="49"/>
      <c r="D209" s="49"/>
      <c r="E209" s="49"/>
      <c r="F209" s="49"/>
      <c r="G209" s="49"/>
      <c r="H209" s="49"/>
      <c r="I209" s="49"/>
      <c r="J209" s="49"/>
      <c r="K209" s="49"/>
      <c r="AY209" s="51"/>
      <c r="AZ209" s="51"/>
      <c r="BA209" s="51"/>
      <c r="BB209" s="51"/>
      <c r="BC209" s="51"/>
      <c r="BD209" s="51"/>
      <c r="BE209" s="51"/>
      <c r="BF209" s="51"/>
      <c r="BG209" s="51"/>
    </row>
    <row r="210" spans="1:59" s="3" customFormat="1" ht="15.75" customHeight="1">
      <c r="A210" s="47"/>
      <c r="B210" s="47"/>
      <c r="C210" s="49"/>
      <c r="D210" s="49"/>
      <c r="E210" s="49"/>
      <c r="F210" s="49"/>
      <c r="G210" s="49"/>
      <c r="H210" s="49"/>
      <c r="I210" s="49"/>
      <c r="J210" s="49"/>
      <c r="K210" s="49"/>
      <c r="AY210" s="51"/>
      <c r="AZ210" s="51"/>
      <c r="BA210" s="51"/>
      <c r="BB210" s="51"/>
      <c r="BC210" s="51"/>
      <c r="BD210" s="51"/>
      <c r="BE210" s="51"/>
      <c r="BF210" s="51"/>
      <c r="BG210" s="51"/>
    </row>
    <row r="211" spans="1:59" s="3" customFormat="1" ht="15.75" customHeight="1">
      <c r="A211" s="47"/>
      <c r="B211" s="47"/>
      <c r="C211" s="49"/>
      <c r="D211" s="49"/>
      <c r="E211" s="49"/>
      <c r="F211" s="49"/>
      <c r="G211" s="49"/>
      <c r="H211" s="49"/>
      <c r="I211" s="49"/>
      <c r="J211" s="49"/>
      <c r="K211" s="49"/>
      <c r="AY211" s="51"/>
      <c r="AZ211" s="51"/>
      <c r="BA211" s="51"/>
      <c r="BB211" s="51"/>
      <c r="BC211" s="51"/>
      <c r="BD211" s="51"/>
      <c r="BE211" s="51"/>
      <c r="BF211" s="51"/>
      <c r="BG211" s="51"/>
    </row>
    <row r="212" spans="1:59" s="3" customFormat="1" ht="15.75" customHeight="1">
      <c r="A212" s="47"/>
      <c r="B212" s="47"/>
      <c r="C212" s="49"/>
      <c r="D212" s="49"/>
      <c r="E212" s="49"/>
      <c r="F212" s="49"/>
      <c r="G212" s="49"/>
      <c r="H212" s="49"/>
      <c r="I212" s="49"/>
      <c r="J212" s="49"/>
      <c r="K212" s="49"/>
      <c r="AY212" s="51"/>
      <c r="AZ212" s="51"/>
      <c r="BA212" s="51"/>
      <c r="BB212" s="51"/>
      <c r="BC212" s="51"/>
      <c r="BD212" s="51"/>
      <c r="BE212" s="51"/>
      <c r="BF212" s="51"/>
      <c r="BG212" s="51"/>
    </row>
    <row r="213" spans="1:59" s="3" customFormat="1" ht="15.75" customHeight="1">
      <c r="A213" s="47"/>
      <c r="B213" s="47"/>
      <c r="C213" s="49"/>
      <c r="D213" s="49"/>
      <c r="E213" s="49"/>
      <c r="F213" s="49"/>
      <c r="G213" s="49"/>
      <c r="H213" s="49"/>
      <c r="I213" s="49"/>
      <c r="J213" s="49"/>
      <c r="K213" s="49"/>
      <c r="AY213" s="51"/>
      <c r="AZ213" s="51"/>
      <c r="BA213" s="51"/>
      <c r="BB213" s="51"/>
      <c r="BC213" s="51"/>
      <c r="BD213" s="51"/>
      <c r="BE213" s="51"/>
      <c r="BF213" s="51"/>
      <c r="BG213" s="51"/>
    </row>
    <row r="214" spans="1:59" s="3" customFormat="1" ht="15.75" customHeight="1">
      <c r="A214" s="47"/>
      <c r="B214" s="47"/>
      <c r="C214" s="49"/>
      <c r="D214" s="49"/>
      <c r="E214" s="49"/>
      <c r="F214" s="49"/>
      <c r="G214" s="49"/>
      <c r="H214" s="49"/>
      <c r="I214" s="49"/>
      <c r="J214" s="49"/>
      <c r="K214" s="49"/>
      <c r="AY214" s="51"/>
      <c r="AZ214" s="51"/>
      <c r="BA214" s="51"/>
      <c r="BB214" s="51"/>
      <c r="BC214" s="51"/>
      <c r="BD214" s="51"/>
      <c r="BE214" s="51"/>
      <c r="BF214" s="51"/>
      <c r="BG214" s="51"/>
    </row>
    <row r="215" spans="1:59" s="3" customFormat="1" ht="15.75" customHeight="1">
      <c r="A215" s="47"/>
      <c r="B215" s="47"/>
      <c r="C215" s="49"/>
      <c r="D215" s="49"/>
      <c r="E215" s="49"/>
      <c r="F215" s="49"/>
      <c r="G215" s="49"/>
      <c r="H215" s="49"/>
      <c r="I215" s="49"/>
      <c r="J215" s="49"/>
      <c r="K215" s="49"/>
      <c r="AY215" s="51"/>
      <c r="AZ215" s="51"/>
      <c r="BA215" s="51"/>
      <c r="BB215" s="51"/>
      <c r="BC215" s="51"/>
      <c r="BD215" s="51"/>
      <c r="BE215" s="51"/>
      <c r="BF215" s="51"/>
      <c r="BG215" s="51"/>
    </row>
    <row r="216" spans="1:59" s="3" customFormat="1" ht="15.75" customHeight="1">
      <c r="A216" s="47"/>
      <c r="B216" s="47"/>
      <c r="C216" s="49"/>
      <c r="D216" s="49"/>
      <c r="E216" s="49"/>
      <c r="F216" s="49"/>
      <c r="G216" s="49"/>
      <c r="H216" s="49"/>
      <c r="I216" s="49"/>
      <c r="J216" s="49"/>
      <c r="K216" s="49"/>
      <c r="AY216" s="51"/>
      <c r="AZ216" s="51"/>
      <c r="BA216" s="51"/>
      <c r="BB216" s="51"/>
      <c r="BC216" s="51"/>
      <c r="BD216" s="51"/>
      <c r="BE216" s="51"/>
      <c r="BF216" s="51"/>
      <c r="BG216" s="51"/>
    </row>
    <row r="217" spans="1:59" s="3" customFormat="1" ht="15.75" customHeight="1">
      <c r="A217" s="47"/>
      <c r="B217" s="47"/>
      <c r="C217" s="49"/>
      <c r="D217" s="49"/>
      <c r="E217" s="49"/>
      <c r="F217" s="49"/>
      <c r="G217" s="49"/>
      <c r="H217" s="49"/>
      <c r="I217" s="49"/>
      <c r="J217" s="49"/>
      <c r="K217" s="49"/>
      <c r="AY217" s="51"/>
      <c r="AZ217" s="51"/>
      <c r="BA217" s="51"/>
      <c r="BB217" s="51"/>
      <c r="BC217" s="51"/>
      <c r="BD217" s="51"/>
      <c r="BE217" s="51"/>
      <c r="BF217" s="51"/>
      <c r="BG217" s="51"/>
    </row>
    <row r="218" spans="1:59" s="3" customFormat="1" ht="15.75" customHeight="1">
      <c r="A218" s="47"/>
      <c r="B218" s="47"/>
      <c r="C218" s="49"/>
      <c r="D218" s="49"/>
      <c r="E218" s="49"/>
      <c r="F218" s="49"/>
      <c r="G218" s="49"/>
      <c r="H218" s="49"/>
      <c r="I218" s="49"/>
      <c r="J218" s="49"/>
      <c r="K218" s="49"/>
      <c r="AY218" s="51"/>
      <c r="AZ218" s="51"/>
      <c r="BA218" s="51"/>
      <c r="BB218" s="51"/>
      <c r="BC218" s="51"/>
      <c r="BD218" s="51"/>
      <c r="BE218" s="51"/>
      <c r="BF218" s="51"/>
      <c r="BG218" s="51"/>
    </row>
    <row r="219" spans="1:59" s="3" customFormat="1" ht="15.75" customHeight="1">
      <c r="A219" s="47"/>
      <c r="B219" s="47"/>
      <c r="C219" s="49"/>
      <c r="D219" s="49"/>
      <c r="E219" s="49"/>
      <c r="F219" s="49"/>
      <c r="G219" s="49"/>
      <c r="H219" s="49"/>
      <c r="I219" s="49"/>
      <c r="J219" s="49"/>
      <c r="K219" s="49"/>
      <c r="AY219" s="51"/>
      <c r="AZ219" s="51"/>
      <c r="BA219" s="51"/>
      <c r="BB219" s="51"/>
      <c r="BC219" s="51"/>
      <c r="BD219" s="51"/>
      <c r="BE219" s="51"/>
      <c r="BF219" s="51"/>
      <c r="BG219" s="51"/>
    </row>
    <row r="220" spans="1:59" s="3" customFormat="1" ht="15.75" customHeight="1">
      <c r="A220" s="47"/>
      <c r="B220" s="47"/>
      <c r="C220" s="49"/>
      <c r="D220" s="49"/>
      <c r="E220" s="49"/>
      <c r="F220" s="49"/>
      <c r="G220" s="49"/>
      <c r="H220" s="49"/>
      <c r="I220" s="49"/>
      <c r="J220" s="49"/>
      <c r="K220" s="49"/>
      <c r="AY220" s="51"/>
      <c r="AZ220" s="51"/>
      <c r="BA220" s="51"/>
      <c r="BB220" s="51"/>
      <c r="BC220" s="51"/>
      <c r="BD220" s="51"/>
      <c r="BE220" s="51"/>
      <c r="BF220" s="51"/>
      <c r="BG220" s="51"/>
    </row>
    <row r="221" spans="1:59" s="3" customFormat="1" ht="15.75" customHeight="1">
      <c r="A221" s="47"/>
      <c r="B221" s="47"/>
      <c r="C221" s="49"/>
      <c r="D221" s="49"/>
      <c r="E221" s="49"/>
      <c r="F221" s="49"/>
      <c r="G221" s="49"/>
      <c r="H221" s="49"/>
      <c r="I221" s="49"/>
      <c r="J221" s="49"/>
      <c r="K221" s="49"/>
      <c r="AY221" s="51"/>
      <c r="AZ221" s="51"/>
      <c r="BA221" s="51"/>
      <c r="BB221" s="51"/>
      <c r="BC221" s="51"/>
      <c r="BD221" s="51"/>
      <c r="BE221" s="51"/>
      <c r="BF221" s="51"/>
      <c r="BG221" s="51"/>
    </row>
    <row r="222" spans="1:59" s="3" customFormat="1" ht="15.75" customHeight="1">
      <c r="A222" s="47"/>
      <c r="B222" s="47"/>
      <c r="C222" s="49"/>
      <c r="D222" s="49"/>
      <c r="E222" s="49"/>
      <c r="F222" s="49"/>
      <c r="G222" s="49"/>
      <c r="H222" s="49"/>
      <c r="I222" s="49"/>
      <c r="J222" s="49"/>
      <c r="K222" s="49"/>
      <c r="AY222" s="51"/>
      <c r="AZ222" s="51"/>
      <c r="BA222" s="51"/>
      <c r="BB222" s="51"/>
      <c r="BC222" s="51"/>
      <c r="BD222" s="51"/>
      <c r="BE222" s="51"/>
      <c r="BF222" s="51"/>
      <c r="BG222" s="51"/>
    </row>
    <row r="223" spans="1:59" s="3" customFormat="1" ht="15.75" customHeight="1">
      <c r="A223" s="47"/>
      <c r="B223" s="47"/>
      <c r="C223" s="49"/>
      <c r="D223" s="49"/>
      <c r="E223" s="49"/>
      <c r="F223" s="49"/>
      <c r="G223" s="49"/>
      <c r="H223" s="49"/>
      <c r="I223" s="49"/>
      <c r="J223" s="49"/>
      <c r="K223" s="49"/>
      <c r="AY223" s="51"/>
      <c r="AZ223" s="51"/>
      <c r="BA223" s="51"/>
      <c r="BB223" s="51"/>
      <c r="BC223" s="51"/>
      <c r="BD223" s="51"/>
      <c r="BE223" s="51"/>
      <c r="BF223" s="51"/>
      <c r="BG223" s="51"/>
    </row>
    <row r="224" spans="1:59" s="3" customFormat="1" ht="15.75" customHeight="1">
      <c r="A224" s="47"/>
      <c r="B224" s="47"/>
      <c r="C224" s="49"/>
      <c r="D224" s="49"/>
      <c r="E224" s="49"/>
      <c r="F224" s="49"/>
      <c r="G224" s="49"/>
      <c r="H224" s="49"/>
      <c r="I224" s="49"/>
      <c r="J224" s="49"/>
      <c r="K224" s="49"/>
      <c r="AY224" s="51"/>
      <c r="AZ224" s="51"/>
      <c r="BA224" s="51"/>
      <c r="BB224" s="51"/>
      <c r="BC224" s="51"/>
      <c r="BD224" s="51"/>
      <c r="BE224" s="51"/>
      <c r="BF224" s="51"/>
      <c r="BG224" s="51"/>
    </row>
    <row r="225" spans="1:59" s="3" customFormat="1" ht="15.75" customHeight="1">
      <c r="A225" s="47"/>
      <c r="B225" s="47"/>
      <c r="C225" s="49"/>
      <c r="D225" s="49"/>
      <c r="E225" s="49"/>
      <c r="F225" s="49"/>
      <c r="G225" s="49"/>
      <c r="H225" s="49"/>
      <c r="I225" s="49"/>
      <c r="J225" s="49"/>
      <c r="K225" s="49"/>
      <c r="AY225" s="51"/>
      <c r="AZ225" s="51"/>
      <c r="BA225" s="51"/>
      <c r="BB225" s="51"/>
      <c r="BC225" s="51"/>
      <c r="BD225" s="51"/>
      <c r="BE225" s="51"/>
      <c r="BF225" s="51"/>
      <c r="BG225" s="51"/>
    </row>
    <row r="226" spans="1:59" s="3" customFormat="1" ht="15.75" customHeight="1">
      <c r="A226" s="47"/>
      <c r="B226" s="47"/>
      <c r="C226" s="49"/>
      <c r="D226" s="49"/>
      <c r="E226" s="49"/>
      <c r="F226" s="49"/>
      <c r="G226" s="49"/>
      <c r="H226" s="49"/>
      <c r="I226" s="49"/>
      <c r="J226" s="49"/>
      <c r="K226" s="49"/>
      <c r="AY226" s="51"/>
      <c r="AZ226" s="51"/>
      <c r="BA226" s="51"/>
      <c r="BB226" s="51"/>
      <c r="BC226" s="51"/>
      <c r="BD226" s="51"/>
      <c r="BE226" s="51"/>
      <c r="BF226" s="51"/>
      <c r="BG226" s="51"/>
    </row>
    <row r="227" spans="1:59" s="3" customFormat="1" ht="15.75" customHeight="1">
      <c r="A227" s="47"/>
      <c r="B227" s="47"/>
      <c r="C227" s="49"/>
      <c r="D227" s="49"/>
      <c r="E227" s="49"/>
      <c r="F227" s="49"/>
      <c r="G227" s="49"/>
      <c r="H227" s="49"/>
      <c r="I227" s="49"/>
      <c r="J227" s="49"/>
      <c r="K227" s="49"/>
      <c r="AY227" s="51"/>
      <c r="AZ227" s="51"/>
      <c r="BA227" s="51"/>
      <c r="BB227" s="51"/>
      <c r="BC227" s="51"/>
      <c r="BD227" s="51"/>
      <c r="BE227" s="51"/>
      <c r="BF227" s="51"/>
      <c r="BG227" s="51"/>
    </row>
    <row r="228" spans="1:59" s="3" customFormat="1" ht="15.75" customHeight="1">
      <c r="A228" s="47"/>
      <c r="B228" s="47"/>
      <c r="C228" s="49"/>
      <c r="D228" s="49"/>
      <c r="E228" s="49"/>
      <c r="F228" s="49"/>
      <c r="G228" s="49"/>
      <c r="H228" s="49"/>
      <c r="I228" s="49"/>
      <c r="J228" s="49"/>
      <c r="K228" s="49"/>
      <c r="AY228" s="51"/>
      <c r="AZ228" s="51"/>
      <c r="BA228" s="51"/>
      <c r="BB228" s="51"/>
      <c r="BC228" s="51"/>
      <c r="BD228" s="51"/>
      <c r="BE228" s="51"/>
      <c r="BF228" s="51"/>
      <c r="BG228" s="51"/>
    </row>
    <row r="229" spans="1:59" s="3" customFormat="1" ht="15.75" customHeight="1">
      <c r="A229" s="47"/>
      <c r="B229" s="47"/>
      <c r="C229" s="49"/>
      <c r="D229" s="49"/>
      <c r="E229" s="49"/>
      <c r="F229" s="49"/>
      <c r="G229" s="49"/>
      <c r="H229" s="49"/>
      <c r="I229" s="49"/>
      <c r="J229" s="49"/>
      <c r="K229" s="49"/>
      <c r="AY229" s="51"/>
      <c r="AZ229" s="51"/>
      <c r="BA229" s="51"/>
      <c r="BB229" s="51"/>
      <c r="BC229" s="51"/>
      <c r="BD229" s="51"/>
      <c r="BE229" s="51"/>
      <c r="BF229" s="51"/>
      <c r="BG229" s="51"/>
    </row>
    <row r="230" spans="1:59" s="3" customFormat="1" ht="15.75" customHeight="1">
      <c r="A230" s="47"/>
      <c r="B230" s="47"/>
      <c r="C230" s="49"/>
      <c r="D230" s="49"/>
      <c r="E230" s="49"/>
      <c r="F230" s="49"/>
      <c r="G230" s="49"/>
      <c r="H230" s="49"/>
      <c r="I230" s="49"/>
      <c r="J230" s="49"/>
      <c r="K230" s="49"/>
      <c r="AY230" s="51"/>
      <c r="AZ230" s="51"/>
      <c r="BA230" s="51"/>
      <c r="BB230" s="51"/>
      <c r="BC230" s="51"/>
      <c r="BD230" s="51"/>
      <c r="BE230" s="51"/>
      <c r="BF230" s="51"/>
      <c r="BG230" s="51"/>
    </row>
    <row r="231" spans="1:59" s="3" customFormat="1" ht="15.75" customHeight="1">
      <c r="A231" s="47"/>
      <c r="B231" s="47"/>
      <c r="C231" s="49"/>
      <c r="D231" s="49"/>
      <c r="E231" s="49"/>
      <c r="F231" s="49"/>
      <c r="G231" s="49"/>
      <c r="H231" s="49"/>
      <c r="I231" s="49"/>
      <c r="J231" s="49"/>
      <c r="K231" s="49"/>
      <c r="AY231" s="51"/>
      <c r="AZ231" s="51"/>
      <c r="BA231" s="51"/>
      <c r="BB231" s="51"/>
      <c r="BC231" s="51"/>
      <c r="BD231" s="51"/>
      <c r="BE231" s="51"/>
      <c r="BF231" s="51"/>
      <c r="BG231" s="51"/>
    </row>
    <row r="232" spans="1:59" s="3" customFormat="1" ht="15.75" customHeight="1">
      <c r="A232" s="47"/>
      <c r="B232" s="47"/>
      <c r="C232" s="49"/>
      <c r="D232" s="49"/>
      <c r="E232" s="49"/>
      <c r="F232" s="49"/>
      <c r="G232" s="49"/>
      <c r="H232" s="49"/>
      <c r="I232" s="49"/>
      <c r="J232" s="49"/>
      <c r="K232" s="49"/>
      <c r="AY232" s="51"/>
      <c r="AZ232" s="51"/>
      <c r="BA232" s="51"/>
      <c r="BB232" s="51"/>
      <c r="BC232" s="51"/>
      <c r="BD232" s="51"/>
      <c r="BE232" s="51"/>
      <c r="BF232" s="51"/>
      <c r="BG232" s="51"/>
    </row>
    <row r="233" spans="1:59" s="3" customFormat="1" ht="15.75" customHeight="1">
      <c r="A233" s="47"/>
      <c r="B233" s="47"/>
      <c r="C233" s="49"/>
      <c r="D233" s="49"/>
      <c r="E233" s="49"/>
      <c r="F233" s="49"/>
      <c r="G233" s="49"/>
      <c r="H233" s="49"/>
      <c r="I233" s="49"/>
      <c r="J233" s="49"/>
      <c r="K233" s="49"/>
      <c r="AY233" s="51"/>
      <c r="AZ233" s="51"/>
      <c r="BA233" s="51"/>
      <c r="BB233" s="51"/>
      <c r="BC233" s="51"/>
      <c r="BD233" s="51"/>
      <c r="BE233" s="51"/>
      <c r="BF233" s="51"/>
      <c r="BG233" s="51"/>
    </row>
    <row r="234" spans="1:59" s="3" customFormat="1" ht="15.75" customHeight="1">
      <c r="A234" s="47"/>
      <c r="B234" s="47"/>
      <c r="C234" s="49"/>
      <c r="D234" s="49"/>
      <c r="E234" s="49"/>
      <c r="F234" s="49"/>
      <c r="G234" s="49"/>
      <c r="H234" s="49"/>
      <c r="I234" s="49"/>
      <c r="J234" s="49"/>
      <c r="K234" s="49"/>
      <c r="AY234" s="51"/>
      <c r="AZ234" s="51"/>
      <c r="BA234" s="51"/>
      <c r="BB234" s="51"/>
      <c r="BC234" s="51"/>
      <c r="BD234" s="51"/>
      <c r="BE234" s="51"/>
      <c r="BF234" s="51"/>
      <c r="BG234" s="51"/>
    </row>
    <row r="235" spans="1:59" s="3" customFormat="1" ht="15.75" customHeight="1">
      <c r="A235" s="47"/>
      <c r="B235" s="47"/>
      <c r="C235" s="49"/>
      <c r="D235" s="49"/>
      <c r="E235" s="49"/>
      <c r="F235" s="49"/>
      <c r="G235" s="49"/>
      <c r="H235" s="49"/>
      <c r="I235" s="49"/>
      <c r="J235" s="49"/>
      <c r="K235" s="49"/>
      <c r="AY235" s="51"/>
      <c r="AZ235" s="51"/>
      <c r="BA235" s="51"/>
      <c r="BB235" s="51"/>
      <c r="BC235" s="51"/>
      <c r="BD235" s="51"/>
      <c r="BE235" s="51"/>
      <c r="BF235" s="51"/>
      <c r="BG235" s="51"/>
    </row>
    <row r="236" spans="1:59" s="3" customFormat="1" ht="15.75" customHeight="1">
      <c r="A236" s="47"/>
      <c r="B236" s="47"/>
      <c r="C236" s="49"/>
      <c r="D236" s="49"/>
      <c r="E236" s="49"/>
      <c r="F236" s="49"/>
      <c r="G236" s="49"/>
      <c r="H236" s="49"/>
      <c r="I236" s="49"/>
      <c r="J236" s="49"/>
      <c r="K236" s="49"/>
      <c r="AY236" s="51"/>
      <c r="AZ236" s="51"/>
      <c r="BA236" s="51"/>
      <c r="BB236" s="51"/>
      <c r="BC236" s="51"/>
      <c r="BD236" s="51"/>
      <c r="BE236" s="51"/>
      <c r="BF236" s="51"/>
      <c r="BG236" s="51"/>
    </row>
    <row r="237" spans="1:59" s="3" customFormat="1" ht="15.75" customHeight="1">
      <c r="A237" s="47"/>
      <c r="B237" s="47"/>
      <c r="C237" s="49"/>
      <c r="D237" s="49"/>
      <c r="E237" s="49"/>
      <c r="F237" s="49"/>
      <c r="G237" s="49"/>
      <c r="H237" s="49"/>
      <c r="I237" s="49"/>
      <c r="J237" s="49"/>
      <c r="K237" s="49"/>
      <c r="AY237" s="51"/>
      <c r="AZ237" s="51"/>
      <c r="BA237" s="51"/>
      <c r="BB237" s="51"/>
      <c r="BC237" s="51"/>
      <c r="BD237" s="51"/>
      <c r="BE237" s="51"/>
      <c r="BF237" s="51"/>
      <c r="BG237" s="51"/>
    </row>
    <row r="238" spans="1:59" s="3" customFormat="1" ht="15.75" customHeight="1">
      <c r="A238" s="47"/>
      <c r="B238" s="47"/>
      <c r="C238" s="49"/>
      <c r="D238" s="49"/>
      <c r="E238" s="49"/>
      <c r="F238" s="49"/>
      <c r="G238" s="49"/>
      <c r="H238" s="49"/>
      <c r="I238" s="49"/>
      <c r="J238" s="49"/>
      <c r="K238" s="49"/>
      <c r="AY238" s="51"/>
      <c r="AZ238" s="51"/>
      <c r="BA238" s="51"/>
      <c r="BB238" s="51"/>
      <c r="BC238" s="51"/>
      <c r="BD238" s="51"/>
      <c r="BE238" s="51"/>
      <c r="BF238" s="51"/>
      <c r="BG238" s="51"/>
    </row>
    <row r="239" spans="1:59" s="3" customFormat="1" ht="15.75" customHeight="1">
      <c r="A239" s="47"/>
      <c r="B239" s="47"/>
      <c r="C239" s="49"/>
      <c r="D239" s="49"/>
      <c r="E239" s="49"/>
      <c r="F239" s="49"/>
      <c r="G239" s="49"/>
      <c r="H239" s="49"/>
      <c r="I239" s="49"/>
      <c r="J239" s="49"/>
      <c r="K239" s="49"/>
      <c r="AY239" s="51"/>
      <c r="AZ239" s="51"/>
      <c r="BA239" s="51"/>
      <c r="BB239" s="51"/>
      <c r="BC239" s="51"/>
      <c r="BD239" s="51"/>
      <c r="BE239" s="51"/>
      <c r="BF239" s="51"/>
      <c r="BG239" s="51"/>
    </row>
    <row r="240" spans="1:59" s="3" customFormat="1" ht="15.75" customHeight="1">
      <c r="A240" s="47"/>
      <c r="B240" s="47"/>
      <c r="C240" s="49"/>
      <c r="D240" s="49"/>
      <c r="E240" s="49"/>
      <c r="F240" s="49"/>
      <c r="G240" s="49"/>
      <c r="H240" s="49"/>
      <c r="I240" s="49"/>
      <c r="J240" s="49"/>
      <c r="K240" s="49"/>
      <c r="AY240" s="51"/>
      <c r="AZ240" s="51"/>
      <c r="BA240" s="51"/>
      <c r="BB240" s="51"/>
      <c r="BC240" s="51"/>
      <c r="BD240" s="51"/>
      <c r="BE240" s="51"/>
      <c r="BF240" s="51"/>
      <c r="BG240" s="51"/>
    </row>
    <row r="241" spans="1:59" s="3" customFormat="1" ht="15.75" customHeight="1">
      <c r="A241" s="47"/>
      <c r="B241" s="47"/>
      <c r="C241" s="49"/>
      <c r="D241" s="49"/>
      <c r="E241" s="49"/>
      <c r="F241" s="49"/>
      <c r="G241" s="49"/>
      <c r="H241" s="49"/>
      <c r="I241" s="49"/>
      <c r="J241" s="49"/>
      <c r="K241" s="49"/>
      <c r="AY241" s="51"/>
      <c r="AZ241" s="51"/>
      <c r="BA241" s="51"/>
      <c r="BB241" s="51"/>
      <c r="BC241" s="51"/>
      <c r="BD241" s="51"/>
      <c r="BE241" s="51"/>
      <c r="BF241" s="51"/>
      <c r="BG241" s="51"/>
    </row>
    <row r="242" spans="1:59" s="3" customFormat="1" ht="15.75" customHeight="1">
      <c r="A242" s="47"/>
      <c r="B242" s="47"/>
      <c r="C242" s="49"/>
      <c r="D242" s="49"/>
      <c r="E242" s="49"/>
      <c r="F242" s="49"/>
      <c r="G242" s="49"/>
      <c r="H242" s="49"/>
      <c r="I242" s="49"/>
      <c r="J242" s="49"/>
      <c r="K242" s="49"/>
      <c r="AY242" s="51"/>
      <c r="AZ242" s="51"/>
      <c r="BA242" s="51"/>
      <c r="BB242" s="51"/>
      <c r="BC242" s="51"/>
      <c r="BD242" s="51"/>
      <c r="BE242" s="51"/>
      <c r="BF242" s="51"/>
      <c r="BG242" s="51"/>
    </row>
    <row r="243" spans="1:59" s="3" customFormat="1" ht="15.75" customHeight="1">
      <c r="A243" s="47"/>
      <c r="B243" s="47"/>
      <c r="C243" s="49"/>
      <c r="D243" s="49"/>
      <c r="E243" s="49"/>
      <c r="F243" s="49"/>
      <c r="G243" s="49"/>
      <c r="H243" s="49"/>
      <c r="I243" s="49"/>
      <c r="J243" s="49"/>
      <c r="K243" s="49"/>
      <c r="AY243" s="51"/>
      <c r="AZ243" s="51"/>
      <c r="BA243" s="51"/>
      <c r="BB243" s="51"/>
      <c r="BC243" s="51"/>
      <c r="BD243" s="51"/>
      <c r="BE243" s="51"/>
      <c r="BF243" s="51"/>
      <c r="BG243" s="51"/>
    </row>
    <row r="244" spans="1:59" s="3" customFormat="1" ht="15.75" customHeight="1">
      <c r="A244" s="47"/>
      <c r="B244" s="47"/>
      <c r="C244" s="49"/>
      <c r="D244" s="49"/>
      <c r="E244" s="49"/>
      <c r="F244" s="49"/>
      <c r="G244" s="49"/>
      <c r="H244" s="49"/>
      <c r="I244" s="49"/>
      <c r="J244" s="49"/>
      <c r="K244" s="49"/>
      <c r="AY244" s="51"/>
      <c r="AZ244" s="51"/>
      <c r="BA244" s="51"/>
      <c r="BB244" s="51"/>
      <c r="BC244" s="51"/>
      <c r="BD244" s="51"/>
      <c r="BE244" s="51"/>
      <c r="BF244" s="51"/>
      <c r="BG244" s="51"/>
    </row>
    <row r="245" spans="1:59" s="3" customFormat="1" ht="15.75" customHeight="1">
      <c r="A245" s="47"/>
      <c r="B245" s="47"/>
      <c r="C245" s="49"/>
      <c r="D245" s="49"/>
      <c r="E245" s="49"/>
      <c r="F245" s="49"/>
      <c r="G245" s="49"/>
      <c r="H245" s="49"/>
      <c r="I245" s="49"/>
      <c r="J245" s="49"/>
      <c r="K245" s="49"/>
      <c r="AY245" s="51"/>
      <c r="AZ245" s="51"/>
      <c r="BA245" s="51"/>
      <c r="BB245" s="51"/>
      <c r="BC245" s="51"/>
      <c r="BD245" s="51"/>
      <c r="BE245" s="51"/>
      <c r="BF245" s="51"/>
      <c r="BG245" s="51"/>
    </row>
    <row r="246" spans="1:59" s="3" customFormat="1" ht="15.75" customHeight="1">
      <c r="A246" s="47"/>
      <c r="B246" s="47"/>
      <c r="C246" s="49"/>
      <c r="D246" s="49"/>
      <c r="E246" s="49"/>
      <c r="F246" s="49"/>
      <c r="G246" s="49"/>
      <c r="H246" s="49"/>
      <c r="I246" s="49"/>
      <c r="J246" s="49"/>
      <c r="K246" s="49"/>
      <c r="AY246" s="51"/>
      <c r="AZ246" s="51"/>
      <c r="BA246" s="51"/>
      <c r="BB246" s="51"/>
      <c r="BC246" s="51"/>
      <c r="BD246" s="51"/>
      <c r="BE246" s="51"/>
      <c r="BF246" s="51"/>
      <c r="BG246" s="51"/>
    </row>
    <row r="247" spans="1:59" s="3" customFormat="1" ht="15.75" customHeight="1">
      <c r="A247" s="47"/>
      <c r="B247" s="47"/>
      <c r="C247" s="49"/>
      <c r="D247" s="49"/>
      <c r="E247" s="49"/>
      <c r="F247" s="49"/>
      <c r="G247" s="49"/>
      <c r="H247" s="49"/>
      <c r="I247" s="49"/>
      <c r="J247" s="49"/>
      <c r="K247" s="49"/>
      <c r="AY247" s="51"/>
      <c r="AZ247" s="51"/>
      <c r="BA247" s="51"/>
      <c r="BB247" s="51"/>
      <c r="BC247" s="51"/>
      <c r="BD247" s="51"/>
      <c r="BE247" s="51"/>
      <c r="BF247" s="51"/>
      <c r="BG247" s="51"/>
    </row>
    <row r="248" spans="1:59" s="3" customFormat="1" ht="15.75" customHeight="1">
      <c r="A248" s="47"/>
      <c r="B248" s="47"/>
      <c r="C248" s="49"/>
      <c r="D248" s="49"/>
      <c r="E248" s="49"/>
      <c r="F248" s="49"/>
      <c r="G248" s="49"/>
      <c r="H248" s="49"/>
      <c r="I248" s="49"/>
      <c r="J248" s="49"/>
      <c r="K248" s="49"/>
      <c r="AY248" s="51"/>
      <c r="AZ248" s="51"/>
      <c r="BA248" s="51"/>
      <c r="BB248" s="51"/>
      <c r="BC248" s="51"/>
      <c r="BD248" s="51"/>
      <c r="BE248" s="51"/>
      <c r="BF248" s="51"/>
      <c r="BG248" s="51"/>
    </row>
    <row r="249" spans="1:59" s="3" customFormat="1" ht="15.75" customHeight="1">
      <c r="A249" s="47"/>
      <c r="B249" s="47"/>
      <c r="C249" s="49"/>
      <c r="D249" s="49"/>
      <c r="E249" s="49"/>
      <c r="F249" s="49"/>
      <c r="G249" s="49"/>
      <c r="H249" s="49"/>
      <c r="I249" s="49"/>
      <c r="J249" s="49"/>
      <c r="K249" s="49"/>
      <c r="AY249" s="51"/>
      <c r="AZ249" s="51"/>
      <c r="BA249" s="51"/>
      <c r="BB249" s="51"/>
      <c r="BC249" s="51"/>
      <c r="BD249" s="51"/>
      <c r="BE249" s="51"/>
      <c r="BF249" s="51"/>
      <c r="BG249" s="51"/>
    </row>
    <row r="250" spans="1:59" s="3" customFormat="1" ht="15.75" customHeight="1">
      <c r="A250" s="47"/>
      <c r="B250" s="47"/>
      <c r="C250" s="49"/>
      <c r="D250" s="49"/>
      <c r="E250" s="49"/>
      <c r="F250" s="49"/>
      <c r="G250" s="49"/>
      <c r="H250" s="49"/>
      <c r="I250" s="49"/>
      <c r="J250" s="49"/>
      <c r="K250" s="49"/>
      <c r="AY250" s="51"/>
      <c r="AZ250" s="51"/>
      <c r="BA250" s="51"/>
      <c r="BB250" s="51"/>
      <c r="BC250" s="51"/>
      <c r="BD250" s="51"/>
      <c r="BE250" s="51"/>
      <c r="BF250" s="51"/>
      <c r="BG250" s="51"/>
    </row>
    <row r="251" spans="1:59" s="3" customFormat="1" ht="15.75" customHeight="1">
      <c r="A251" s="47"/>
      <c r="B251" s="47"/>
      <c r="C251" s="49"/>
      <c r="D251" s="49"/>
      <c r="E251" s="49"/>
      <c r="F251" s="49"/>
      <c r="G251" s="49"/>
      <c r="H251" s="49"/>
      <c r="I251" s="49"/>
      <c r="J251" s="49"/>
      <c r="K251" s="49"/>
      <c r="AY251" s="51"/>
      <c r="AZ251" s="51"/>
      <c r="BA251" s="51"/>
      <c r="BB251" s="51"/>
      <c r="BC251" s="51"/>
      <c r="BD251" s="51"/>
      <c r="BE251" s="51"/>
      <c r="BF251" s="51"/>
      <c r="BG251" s="51"/>
    </row>
    <row r="252" spans="1:59" s="3" customFormat="1" ht="15.75" customHeight="1">
      <c r="A252" s="47"/>
      <c r="B252" s="47"/>
      <c r="C252" s="49"/>
      <c r="D252" s="49"/>
      <c r="E252" s="49"/>
      <c r="F252" s="49"/>
      <c r="G252" s="49"/>
      <c r="H252" s="49"/>
      <c r="I252" s="49"/>
      <c r="J252" s="49"/>
      <c r="K252" s="49"/>
      <c r="AY252" s="51"/>
      <c r="AZ252" s="51"/>
      <c r="BA252" s="51"/>
      <c r="BB252" s="51"/>
      <c r="BC252" s="51"/>
      <c r="BD252" s="51"/>
      <c r="BE252" s="51"/>
      <c r="BF252" s="51"/>
      <c r="BG252" s="51"/>
    </row>
    <row r="253" spans="1:59" s="3" customFormat="1" ht="15.75" customHeight="1">
      <c r="A253" s="47"/>
      <c r="B253" s="47"/>
      <c r="C253" s="49"/>
      <c r="D253" s="49"/>
      <c r="E253" s="49"/>
      <c r="F253" s="49"/>
      <c r="G253" s="49"/>
      <c r="H253" s="49"/>
      <c r="I253" s="49"/>
      <c r="J253" s="49"/>
      <c r="K253" s="49"/>
      <c r="AY253" s="51"/>
      <c r="AZ253" s="51"/>
      <c r="BA253" s="51"/>
      <c r="BB253" s="51"/>
      <c r="BC253" s="51"/>
      <c r="BD253" s="51"/>
      <c r="BE253" s="51"/>
      <c r="BF253" s="51"/>
      <c r="BG253" s="51"/>
    </row>
    <row r="254" spans="1:59" s="3" customFormat="1" ht="15.75" customHeight="1">
      <c r="A254" s="47"/>
      <c r="B254" s="47"/>
      <c r="C254" s="49"/>
      <c r="D254" s="49"/>
      <c r="E254" s="49"/>
      <c r="F254" s="49"/>
      <c r="G254" s="49"/>
      <c r="H254" s="49"/>
      <c r="I254" s="49"/>
      <c r="J254" s="49"/>
      <c r="K254" s="49"/>
      <c r="AY254" s="51"/>
      <c r="AZ254" s="51"/>
      <c r="BA254" s="51"/>
      <c r="BB254" s="51"/>
      <c r="BC254" s="51"/>
      <c r="BD254" s="51"/>
      <c r="BE254" s="51"/>
      <c r="BF254" s="51"/>
      <c r="BG254" s="51"/>
    </row>
    <row r="255" spans="1:59" s="3" customFormat="1" ht="15.75" customHeight="1">
      <c r="A255" s="47"/>
      <c r="B255" s="47"/>
      <c r="C255" s="49"/>
      <c r="D255" s="49"/>
      <c r="E255" s="49"/>
      <c r="F255" s="49"/>
      <c r="G255" s="49"/>
      <c r="H255" s="49"/>
      <c r="I255" s="49"/>
      <c r="J255" s="49"/>
      <c r="K255" s="49"/>
      <c r="AY255" s="51"/>
      <c r="AZ255" s="51"/>
      <c r="BA255" s="51"/>
      <c r="BB255" s="51"/>
      <c r="BC255" s="51"/>
      <c r="BD255" s="51"/>
      <c r="BE255" s="51"/>
      <c r="BF255" s="51"/>
      <c r="BG255" s="51"/>
    </row>
    <row r="256" spans="1:59" s="3" customFormat="1" ht="15.75" customHeight="1">
      <c r="A256" s="47"/>
      <c r="B256" s="47"/>
      <c r="C256" s="49"/>
      <c r="D256" s="49"/>
      <c r="E256" s="49"/>
      <c r="F256" s="49"/>
      <c r="G256" s="49"/>
      <c r="H256" s="49"/>
      <c r="I256" s="49"/>
      <c r="J256" s="49"/>
      <c r="K256" s="49"/>
      <c r="AY256" s="51"/>
      <c r="AZ256" s="51"/>
      <c r="BA256" s="51"/>
      <c r="BB256" s="51"/>
      <c r="BC256" s="51"/>
      <c r="BD256" s="51"/>
      <c r="BE256" s="51"/>
      <c r="BF256" s="51"/>
      <c r="BG256" s="51"/>
    </row>
    <row r="257" spans="1:59" s="3" customFormat="1" ht="15.75" customHeight="1">
      <c r="A257" s="47"/>
      <c r="B257" s="47"/>
      <c r="C257" s="49"/>
      <c r="D257" s="49"/>
      <c r="E257" s="49"/>
      <c r="F257" s="49"/>
      <c r="G257" s="49"/>
      <c r="H257" s="49"/>
      <c r="I257" s="49"/>
      <c r="J257" s="49"/>
      <c r="K257" s="49"/>
      <c r="AY257" s="51"/>
      <c r="AZ257" s="51"/>
      <c r="BA257" s="51"/>
      <c r="BB257" s="51"/>
      <c r="BC257" s="51"/>
      <c r="BD257" s="51"/>
      <c r="BE257" s="51"/>
      <c r="BF257" s="51"/>
      <c r="BG257" s="51"/>
    </row>
    <row r="258" spans="1:59" s="3" customFormat="1" ht="15.75" customHeight="1">
      <c r="A258" s="47"/>
      <c r="B258" s="47"/>
      <c r="C258" s="49"/>
      <c r="D258" s="49"/>
      <c r="E258" s="49"/>
      <c r="F258" s="49"/>
      <c r="G258" s="49"/>
      <c r="H258" s="49"/>
      <c r="I258" s="49"/>
      <c r="J258" s="49"/>
      <c r="K258" s="49"/>
      <c r="AY258" s="51"/>
      <c r="AZ258" s="51"/>
      <c r="BA258" s="51"/>
      <c r="BB258" s="51"/>
      <c r="BC258" s="51"/>
      <c r="BD258" s="51"/>
      <c r="BE258" s="51"/>
      <c r="BF258" s="51"/>
      <c r="BG258" s="51"/>
    </row>
    <row r="259" spans="1:59" s="3" customFormat="1" ht="15.75" customHeight="1">
      <c r="A259" s="47"/>
      <c r="B259" s="47"/>
      <c r="C259" s="49"/>
      <c r="D259" s="49"/>
      <c r="E259" s="49"/>
      <c r="F259" s="49"/>
      <c r="G259" s="49"/>
      <c r="H259" s="49"/>
      <c r="I259" s="49"/>
      <c r="J259" s="49"/>
      <c r="K259" s="49"/>
      <c r="AY259" s="51"/>
      <c r="AZ259" s="51"/>
      <c r="BA259" s="51"/>
      <c r="BB259" s="51"/>
      <c r="BC259" s="51"/>
      <c r="BD259" s="51"/>
      <c r="BE259" s="51"/>
      <c r="BF259" s="51"/>
      <c r="BG259" s="51"/>
    </row>
    <row r="260" spans="1:59" s="3" customFormat="1" ht="15.75" customHeight="1">
      <c r="A260" s="47"/>
      <c r="B260" s="47"/>
      <c r="C260" s="49"/>
      <c r="D260" s="49"/>
      <c r="E260" s="49"/>
      <c r="F260" s="49"/>
      <c r="G260" s="49"/>
      <c r="H260" s="49"/>
      <c r="I260" s="49"/>
      <c r="J260" s="49"/>
      <c r="K260" s="49"/>
      <c r="AY260" s="51"/>
      <c r="AZ260" s="51"/>
      <c r="BA260" s="51"/>
      <c r="BB260" s="51"/>
      <c r="BC260" s="51"/>
      <c r="BD260" s="51"/>
      <c r="BE260" s="51"/>
      <c r="BF260" s="51"/>
      <c r="BG260" s="51"/>
    </row>
    <row r="261" spans="1:59" s="3" customFormat="1" ht="15.75" customHeight="1">
      <c r="A261" s="47"/>
      <c r="B261" s="47"/>
      <c r="C261" s="49"/>
      <c r="D261" s="49"/>
      <c r="E261" s="49"/>
      <c r="F261" s="49"/>
      <c r="G261" s="49"/>
      <c r="H261" s="49"/>
      <c r="I261" s="49"/>
      <c r="J261" s="49"/>
      <c r="K261" s="49"/>
      <c r="AY261" s="51"/>
      <c r="AZ261" s="51"/>
      <c r="BA261" s="51"/>
      <c r="BB261" s="51"/>
      <c r="BC261" s="51"/>
      <c r="BD261" s="51"/>
      <c r="BE261" s="51"/>
      <c r="BF261" s="51"/>
      <c r="BG261" s="51"/>
    </row>
    <row r="262" spans="1:59" s="3" customFormat="1" ht="15.75" customHeight="1">
      <c r="A262" s="47"/>
      <c r="B262" s="47"/>
      <c r="C262" s="49"/>
      <c r="D262" s="49"/>
      <c r="E262" s="49"/>
      <c r="F262" s="49"/>
      <c r="G262" s="49"/>
      <c r="H262" s="49"/>
      <c r="I262" s="49"/>
      <c r="J262" s="49"/>
      <c r="K262" s="49"/>
      <c r="AY262" s="51"/>
      <c r="AZ262" s="51"/>
      <c r="BA262" s="51"/>
      <c r="BB262" s="51"/>
      <c r="BC262" s="51"/>
      <c r="BD262" s="51"/>
      <c r="BE262" s="51"/>
      <c r="BF262" s="51"/>
      <c r="BG262" s="51"/>
    </row>
    <row r="263" spans="1:59" s="3" customFormat="1" ht="15.75" customHeight="1">
      <c r="A263" s="47"/>
      <c r="B263" s="47"/>
      <c r="C263" s="49"/>
      <c r="D263" s="49"/>
      <c r="E263" s="49"/>
      <c r="F263" s="49"/>
      <c r="G263" s="49"/>
      <c r="H263" s="49"/>
      <c r="I263" s="49"/>
      <c r="J263" s="49"/>
      <c r="K263" s="49"/>
      <c r="AY263" s="51"/>
      <c r="AZ263" s="51"/>
      <c r="BA263" s="51"/>
      <c r="BB263" s="51"/>
      <c r="BC263" s="51"/>
      <c r="BD263" s="51"/>
      <c r="BE263" s="51"/>
      <c r="BF263" s="51"/>
      <c r="BG263" s="51"/>
    </row>
    <row r="264" spans="1:59" s="3" customFormat="1" ht="15.75" customHeight="1">
      <c r="A264" s="47"/>
      <c r="B264" s="47"/>
      <c r="C264" s="49"/>
      <c r="D264" s="49"/>
      <c r="E264" s="49"/>
      <c r="F264" s="49"/>
      <c r="G264" s="49"/>
      <c r="H264" s="49"/>
      <c r="I264" s="49"/>
      <c r="J264" s="49"/>
      <c r="K264" s="49"/>
      <c r="AY264" s="51"/>
      <c r="AZ264" s="51"/>
      <c r="BA264" s="51"/>
      <c r="BB264" s="51"/>
      <c r="BC264" s="51"/>
      <c r="BD264" s="51"/>
      <c r="BE264" s="51"/>
      <c r="BF264" s="51"/>
      <c r="BG264" s="51"/>
    </row>
    <row r="265" spans="1:59" s="3" customFormat="1" ht="15.75" customHeight="1">
      <c r="A265" s="47"/>
      <c r="B265" s="47"/>
      <c r="C265" s="49"/>
      <c r="D265" s="49"/>
      <c r="E265" s="49"/>
      <c r="F265" s="49"/>
      <c r="G265" s="49"/>
      <c r="H265" s="49"/>
      <c r="I265" s="49"/>
      <c r="J265" s="49"/>
      <c r="K265" s="49"/>
      <c r="AY265" s="51"/>
      <c r="AZ265" s="51"/>
      <c r="BA265" s="51"/>
      <c r="BB265" s="51"/>
      <c r="BC265" s="51"/>
      <c r="BD265" s="51"/>
      <c r="BE265" s="51"/>
      <c r="BF265" s="51"/>
      <c r="BG265" s="51"/>
    </row>
    <row r="266" spans="1:59" s="3" customFormat="1" ht="15.75" customHeight="1">
      <c r="A266" s="47"/>
      <c r="B266" s="47"/>
      <c r="C266" s="49"/>
      <c r="D266" s="49"/>
      <c r="E266" s="49"/>
      <c r="F266" s="49"/>
      <c r="G266" s="49"/>
      <c r="H266" s="49"/>
      <c r="I266" s="49"/>
      <c r="J266" s="49"/>
      <c r="K266" s="49"/>
      <c r="AY266" s="51"/>
      <c r="AZ266" s="51"/>
      <c r="BA266" s="51"/>
      <c r="BB266" s="51"/>
      <c r="BC266" s="51"/>
      <c r="BD266" s="51"/>
      <c r="BE266" s="51"/>
      <c r="BF266" s="51"/>
      <c r="BG266" s="51"/>
    </row>
    <row r="267" spans="1:59" s="3" customFormat="1" ht="15.75" customHeight="1">
      <c r="A267" s="47"/>
      <c r="B267" s="47"/>
      <c r="C267" s="49"/>
      <c r="D267" s="49"/>
      <c r="E267" s="49"/>
      <c r="F267" s="49"/>
      <c r="G267" s="49"/>
      <c r="H267" s="49"/>
      <c r="I267" s="49"/>
      <c r="J267" s="49"/>
      <c r="K267" s="49"/>
      <c r="AY267" s="51"/>
      <c r="AZ267" s="51"/>
      <c r="BA267" s="51"/>
      <c r="BB267" s="51"/>
      <c r="BC267" s="51"/>
      <c r="BD267" s="51"/>
      <c r="BE267" s="51"/>
      <c r="BF267" s="51"/>
      <c r="BG267" s="51"/>
    </row>
    <row r="268" spans="1:59" s="3" customFormat="1" ht="15.75" customHeight="1">
      <c r="A268" s="47"/>
      <c r="B268" s="47"/>
      <c r="C268" s="49"/>
      <c r="D268" s="49"/>
      <c r="E268" s="49"/>
      <c r="F268" s="49"/>
      <c r="G268" s="49"/>
      <c r="H268" s="49"/>
      <c r="I268" s="49"/>
      <c r="J268" s="49"/>
      <c r="K268" s="49"/>
      <c r="AY268" s="51"/>
      <c r="AZ268" s="51"/>
      <c r="BA268" s="51"/>
      <c r="BB268" s="51"/>
      <c r="BC268" s="51"/>
      <c r="BD268" s="51"/>
      <c r="BE268" s="51"/>
      <c r="BF268" s="51"/>
      <c r="BG268" s="51"/>
    </row>
    <row r="269" spans="1:59" s="3" customFormat="1" ht="15.75" customHeight="1">
      <c r="A269" s="47"/>
      <c r="B269" s="47"/>
      <c r="C269" s="49"/>
      <c r="D269" s="49"/>
      <c r="E269" s="49"/>
      <c r="F269" s="49"/>
      <c r="G269" s="49"/>
      <c r="H269" s="49"/>
      <c r="I269" s="49"/>
      <c r="J269" s="49"/>
      <c r="K269" s="49"/>
      <c r="AY269" s="51"/>
      <c r="AZ269" s="51"/>
      <c r="BA269" s="51"/>
      <c r="BB269" s="51"/>
      <c r="BC269" s="51"/>
      <c r="BD269" s="51"/>
      <c r="BE269" s="51"/>
      <c r="BF269" s="51"/>
      <c r="BG269" s="51"/>
    </row>
    <row r="270" spans="1:59" s="3" customFormat="1" ht="15.75" customHeight="1">
      <c r="A270" s="47"/>
      <c r="B270" s="47"/>
      <c r="C270" s="49"/>
      <c r="D270" s="49"/>
      <c r="E270" s="49"/>
      <c r="F270" s="49"/>
      <c r="G270" s="49"/>
      <c r="H270" s="49"/>
      <c r="I270" s="49"/>
      <c r="J270" s="49"/>
      <c r="K270" s="49"/>
      <c r="AY270" s="51"/>
      <c r="AZ270" s="51"/>
      <c r="BA270" s="51"/>
      <c r="BB270" s="51"/>
      <c r="BC270" s="51"/>
      <c r="BD270" s="51"/>
      <c r="BE270" s="51"/>
      <c r="BF270" s="51"/>
      <c r="BG270" s="51"/>
    </row>
    <row r="271" spans="1:59" s="3" customFormat="1" ht="15.75" customHeight="1">
      <c r="A271" s="47"/>
      <c r="B271" s="47"/>
      <c r="C271" s="49"/>
      <c r="D271" s="49"/>
      <c r="E271" s="49"/>
      <c r="F271" s="49"/>
      <c r="G271" s="49"/>
      <c r="H271" s="49"/>
      <c r="I271" s="49"/>
      <c r="J271" s="49"/>
      <c r="K271" s="49"/>
      <c r="AY271" s="51"/>
      <c r="AZ271" s="51"/>
      <c r="BA271" s="51"/>
      <c r="BB271" s="51"/>
      <c r="BC271" s="51"/>
      <c r="BD271" s="51"/>
      <c r="BE271" s="51"/>
      <c r="BF271" s="51"/>
      <c r="BG271" s="51"/>
    </row>
    <row r="272" spans="1:59" s="3" customFormat="1" ht="15.75" customHeight="1">
      <c r="A272" s="47"/>
      <c r="B272" s="47"/>
      <c r="C272" s="49"/>
      <c r="D272" s="49"/>
      <c r="E272" s="49"/>
      <c r="F272" s="49"/>
      <c r="G272" s="49"/>
      <c r="H272" s="49"/>
      <c r="I272" s="49"/>
      <c r="J272" s="49"/>
      <c r="K272" s="49"/>
      <c r="AY272" s="51"/>
      <c r="AZ272" s="51"/>
      <c r="BA272" s="51"/>
      <c r="BB272" s="51"/>
      <c r="BC272" s="51"/>
      <c r="BD272" s="51"/>
      <c r="BE272" s="51"/>
      <c r="BF272" s="51"/>
      <c r="BG272" s="51"/>
    </row>
    <row r="273" spans="1:59" s="3" customFormat="1" ht="15.75" customHeight="1">
      <c r="A273" s="47"/>
      <c r="B273" s="47"/>
      <c r="C273" s="49"/>
      <c r="D273" s="49"/>
      <c r="E273" s="49"/>
      <c r="F273" s="49"/>
      <c r="G273" s="49"/>
      <c r="H273" s="49"/>
      <c r="I273" s="49"/>
      <c r="J273" s="49"/>
      <c r="K273" s="49"/>
      <c r="AY273" s="51"/>
      <c r="AZ273" s="51"/>
      <c r="BA273" s="51"/>
      <c r="BB273" s="51"/>
      <c r="BC273" s="51"/>
      <c r="BD273" s="51"/>
      <c r="BE273" s="51"/>
      <c r="BF273" s="51"/>
      <c r="BG273" s="51"/>
    </row>
    <row r="274" spans="1:59" s="3" customFormat="1" ht="15.75" customHeight="1">
      <c r="A274" s="47"/>
      <c r="B274" s="47"/>
      <c r="C274" s="49"/>
      <c r="D274" s="49"/>
      <c r="E274" s="49"/>
      <c r="F274" s="49"/>
      <c r="G274" s="49"/>
      <c r="H274" s="49"/>
      <c r="I274" s="49"/>
      <c r="J274" s="49"/>
      <c r="K274" s="49"/>
      <c r="AY274" s="51"/>
      <c r="AZ274" s="51"/>
      <c r="BA274" s="51"/>
      <c r="BB274" s="51"/>
      <c r="BC274" s="51"/>
      <c r="BD274" s="51"/>
      <c r="BE274" s="51"/>
      <c r="BF274" s="51"/>
      <c r="BG274" s="51"/>
    </row>
    <row r="275" spans="1:59" s="3" customFormat="1" ht="15.75" customHeight="1">
      <c r="A275" s="47"/>
      <c r="B275" s="47"/>
      <c r="C275" s="49"/>
      <c r="D275" s="49"/>
      <c r="E275" s="49"/>
      <c r="F275" s="49"/>
      <c r="G275" s="49"/>
      <c r="H275" s="49"/>
      <c r="I275" s="49"/>
      <c r="J275" s="49"/>
      <c r="K275" s="49"/>
      <c r="AY275" s="51"/>
      <c r="AZ275" s="51"/>
      <c r="BA275" s="51"/>
      <c r="BB275" s="51"/>
      <c r="BC275" s="51"/>
      <c r="BD275" s="51"/>
      <c r="BE275" s="51"/>
      <c r="BF275" s="51"/>
      <c r="BG275" s="51"/>
    </row>
    <row r="276" spans="1:59" s="3" customFormat="1" ht="15.75" customHeight="1">
      <c r="A276" s="47"/>
      <c r="B276" s="47"/>
      <c r="C276" s="49"/>
      <c r="D276" s="49"/>
      <c r="E276" s="49"/>
      <c r="F276" s="49"/>
      <c r="G276" s="49"/>
      <c r="H276" s="49"/>
      <c r="I276" s="49"/>
      <c r="J276" s="49"/>
      <c r="K276" s="49"/>
      <c r="AY276" s="51"/>
      <c r="AZ276" s="51"/>
      <c r="BA276" s="51"/>
      <c r="BB276" s="51"/>
      <c r="BC276" s="51"/>
      <c r="BD276" s="51"/>
      <c r="BE276" s="51"/>
      <c r="BF276" s="51"/>
      <c r="BG276" s="51"/>
    </row>
    <row r="277" spans="1:59" s="3" customFormat="1" ht="15.75" customHeight="1">
      <c r="A277" s="47"/>
      <c r="B277" s="47"/>
      <c r="C277" s="49"/>
      <c r="D277" s="49"/>
      <c r="E277" s="49"/>
      <c r="F277" s="49"/>
      <c r="G277" s="49"/>
      <c r="H277" s="49"/>
      <c r="I277" s="49"/>
      <c r="J277" s="49"/>
      <c r="K277" s="49"/>
      <c r="AY277" s="51"/>
      <c r="AZ277" s="51"/>
      <c r="BA277" s="51"/>
      <c r="BB277" s="51"/>
      <c r="BC277" s="51"/>
      <c r="BD277" s="51"/>
      <c r="BE277" s="51"/>
      <c r="BF277" s="51"/>
      <c r="BG277" s="51"/>
    </row>
    <row r="278" spans="1:59" s="3" customFormat="1" ht="15.75" customHeight="1">
      <c r="A278" s="47"/>
      <c r="B278" s="47"/>
      <c r="C278" s="49"/>
      <c r="D278" s="49"/>
      <c r="E278" s="49"/>
      <c r="F278" s="49"/>
      <c r="G278" s="49"/>
      <c r="H278" s="49"/>
      <c r="I278" s="49"/>
      <c r="J278" s="49"/>
      <c r="K278" s="49"/>
      <c r="AY278" s="51"/>
      <c r="AZ278" s="51"/>
      <c r="BA278" s="51"/>
      <c r="BB278" s="51"/>
      <c r="BC278" s="51"/>
      <c r="BD278" s="51"/>
      <c r="BE278" s="51"/>
      <c r="BF278" s="51"/>
      <c r="BG278" s="51"/>
    </row>
    <row r="279" spans="1:59" s="3" customFormat="1" ht="15.75" customHeight="1">
      <c r="A279" s="47"/>
      <c r="B279" s="47"/>
      <c r="C279" s="49"/>
      <c r="D279" s="49"/>
      <c r="E279" s="49"/>
      <c r="F279" s="49"/>
      <c r="G279" s="49"/>
      <c r="H279" s="49"/>
      <c r="I279" s="49"/>
      <c r="J279" s="49"/>
      <c r="K279" s="49"/>
      <c r="AY279" s="51"/>
      <c r="AZ279" s="51"/>
      <c r="BA279" s="51"/>
      <c r="BB279" s="51"/>
      <c r="BC279" s="51"/>
      <c r="BD279" s="51"/>
      <c r="BE279" s="51"/>
      <c r="BF279" s="51"/>
      <c r="BG279" s="51"/>
    </row>
    <row r="280" spans="1:59" s="3" customFormat="1" ht="15.75" customHeight="1">
      <c r="A280" s="47"/>
      <c r="B280" s="47"/>
      <c r="C280" s="49"/>
      <c r="D280" s="49"/>
      <c r="E280" s="49"/>
      <c r="F280" s="49"/>
      <c r="G280" s="49"/>
      <c r="H280" s="49"/>
      <c r="I280" s="49"/>
      <c r="J280" s="49"/>
      <c r="K280" s="49"/>
      <c r="AY280" s="51"/>
      <c r="AZ280" s="51"/>
      <c r="BA280" s="51"/>
      <c r="BB280" s="51"/>
      <c r="BC280" s="51"/>
      <c r="BD280" s="51"/>
      <c r="BE280" s="51"/>
      <c r="BF280" s="51"/>
      <c r="BG280" s="51"/>
    </row>
    <row r="281" spans="1:59" s="3" customFormat="1" ht="15.75" customHeight="1">
      <c r="A281" s="47"/>
      <c r="B281" s="47"/>
      <c r="C281" s="49"/>
      <c r="D281" s="49"/>
      <c r="E281" s="49"/>
      <c r="F281" s="49"/>
      <c r="G281" s="49"/>
      <c r="H281" s="49"/>
      <c r="I281" s="49"/>
      <c r="J281" s="49"/>
      <c r="K281" s="49"/>
      <c r="AY281" s="51"/>
      <c r="AZ281" s="51"/>
      <c r="BA281" s="51"/>
      <c r="BB281" s="51"/>
      <c r="BC281" s="51"/>
      <c r="BD281" s="51"/>
      <c r="BE281" s="51"/>
      <c r="BF281" s="51"/>
      <c r="BG281" s="51"/>
    </row>
    <row r="282" spans="1:59" s="3" customFormat="1" ht="15.75" customHeight="1">
      <c r="A282" s="47"/>
      <c r="B282" s="47"/>
      <c r="C282" s="49"/>
      <c r="D282" s="49"/>
      <c r="E282" s="49"/>
      <c r="F282" s="49"/>
      <c r="G282" s="49"/>
      <c r="H282" s="49"/>
      <c r="I282" s="49"/>
      <c r="J282" s="49"/>
      <c r="K282" s="49"/>
      <c r="AY282" s="51"/>
      <c r="AZ282" s="51"/>
      <c r="BA282" s="51"/>
      <c r="BB282" s="51"/>
      <c r="BC282" s="51"/>
      <c r="BD282" s="51"/>
      <c r="BE282" s="51"/>
      <c r="BF282" s="51"/>
      <c r="BG282" s="51"/>
    </row>
    <row r="283" spans="1:59" s="3" customFormat="1" ht="15.75" customHeight="1">
      <c r="A283" s="47"/>
      <c r="B283" s="47"/>
      <c r="C283" s="49"/>
      <c r="D283" s="49"/>
      <c r="E283" s="49"/>
      <c r="F283" s="49"/>
      <c r="G283" s="49"/>
      <c r="H283" s="49"/>
      <c r="I283" s="49"/>
      <c r="J283" s="49"/>
      <c r="K283" s="49"/>
      <c r="AY283" s="51"/>
      <c r="AZ283" s="51"/>
      <c r="BA283" s="51"/>
      <c r="BB283" s="51"/>
      <c r="BC283" s="51"/>
      <c r="BD283" s="51"/>
      <c r="BE283" s="51"/>
      <c r="BF283" s="51"/>
      <c r="BG283" s="51"/>
    </row>
    <row r="284" spans="1:59" s="3" customFormat="1" ht="15.75" customHeight="1">
      <c r="A284" s="47"/>
      <c r="B284" s="47"/>
      <c r="C284" s="49"/>
      <c r="D284" s="49"/>
      <c r="E284" s="49"/>
      <c r="F284" s="49"/>
      <c r="G284" s="49"/>
      <c r="H284" s="49"/>
      <c r="I284" s="49"/>
      <c r="J284" s="49"/>
      <c r="K284" s="49"/>
      <c r="AY284" s="51"/>
      <c r="AZ284" s="51"/>
      <c r="BA284" s="51"/>
      <c r="BB284" s="51"/>
      <c r="BC284" s="51"/>
      <c r="BD284" s="51"/>
      <c r="BE284" s="51"/>
      <c r="BF284" s="51"/>
      <c r="BG284" s="51"/>
    </row>
    <row r="285" spans="1:59" s="3" customFormat="1" ht="15.75" customHeight="1">
      <c r="A285" s="47"/>
      <c r="B285" s="47"/>
      <c r="C285" s="49"/>
      <c r="D285" s="49"/>
      <c r="E285" s="49"/>
      <c r="F285" s="49"/>
      <c r="G285" s="49"/>
      <c r="H285" s="49"/>
      <c r="I285" s="49"/>
      <c r="J285" s="49"/>
      <c r="K285" s="49"/>
      <c r="AY285" s="51"/>
      <c r="AZ285" s="51"/>
      <c r="BA285" s="51"/>
      <c r="BB285" s="51"/>
      <c r="BC285" s="51"/>
      <c r="BD285" s="51"/>
      <c r="BE285" s="51"/>
      <c r="BF285" s="51"/>
      <c r="BG285" s="51"/>
    </row>
    <row r="286" spans="1:59" s="3" customFormat="1" ht="15.75" customHeight="1">
      <c r="A286" s="47"/>
      <c r="B286" s="47"/>
      <c r="C286" s="49"/>
      <c r="D286" s="49"/>
      <c r="E286" s="49"/>
      <c r="F286" s="49"/>
      <c r="G286" s="49"/>
      <c r="H286" s="49"/>
      <c r="I286" s="49"/>
      <c r="J286" s="49"/>
      <c r="K286" s="49"/>
      <c r="AY286" s="51"/>
      <c r="AZ286" s="51"/>
      <c r="BA286" s="51"/>
      <c r="BB286" s="51"/>
      <c r="BC286" s="51"/>
      <c r="BD286" s="51"/>
      <c r="BE286" s="51"/>
      <c r="BF286" s="51"/>
      <c r="BG286" s="51"/>
    </row>
    <row r="287" spans="1:59" s="3" customFormat="1" ht="15.75" customHeight="1">
      <c r="A287" s="47"/>
      <c r="B287" s="47"/>
      <c r="C287" s="49"/>
      <c r="D287" s="49"/>
      <c r="E287" s="49"/>
      <c r="F287" s="49"/>
      <c r="G287" s="49"/>
      <c r="H287" s="49"/>
      <c r="I287" s="49"/>
      <c r="J287" s="49"/>
      <c r="K287" s="49"/>
      <c r="AY287" s="51"/>
      <c r="AZ287" s="51"/>
      <c r="BA287" s="51"/>
      <c r="BB287" s="51"/>
      <c r="BC287" s="51"/>
      <c r="BD287" s="51"/>
      <c r="BE287" s="51"/>
      <c r="BF287" s="51"/>
      <c r="BG287" s="51"/>
    </row>
    <row r="288" spans="1:59" s="3" customFormat="1" ht="15.75" customHeight="1">
      <c r="A288" s="47"/>
      <c r="B288" s="47"/>
      <c r="C288" s="49"/>
      <c r="D288" s="49"/>
      <c r="E288" s="49"/>
      <c r="F288" s="49"/>
      <c r="G288" s="49"/>
      <c r="H288" s="49"/>
      <c r="I288" s="49"/>
      <c r="J288" s="49"/>
      <c r="K288" s="49"/>
      <c r="AY288" s="51"/>
      <c r="AZ288" s="51"/>
      <c r="BA288" s="51"/>
      <c r="BB288" s="51"/>
      <c r="BC288" s="51"/>
      <c r="BD288" s="51"/>
      <c r="BE288" s="51"/>
      <c r="BF288" s="51"/>
      <c r="BG288" s="51"/>
    </row>
    <row r="289" spans="1:59" s="3" customFormat="1" ht="15.75" customHeight="1">
      <c r="A289" s="47"/>
      <c r="B289" s="47"/>
      <c r="C289" s="49"/>
      <c r="D289" s="49"/>
      <c r="E289" s="49"/>
      <c r="F289" s="49"/>
      <c r="G289" s="49"/>
      <c r="H289" s="49"/>
      <c r="I289" s="49"/>
      <c r="J289" s="49"/>
      <c r="K289" s="49"/>
      <c r="AY289" s="51"/>
      <c r="AZ289" s="51"/>
      <c r="BA289" s="51"/>
      <c r="BB289" s="51"/>
      <c r="BC289" s="51"/>
      <c r="BD289" s="51"/>
      <c r="BE289" s="51"/>
      <c r="BF289" s="51"/>
      <c r="BG289" s="51"/>
    </row>
    <row r="290" spans="1:59" s="3" customFormat="1" ht="15.75" customHeight="1">
      <c r="A290" s="47"/>
      <c r="B290" s="47"/>
      <c r="C290" s="49"/>
      <c r="D290" s="49"/>
      <c r="E290" s="49"/>
      <c r="F290" s="49"/>
      <c r="G290" s="49"/>
      <c r="H290" s="49"/>
      <c r="I290" s="49"/>
      <c r="J290" s="49"/>
      <c r="K290" s="49"/>
      <c r="AY290" s="51"/>
      <c r="AZ290" s="51"/>
      <c r="BA290" s="51"/>
      <c r="BB290" s="51"/>
      <c r="BC290" s="51"/>
      <c r="BD290" s="51"/>
      <c r="BE290" s="51"/>
      <c r="BF290" s="51"/>
      <c r="BG290" s="51"/>
    </row>
    <row r="291" spans="1:59" s="3" customFormat="1" ht="15.75" customHeight="1">
      <c r="A291" s="47"/>
      <c r="B291" s="47"/>
      <c r="C291" s="49"/>
      <c r="D291" s="49"/>
      <c r="E291" s="49"/>
      <c r="F291" s="49"/>
      <c r="G291" s="49"/>
      <c r="H291" s="49"/>
      <c r="I291" s="49"/>
      <c r="J291" s="49"/>
      <c r="K291" s="49"/>
      <c r="AY291" s="51"/>
      <c r="AZ291" s="51"/>
      <c r="BA291" s="51"/>
      <c r="BB291" s="51"/>
      <c r="BC291" s="51"/>
      <c r="BD291" s="51"/>
      <c r="BE291" s="51"/>
      <c r="BF291" s="51"/>
      <c r="BG291" s="51"/>
    </row>
    <row r="292" spans="1:59" s="3" customFormat="1" ht="15.75" customHeight="1">
      <c r="A292" s="47"/>
      <c r="B292" s="47"/>
      <c r="C292" s="49"/>
      <c r="D292" s="49"/>
      <c r="E292" s="49"/>
      <c r="F292" s="49"/>
      <c r="G292" s="49"/>
      <c r="H292" s="49"/>
      <c r="I292" s="49"/>
      <c r="J292" s="49"/>
      <c r="K292" s="49"/>
      <c r="AY292" s="51"/>
      <c r="AZ292" s="51"/>
      <c r="BA292" s="51"/>
      <c r="BB292" s="51"/>
      <c r="BC292" s="51"/>
      <c r="BD292" s="51"/>
      <c r="BE292" s="51"/>
      <c r="BF292" s="51"/>
      <c r="BG292" s="51"/>
    </row>
    <row r="293" spans="1:59" s="3" customFormat="1" ht="15.75" customHeight="1">
      <c r="A293" s="47"/>
      <c r="B293" s="47"/>
      <c r="C293" s="49"/>
      <c r="D293" s="49"/>
      <c r="E293" s="49"/>
      <c r="F293" s="49"/>
      <c r="G293" s="49"/>
      <c r="H293" s="49"/>
      <c r="I293" s="49"/>
      <c r="J293" s="49"/>
      <c r="K293" s="49"/>
      <c r="AY293" s="51"/>
      <c r="AZ293" s="51"/>
      <c r="BA293" s="51"/>
      <c r="BB293" s="51"/>
      <c r="BC293" s="51"/>
      <c r="BD293" s="51"/>
      <c r="BE293" s="51"/>
      <c r="BF293" s="51"/>
      <c r="BG293" s="51"/>
    </row>
    <row r="294" spans="1:59" s="3" customFormat="1" ht="15.75" customHeight="1">
      <c r="A294" s="47"/>
      <c r="B294" s="47"/>
      <c r="C294" s="49"/>
      <c r="D294" s="49"/>
      <c r="E294" s="49"/>
      <c r="F294" s="49"/>
      <c r="G294" s="49"/>
      <c r="H294" s="49"/>
      <c r="I294" s="49"/>
      <c r="J294" s="49"/>
      <c r="K294" s="49"/>
      <c r="AY294" s="51"/>
      <c r="AZ294" s="51"/>
      <c r="BA294" s="51"/>
      <c r="BB294" s="51"/>
      <c r="BC294" s="51"/>
      <c r="BD294" s="51"/>
      <c r="BE294" s="51"/>
      <c r="BF294" s="51"/>
      <c r="BG294" s="51"/>
    </row>
    <row r="295" spans="1:59" s="3" customFormat="1" ht="15.75" customHeight="1">
      <c r="A295" s="47"/>
      <c r="B295" s="47"/>
      <c r="C295" s="49"/>
      <c r="D295" s="49"/>
      <c r="E295" s="49"/>
      <c r="F295" s="49"/>
      <c r="G295" s="49"/>
      <c r="H295" s="49"/>
      <c r="I295" s="49"/>
      <c r="J295" s="49"/>
      <c r="K295" s="49"/>
      <c r="AY295" s="51"/>
      <c r="AZ295" s="51"/>
      <c r="BA295" s="51"/>
      <c r="BB295" s="51"/>
      <c r="BC295" s="51"/>
      <c r="BD295" s="51"/>
      <c r="BE295" s="51"/>
      <c r="BF295" s="51"/>
      <c r="BG295" s="51"/>
    </row>
    <row r="296" spans="1:59" s="3" customFormat="1" ht="15.75" customHeight="1">
      <c r="A296" s="47"/>
      <c r="B296" s="47"/>
      <c r="C296" s="49"/>
      <c r="D296" s="49"/>
      <c r="E296" s="49"/>
      <c r="F296" s="49"/>
      <c r="G296" s="49"/>
      <c r="H296" s="49"/>
      <c r="I296" s="49"/>
      <c r="J296" s="49"/>
      <c r="K296" s="49"/>
      <c r="AY296" s="51"/>
      <c r="AZ296" s="51"/>
      <c r="BA296" s="51"/>
      <c r="BB296" s="51"/>
      <c r="BC296" s="51"/>
      <c r="BD296" s="51"/>
      <c r="BE296" s="51"/>
      <c r="BF296" s="51"/>
      <c r="BG296" s="51"/>
    </row>
    <row r="297" spans="1:59" s="3" customFormat="1" ht="15.75" customHeight="1">
      <c r="A297" s="47"/>
      <c r="B297" s="47"/>
      <c r="C297" s="49"/>
      <c r="D297" s="49"/>
      <c r="E297" s="49"/>
      <c r="F297" s="49"/>
      <c r="G297" s="49"/>
      <c r="H297" s="49"/>
      <c r="I297" s="49"/>
      <c r="J297" s="49"/>
      <c r="K297" s="49"/>
      <c r="AY297" s="51"/>
      <c r="AZ297" s="51"/>
      <c r="BA297" s="51"/>
      <c r="BB297" s="51"/>
      <c r="BC297" s="51"/>
      <c r="BD297" s="51"/>
      <c r="BE297" s="51"/>
      <c r="BF297" s="51"/>
      <c r="BG297" s="51"/>
    </row>
    <row r="298" spans="1:59" s="3" customFormat="1" ht="15.75" customHeight="1">
      <c r="A298" s="47"/>
      <c r="B298" s="47"/>
      <c r="C298" s="49"/>
      <c r="D298" s="49"/>
      <c r="E298" s="49"/>
      <c r="F298" s="49"/>
      <c r="G298" s="49"/>
      <c r="H298" s="49"/>
      <c r="I298" s="49"/>
      <c r="J298" s="49"/>
      <c r="K298" s="49"/>
      <c r="AY298" s="51"/>
      <c r="AZ298" s="51"/>
      <c r="BA298" s="51"/>
      <c r="BB298" s="51"/>
      <c r="BC298" s="51"/>
      <c r="BD298" s="51"/>
      <c r="BE298" s="51"/>
      <c r="BF298" s="51"/>
      <c r="BG298" s="51"/>
    </row>
    <row r="299" spans="1:59" s="3" customFormat="1" ht="15.75" customHeight="1">
      <c r="A299" s="47"/>
      <c r="B299" s="47"/>
      <c r="C299" s="49"/>
      <c r="D299" s="49"/>
      <c r="E299" s="49"/>
      <c r="F299" s="49"/>
      <c r="G299" s="49"/>
      <c r="H299" s="49"/>
      <c r="I299" s="49"/>
      <c r="J299" s="49"/>
      <c r="K299" s="49"/>
      <c r="AY299" s="51"/>
      <c r="AZ299" s="51"/>
      <c r="BA299" s="51"/>
      <c r="BB299" s="51"/>
      <c r="BC299" s="51"/>
      <c r="BD299" s="51"/>
      <c r="BE299" s="51"/>
      <c r="BF299" s="51"/>
      <c r="BG299" s="51"/>
    </row>
    <row r="300" spans="1:59" s="3" customFormat="1" ht="15.75" customHeight="1">
      <c r="A300" s="47"/>
      <c r="B300" s="47"/>
      <c r="C300" s="49"/>
      <c r="D300" s="49"/>
      <c r="E300" s="49"/>
      <c r="F300" s="49"/>
      <c r="G300" s="49"/>
      <c r="H300" s="49"/>
      <c r="I300" s="49"/>
      <c r="J300" s="49"/>
      <c r="K300" s="49"/>
      <c r="AY300" s="51"/>
      <c r="AZ300" s="51"/>
      <c r="BA300" s="51"/>
      <c r="BB300" s="51"/>
      <c r="BC300" s="51"/>
      <c r="BD300" s="51"/>
      <c r="BE300" s="51"/>
      <c r="BF300" s="51"/>
      <c r="BG300" s="51"/>
    </row>
    <row r="301" spans="1:59" s="3" customFormat="1" ht="15.75" customHeight="1">
      <c r="A301" s="47"/>
      <c r="B301" s="47"/>
      <c r="C301" s="49"/>
      <c r="D301" s="49"/>
      <c r="E301" s="49"/>
      <c r="F301" s="49"/>
      <c r="G301" s="49"/>
      <c r="H301" s="49"/>
      <c r="I301" s="49"/>
      <c r="J301" s="49"/>
      <c r="K301" s="49"/>
      <c r="AY301" s="51"/>
      <c r="AZ301" s="51"/>
      <c r="BA301" s="51"/>
      <c r="BB301" s="51"/>
      <c r="BC301" s="51"/>
      <c r="BD301" s="51"/>
      <c r="BE301" s="51"/>
      <c r="BF301" s="51"/>
      <c r="BG301" s="51"/>
    </row>
    <row r="302" spans="1:59" s="3" customFormat="1" ht="15.75" customHeight="1">
      <c r="A302" s="47"/>
      <c r="B302" s="47"/>
      <c r="C302" s="49"/>
      <c r="D302" s="49"/>
      <c r="E302" s="49"/>
      <c r="F302" s="49"/>
      <c r="G302" s="49"/>
      <c r="H302" s="49"/>
      <c r="I302" s="49"/>
      <c r="J302" s="49"/>
      <c r="K302" s="49"/>
      <c r="AY302" s="51"/>
      <c r="AZ302" s="51"/>
      <c r="BA302" s="51"/>
      <c r="BB302" s="51"/>
      <c r="BC302" s="51"/>
      <c r="BD302" s="51"/>
      <c r="BE302" s="51"/>
      <c r="BF302" s="51"/>
      <c r="BG302" s="51"/>
    </row>
    <row r="303" spans="1:59" s="3" customFormat="1" ht="15.75" customHeight="1">
      <c r="A303" s="47"/>
      <c r="B303" s="47"/>
      <c r="C303" s="49"/>
      <c r="D303" s="49"/>
      <c r="E303" s="49"/>
      <c r="F303" s="49"/>
      <c r="G303" s="49"/>
      <c r="H303" s="49"/>
      <c r="I303" s="49"/>
      <c r="J303" s="49"/>
      <c r="K303" s="49"/>
      <c r="AY303" s="51"/>
      <c r="AZ303" s="51"/>
      <c r="BA303" s="51"/>
      <c r="BB303" s="51"/>
      <c r="BC303" s="51"/>
      <c r="BD303" s="51"/>
      <c r="BE303" s="51"/>
      <c r="BF303" s="51"/>
      <c r="BG303" s="51"/>
    </row>
    <row r="304" spans="1:59" s="3" customFormat="1" ht="15.75" customHeight="1">
      <c r="A304" s="47"/>
      <c r="B304" s="47"/>
      <c r="C304" s="49"/>
      <c r="D304" s="49"/>
      <c r="E304" s="49"/>
      <c r="F304" s="49"/>
      <c r="G304" s="49"/>
      <c r="H304" s="49"/>
      <c r="I304" s="49"/>
      <c r="J304" s="49"/>
      <c r="K304" s="49"/>
      <c r="AY304" s="51"/>
      <c r="AZ304" s="51"/>
      <c r="BA304" s="51"/>
      <c r="BB304" s="51"/>
      <c r="BC304" s="51"/>
      <c r="BD304" s="51"/>
      <c r="BE304" s="51"/>
      <c r="BF304" s="51"/>
      <c r="BG304" s="51"/>
    </row>
    <row r="305" spans="1:59" s="3" customFormat="1" ht="15.75" customHeight="1">
      <c r="A305" s="47"/>
      <c r="B305" s="47"/>
      <c r="C305" s="49"/>
      <c r="D305" s="49"/>
      <c r="E305" s="49"/>
      <c r="F305" s="49"/>
      <c r="G305" s="49"/>
      <c r="H305" s="49"/>
      <c r="I305" s="49"/>
      <c r="J305" s="49"/>
      <c r="K305" s="49"/>
      <c r="AY305" s="51"/>
      <c r="AZ305" s="51"/>
      <c r="BA305" s="51"/>
      <c r="BB305" s="51"/>
      <c r="BC305" s="51"/>
      <c r="BD305" s="51"/>
      <c r="BE305" s="51"/>
      <c r="BF305" s="51"/>
      <c r="BG305" s="51"/>
    </row>
    <row r="306" spans="1:59" s="3" customFormat="1" ht="15.75" customHeight="1">
      <c r="A306" s="47"/>
      <c r="B306" s="47"/>
      <c r="C306" s="49"/>
      <c r="D306" s="49"/>
      <c r="E306" s="49"/>
      <c r="F306" s="49"/>
      <c r="G306" s="49"/>
      <c r="H306" s="49"/>
      <c r="I306" s="49"/>
      <c r="J306" s="49"/>
      <c r="K306" s="49"/>
      <c r="AY306" s="51"/>
      <c r="AZ306" s="51"/>
      <c r="BA306" s="51"/>
      <c r="BB306" s="51"/>
      <c r="BC306" s="51"/>
      <c r="BD306" s="51"/>
      <c r="BE306" s="51"/>
      <c r="BF306" s="51"/>
      <c r="BG306" s="51"/>
    </row>
    <row r="307" spans="1:59" s="3" customFormat="1" ht="15.75" customHeight="1">
      <c r="A307" s="47"/>
      <c r="B307" s="47"/>
      <c r="C307" s="49"/>
      <c r="D307" s="49"/>
      <c r="E307" s="49"/>
      <c r="F307" s="49"/>
      <c r="G307" s="49"/>
      <c r="H307" s="49"/>
      <c r="I307" s="49"/>
      <c r="J307" s="49"/>
      <c r="K307" s="49"/>
      <c r="AY307" s="51"/>
      <c r="AZ307" s="51"/>
      <c r="BA307" s="51"/>
      <c r="BB307" s="51"/>
      <c r="BC307" s="51"/>
      <c r="BD307" s="51"/>
      <c r="BE307" s="51"/>
      <c r="BF307" s="51"/>
      <c r="BG307" s="51"/>
    </row>
    <row r="308" spans="1:59" s="3" customFormat="1" ht="15.75" customHeight="1">
      <c r="A308" s="47"/>
      <c r="B308" s="47"/>
      <c r="C308" s="49"/>
      <c r="D308" s="49"/>
      <c r="E308" s="49"/>
      <c r="F308" s="49"/>
      <c r="G308" s="49"/>
      <c r="H308" s="49"/>
      <c r="I308" s="49"/>
      <c r="J308" s="49"/>
      <c r="K308" s="49"/>
      <c r="AY308" s="51"/>
      <c r="AZ308" s="51"/>
      <c r="BA308" s="51"/>
      <c r="BB308" s="51"/>
      <c r="BC308" s="51"/>
      <c r="BD308" s="51"/>
      <c r="BE308" s="51"/>
      <c r="BF308" s="51"/>
      <c r="BG308" s="51"/>
    </row>
    <row r="309" spans="1:59" s="3" customFormat="1" ht="15.75" customHeight="1">
      <c r="A309" s="47"/>
      <c r="B309" s="47"/>
      <c r="C309" s="49"/>
      <c r="D309" s="49"/>
      <c r="E309" s="49"/>
      <c r="F309" s="49"/>
      <c r="G309" s="49"/>
      <c r="H309" s="49"/>
      <c r="I309" s="49"/>
      <c r="J309" s="49"/>
      <c r="K309" s="49"/>
      <c r="AY309" s="51"/>
      <c r="AZ309" s="51"/>
      <c r="BA309" s="51"/>
      <c r="BB309" s="51"/>
      <c r="BC309" s="51"/>
      <c r="BD309" s="51"/>
      <c r="BE309" s="51"/>
      <c r="BF309" s="51"/>
      <c r="BG309" s="51"/>
    </row>
    <row r="310" spans="1:59" s="3" customFormat="1" ht="15.75" customHeight="1">
      <c r="A310" s="47"/>
      <c r="B310" s="47"/>
      <c r="C310" s="49"/>
      <c r="D310" s="49"/>
      <c r="E310" s="49"/>
      <c r="F310" s="49"/>
      <c r="G310" s="49"/>
      <c r="H310" s="49"/>
      <c r="I310" s="49"/>
      <c r="J310" s="49"/>
      <c r="K310" s="49"/>
      <c r="AY310" s="51"/>
      <c r="AZ310" s="51"/>
      <c r="BA310" s="51"/>
      <c r="BB310" s="51"/>
      <c r="BC310" s="51"/>
      <c r="BD310" s="51"/>
      <c r="BE310" s="51"/>
      <c r="BF310" s="51"/>
      <c r="BG310" s="51"/>
    </row>
    <row r="311" spans="1:59" s="3" customFormat="1" ht="15.75" customHeight="1">
      <c r="A311" s="47"/>
      <c r="B311" s="47"/>
      <c r="C311" s="49"/>
      <c r="D311" s="49"/>
      <c r="E311" s="49"/>
      <c r="F311" s="49"/>
      <c r="G311" s="49"/>
      <c r="H311" s="49"/>
      <c r="I311" s="49"/>
      <c r="J311" s="49"/>
      <c r="K311" s="49"/>
      <c r="AY311" s="51"/>
      <c r="AZ311" s="51"/>
      <c r="BA311" s="51"/>
      <c r="BB311" s="51"/>
      <c r="BC311" s="51"/>
      <c r="BD311" s="51"/>
      <c r="BE311" s="51"/>
      <c r="BF311" s="51"/>
      <c r="BG311" s="51"/>
    </row>
    <row r="312" spans="1:59" s="3" customFormat="1" ht="15.75" customHeight="1">
      <c r="A312" s="47"/>
      <c r="B312" s="47"/>
      <c r="C312" s="49"/>
      <c r="D312" s="49"/>
      <c r="E312" s="49"/>
      <c r="F312" s="49"/>
      <c r="G312" s="49"/>
      <c r="H312" s="49"/>
      <c r="I312" s="49"/>
      <c r="J312" s="49"/>
      <c r="K312" s="49"/>
      <c r="AY312" s="51"/>
      <c r="AZ312" s="51"/>
      <c r="BA312" s="51"/>
      <c r="BB312" s="51"/>
      <c r="BC312" s="51"/>
      <c r="BD312" s="51"/>
      <c r="BE312" s="51"/>
      <c r="BF312" s="51"/>
      <c r="BG312" s="51"/>
    </row>
    <row r="313" spans="1:59" s="3" customFormat="1" ht="15.75" customHeight="1">
      <c r="A313" s="47"/>
      <c r="B313" s="47"/>
      <c r="C313" s="49"/>
      <c r="D313" s="49"/>
      <c r="E313" s="49"/>
      <c r="F313" s="49"/>
      <c r="G313" s="49"/>
      <c r="H313" s="49"/>
      <c r="I313" s="49"/>
      <c r="J313" s="49"/>
      <c r="K313" s="49"/>
      <c r="AY313" s="51"/>
      <c r="AZ313" s="51"/>
      <c r="BA313" s="51"/>
      <c r="BB313" s="51"/>
      <c r="BC313" s="51"/>
      <c r="BD313" s="51"/>
      <c r="BE313" s="51"/>
      <c r="BF313" s="51"/>
      <c r="BG313" s="51"/>
    </row>
    <row r="314" spans="1:59" s="3" customFormat="1" ht="15.75" customHeight="1">
      <c r="A314" s="47"/>
      <c r="B314" s="47"/>
      <c r="C314" s="49"/>
      <c r="D314" s="49"/>
      <c r="E314" s="49"/>
      <c r="F314" s="49"/>
      <c r="G314" s="49"/>
      <c r="H314" s="49"/>
      <c r="I314" s="49"/>
      <c r="J314" s="49"/>
      <c r="K314" s="49"/>
      <c r="AY314" s="51"/>
      <c r="AZ314" s="51"/>
      <c r="BA314" s="51"/>
      <c r="BB314" s="51"/>
      <c r="BC314" s="51"/>
      <c r="BD314" s="51"/>
      <c r="BE314" s="51"/>
      <c r="BF314" s="51"/>
      <c r="BG314" s="51"/>
    </row>
    <row r="315" spans="1:59" s="3" customFormat="1" ht="15.75" customHeight="1">
      <c r="A315" s="47"/>
      <c r="B315" s="47"/>
      <c r="C315" s="49"/>
      <c r="D315" s="49"/>
      <c r="E315" s="49"/>
      <c r="F315" s="49"/>
      <c r="G315" s="49"/>
      <c r="H315" s="49"/>
      <c r="I315" s="49"/>
      <c r="J315" s="49"/>
      <c r="K315" s="49"/>
      <c r="AY315" s="51"/>
      <c r="AZ315" s="51"/>
      <c r="BA315" s="51"/>
      <c r="BB315" s="51"/>
      <c r="BC315" s="51"/>
      <c r="BD315" s="51"/>
      <c r="BE315" s="51"/>
      <c r="BF315" s="51"/>
      <c r="BG315" s="51"/>
    </row>
    <row r="316" spans="1:59" s="3" customFormat="1" ht="15.75" customHeight="1">
      <c r="A316" s="47"/>
      <c r="B316" s="47"/>
      <c r="C316" s="49"/>
      <c r="D316" s="49"/>
      <c r="E316" s="49"/>
      <c r="F316" s="49"/>
      <c r="G316" s="49"/>
      <c r="H316" s="49"/>
      <c r="I316" s="49"/>
      <c r="J316" s="49"/>
      <c r="K316" s="49"/>
      <c r="AY316" s="51"/>
      <c r="AZ316" s="51"/>
      <c r="BA316" s="51"/>
      <c r="BB316" s="51"/>
      <c r="BC316" s="51"/>
      <c r="BD316" s="51"/>
      <c r="BE316" s="51"/>
      <c r="BF316" s="51"/>
      <c r="BG316" s="51"/>
    </row>
    <row r="317" spans="1:59" s="3" customFormat="1" ht="15.75" customHeight="1">
      <c r="A317" s="47"/>
      <c r="B317" s="47"/>
      <c r="C317" s="49"/>
      <c r="D317" s="49"/>
      <c r="E317" s="49"/>
      <c r="F317" s="49"/>
      <c r="G317" s="49"/>
      <c r="H317" s="49"/>
      <c r="I317" s="49"/>
      <c r="J317" s="49"/>
      <c r="K317" s="49"/>
      <c r="AY317" s="51"/>
      <c r="AZ317" s="51"/>
      <c r="BA317" s="51"/>
      <c r="BB317" s="51"/>
      <c r="BC317" s="51"/>
      <c r="BD317" s="51"/>
      <c r="BE317" s="51"/>
      <c r="BF317" s="51"/>
      <c r="BG317" s="51"/>
    </row>
    <row r="318" spans="1:59" s="3" customFormat="1" ht="15.75" customHeight="1">
      <c r="A318" s="47"/>
      <c r="B318" s="47"/>
      <c r="C318" s="49"/>
      <c r="D318" s="49"/>
      <c r="E318" s="49"/>
      <c r="F318" s="49"/>
      <c r="G318" s="49"/>
      <c r="H318" s="49"/>
      <c r="I318" s="49"/>
      <c r="J318" s="49"/>
      <c r="K318" s="49"/>
      <c r="AY318" s="51"/>
      <c r="AZ318" s="51"/>
      <c r="BA318" s="51"/>
      <c r="BB318" s="51"/>
      <c r="BC318" s="51"/>
      <c r="BD318" s="51"/>
      <c r="BE318" s="51"/>
      <c r="BF318" s="51"/>
      <c r="BG318" s="51"/>
    </row>
    <row r="319" spans="1:59" s="3" customFormat="1" ht="15.75" customHeight="1">
      <c r="A319" s="47"/>
      <c r="B319" s="47"/>
      <c r="C319" s="49"/>
      <c r="D319" s="49"/>
      <c r="E319" s="49"/>
      <c r="F319" s="49"/>
      <c r="G319" s="49"/>
      <c r="H319" s="49"/>
      <c r="I319" s="49"/>
      <c r="J319" s="49"/>
      <c r="K319" s="49"/>
      <c r="AY319" s="51"/>
      <c r="AZ319" s="51"/>
      <c r="BA319" s="51"/>
      <c r="BB319" s="51"/>
      <c r="BC319" s="51"/>
      <c r="BD319" s="51"/>
      <c r="BE319" s="51"/>
      <c r="BF319" s="51"/>
      <c r="BG319" s="51"/>
    </row>
    <row r="320" spans="1:59" s="3" customFormat="1" ht="15.75" customHeight="1">
      <c r="A320" s="47"/>
      <c r="B320" s="47"/>
      <c r="C320" s="49"/>
      <c r="D320" s="49"/>
      <c r="E320" s="49"/>
      <c r="F320" s="49"/>
      <c r="G320" s="49"/>
      <c r="H320" s="49"/>
      <c r="I320" s="49"/>
      <c r="J320" s="49"/>
      <c r="K320" s="49"/>
      <c r="AY320" s="51"/>
      <c r="AZ320" s="51"/>
      <c r="BA320" s="51"/>
      <c r="BB320" s="51"/>
      <c r="BC320" s="51"/>
      <c r="BD320" s="51"/>
      <c r="BE320" s="51"/>
      <c r="BF320" s="51"/>
      <c r="BG320" s="51"/>
    </row>
    <row r="321" spans="1:59" s="3" customFormat="1" ht="15.75" customHeight="1">
      <c r="A321" s="47"/>
      <c r="B321" s="47"/>
      <c r="C321" s="49"/>
      <c r="D321" s="49"/>
      <c r="E321" s="49"/>
      <c r="F321" s="49"/>
      <c r="G321" s="49"/>
      <c r="H321" s="49"/>
      <c r="I321" s="49"/>
      <c r="J321" s="49"/>
      <c r="K321" s="49"/>
      <c r="AY321" s="51"/>
      <c r="AZ321" s="51"/>
      <c r="BA321" s="51"/>
      <c r="BB321" s="51"/>
      <c r="BC321" s="51"/>
      <c r="BD321" s="51"/>
      <c r="BE321" s="51"/>
      <c r="BF321" s="51"/>
      <c r="BG321" s="51"/>
    </row>
    <row r="322" spans="1:59" s="3" customFormat="1" ht="15.75" customHeight="1">
      <c r="A322" s="47"/>
      <c r="B322" s="47"/>
      <c r="C322" s="49"/>
      <c r="D322" s="49"/>
      <c r="E322" s="49"/>
      <c r="F322" s="49"/>
      <c r="G322" s="49"/>
      <c r="H322" s="49"/>
      <c r="I322" s="49"/>
      <c r="J322" s="49"/>
      <c r="K322" s="49"/>
      <c r="AY322" s="51"/>
      <c r="AZ322" s="51"/>
      <c r="BA322" s="51"/>
      <c r="BB322" s="51"/>
      <c r="BC322" s="51"/>
      <c r="BD322" s="51"/>
      <c r="BE322" s="51"/>
      <c r="BF322" s="51"/>
      <c r="BG322" s="51"/>
    </row>
    <row r="323" spans="1:59" s="3" customFormat="1" ht="15.75" customHeight="1">
      <c r="A323" s="47"/>
      <c r="B323" s="47"/>
      <c r="C323" s="49"/>
      <c r="D323" s="49"/>
      <c r="E323" s="49"/>
      <c r="F323" s="49"/>
      <c r="G323" s="49"/>
      <c r="H323" s="49"/>
      <c r="I323" s="49"/>
      <c r="J323" s="49"/>
      <c r="K323" s="49"/>
      <c r="AY323" s="51"/>
      <c r="AZ323" s="51"/>
      <c r="BA323" s="51"/>
      <c r="BB323" s="51"/>
      <c r="BC323" s="51"/>
      <c r="BD323" s="51"/>
      <c r="BE323" s="51"/>
      <c r="BF323" s="51"/>
      <c r="BG323" s="51"/>
    </row>
    <row r="324" spans="1:59" s="3" customFormat="1" ht="15.75" customHeight="1">
      <c r="A324" s="47"/>
      <c r="B324" s="47"/>
      <c r="C324" s="49"/>
      <c r="D324" s="49"/>
      <c r="E324" s="49"/>
      <c r="F324" s="49"/>
      <c r="G324" s="49"/>
      <c r="H324" s="49"/>
      <c r="I324" s="49"/>
      <c r="J324" s="49"/>
      <c r="K324" s="49"/>
      <c r="AY324" s="51"/>
      <c r="AZ324" s="51"/>
      <c r="BA324" s="51"/>
      <c r="BB324" s="51"/>
      <c r="BC324" s="51"/>
      <c r="BD324" s="51"/>
      <c r="BE324" s="51"/>
      <c r="BF324" s="51"/>
      <c r="BG324" s="51"/>
    </row>
    <row r="325" spans="1:59" s="3" customFormat="1" ht="15.75" customHeight="1">
      <c r="A325" s="47"/>
      <c r="B325" s="47"/>
      <c r="C325" s="49"/>
      <c r="D325" s="49"/>
      <c r="E325" s="49"/>
      <c r="F325" s="49"/>
      <c r="G325" s="49"/>
      <c r="H325" s="49"/>
      <c r="I325" s="49"/>
      <c r="J325" s="49"/>
      <c r="K325" s="49"/>
      <c r="AY325" s="51"/>
      <c r="AZ325" s="51"/>
      <c r="BA325" s="51"/>
      <c r="BB325" s="51"/>
      <c r="BC325" s="51"/>
      <c r="BD325" s="51"/>
      <c r="BE325" s="51"/>
      <c r="BF325" s="51"/>
      <c r="BG325" s="51"/>
    </row>
    <row r="326" spans="1:59" s="3" customFormat="1" ht="15.75" customHeight="1">
      <c r="A326" s="47"/>
      <c r="B326" s="47"/>
      <c r="C326" s="49"/>
      <c r="D326" s="49"/>
      <c r="E326" s="49"/>
      <c r="F326" s="49"/>
      <c r="G326" s="49"/>
      <c r="H326" s="49"/>
      <c r="I326" s="49"/>
      <c r="J326" s="49"/>
      <c r="K326" s="49"/>
      <c r="AY326" s="51"/>
      <c r="AZ326" s="51"/>
      <c r="BA326" s="51"/>
      <c r="BB326" s="51"/>
      <c r="BC326" s="51"/>
      <c r="BD326" s="51"/>
      <c r="BE326" s="51"/>
      <c r="BF326" s="51"/>
      <c r="BG326" s="51"/>
    </row>
    <row r="327" spans="1:59" s="3" customFormat="1" ht="15.75" customHeight="1">
      <c r="A327" s="47"/>
      <c r="B327" s="47"/>
      <c r="C327" s="49"/>
      <c r="D327" s="49"/>
      <c r="E327" s="49"/>
      <c r="F327" s="49"/>
      <c r="G327" s="49"/>
      <c r="H327" s="49"/>
      <c r="I327" s="49"/>
      <c r="J327" s="49"/>
      <c r="K327" s="49"/>
      <c r="AY327" s="51"/>
      <c r="AZ327" s="51"/>
      <c r="BA327" s="51"/>
      <c r="BB327" s="51"/>
      <c r="BC327" s="51"/>
      <c r="BD327" s="51"/>
      <c r="BE327" s="51"/>
      <c r="BF327" s="51"/>
      <c r="BG327" s="51"/>
    </row>
    <row r="328" spans="1:59" s="3" customFormat="1" ht="15.75" customHeight="1">
      <c r="A328" s="47"/>
      <c r="B328" s="47"/>
      <c r="C328" s="49"/>
      <c r="D328" s="49"/>
      <c r="E328" s="49"/>
      <c r="F328" s="49"/>
      <c r="G328" s="49"/>
      <c r="H328" s="49"/>
      <c r="I328" s="49"/>
      <c r="J328" s="49"/>
      <c r="K328" s="49"/>
      <c r="AY328" s="51"/>
      <c r="AZ328" s="51"/>
      <c r="BA328" s="51"/>
      <c r="BB328" s="51"/>
      <c r="BC328" s="51"/>
      <c r="BD328" s="51"/>
      <c r="BE328" s="51"/>
      <c r="BF328" s="51"/>
      <c r="BG328" s="51"/>
    </row>
    <row r="329" spans="1:59" s="3" customFormat="1" ht="15.75" customHeight="1">
      <c r="A329" s="47"/>
      <c r="B329" s="47"/>
      <c r="C329" s="49"/>
      <c r="D329" s="49"/>
      <c r="E329" s="49"/>
      <c r="F329" s="49"/>
      <c r="G329" s="49"/>
      <c r="H329" s="49"/>
      <c r="I329" s="49"/>
      <c r="J329" s="49"/>
      <c r="K329" s="49"/>
      <c r="AY329" s="51"/>
      <c r="AZ329" s="51"/>
      <c r="BA329" s="51"/>
      <c r="BB329" s="51"/>
      <c r="BC329" s="51"/>
      <c r="BD329" s="51"/>
      <c r="BE329" s="51"/>
      <c r="BF329" s="51"/>
      <c r="BG329" s="51"/>
    </row>
    <row r="330" spans="1:59" s="3" customFormat="1" ht="15.75" customHeight="1">
      <c r="A330" s="47"/>
      <c r="B330" s="47"/>
      <c r="C330" s="49"/>
      <c r="D330" s="49"/>
      <c r="E330" s="49"/>
      <c r="F330" s="49"/>
      <c r="G330" s="49"/>
      <c r="H330" s="49"/>
      <c r="I330" s="49"/>
      <c r="J330" s="49"/>
      <c r="K330" s="49"/>
      <c r="AY330" s="51"/>
      <c r="AZ330" s="51"/>
      <c r="BA330" s="51"/>
      <c r="BB330" s="51"/>
      <c r="BC330" s="51"/>
      <c r="BD330" s="51"/>
      <c r="BE330" s="51"/>
      <c r="BF330" s="51"/>
      <c r="BG330" s="51"/>
    </row>
    <row r="331" spans="1:59" s="3" customFormat="1" ht="15.75" customHeight="1">
      <c r="A331" s="47"/>
      <c r="B331" s="47"/>
      <c r="C331" s="49"/>
      <c r="D331" s="49"/>
      <c r="E331" s="49"/>
      <c r="F331" s="49"/>
      <c r="G331" s="49"/>
      <c r="H331" s="49"/>
      <c r="I331" s="49"/>
      <c r="J331" s="49"/>
      <c r="K331" s="49"/>
      <c r="AY331" s="51"/>
      <c r="AZ331" s="51"/>
      <c r="BA331" s="51"/>
      <c r="BB331" s="51"/>
      <c r="BC331" s="51"/>
      <c r="BD331" s="51"/>
      <c r="BE331" s="51"/>
      <c r="BF331" s="51"/>
      <c r="BG331" s="51"/>
    </row>
    <row r="332" spans="1:59" s="3" customFormat="1" ht="15.75" customHeight="1">
      <c r="A332" s="47"/>
      <c r="B332" s="47"/>
      <c r="C332" s="49"/>
      <c r="D332" s="49"/>
      <c r="E332" s="49"/>
      <c r="F332" s="49"/>
      <c r="G332" s="49"/>
      <c r="H332" s="49"/>
      <c r="I332" s="49"/>
      <c r="J332" s="49"/>
      <c r="K332" s="49"/>
      <c r="AY332" s="51"/>
      <c r="AZ332" s="51"/>
      <c r="BA332" s="51"/>
      <c r="BB332" s="51"/>
      <c r="BC332" s="51"/>
      <c r="BD332" s="51"/>
      <c r="BE332" s="51"/>
      <c r="BF332" s="51"/>
      <c r="BG332" s="51"/>
    </row>
    <row r="333" spans="1:59" s="3" customFormat="1" ht="15.75" customHeight="1">
      <c r="A333" s="47"/>
      <c r="B333" s="47"/>
      <c r="C333" s="49"/>
      <c r="D333" s="49"/>
      <c r="E333" s="49"/>
      <c r="F333" s="49"/>
      <c r="G333" s="49"/>
      <c r="H333" s="49"/>
      <c r="I333" s="49"/>
      <c r="J333" s="49"/>
      <c r="K333" s="49"/>
      <c r="AY333" s="51"/>
      <c r="AZ333" s="51"/>
      <c r="BA333" s="51"/>
      <c r="BB333" s="51"/>
      <c r="BC333" s="51"/>
      <c r="BD333" s="51"/>
      <c r="BE333" s="51"/>
      <c r="BF333" s="51"/>
      <c r="BG333" s="51"/>
    </row>
    <row r="334" spans="1:59" s="3" customFormat="1" ht="15.75" customHeight="1">
      <c r="A334" s="47"/>
      <c r="B334" s="47"/>
      <c r="C334" s="49"/>
      <c r="D334" s="49"/>
      <c r="E334" s="49"/>
      <c r="F334" s="49"/>
      <c r="G334" s="49"/>
      <c r="H334" s="49"/>
      <c r="I334" s="49"/>
      <c r="J334" s="49"/>
      <c r="K334" s="49"/>
      <c r="AY334" s="51"/>
      <c r="AZ334" s="51"/>
      <c r="BA334" s="51"/>
      <c r="BB334" s="51"/>
      <c r="BC334" s="51"/>
      <c r="BD334" s="51"/>
      <c r="BE334" s="51"/>
      <c r="BF334" s="51"/>
      <c r="BG334" s="51"/>
    </row>
    <row r="335" spans="1:59" s="3" customFormat="1" ht="15.75" customHeight="1">
      <c r="A335" s="47"/>
      <c r="B335" s="47"/>
      <c r="C335" s="49"/>
      <c r="D335" s="49"/>
      <c r="E335" s="49"/>
      <c r="F335" s="49"/>
      <c r="G335" s="49"/>
      <c r="H335" s="49"/>
      <c r="I335" s="49"/>
      <c r="J335" s="49"/>
      <c r="K335" s="49"/>
      <c r="AY335" s="51"/>
      <c r="AZ335" s="51"/>
      <c r="BA335" s="51"/>
      <c r="BB335" s="51"/>
      <c r="BC335" s="51"/>
      <c r="BD335" s="51"/>
      <c r="BE335" s="51"/>
      <c r="BF335" s="51"/>
      <c r="BG335" s="51"/>
    </row>
    <row r="336" spans="1:59" s="3" customFormat="1" ht="15.75" customHeight="1">
      <c r="A336" s="47"/>
      <c r="B336" s="47"/>
      <c r="C336" s="49"/>
      <c r="D336" s="49"/>
      <c r="E336" s="49"/>
      <c r="F336" s="49"/>
      <c r="G336" s="49"/>
      <c r="H336" s="49"/>
      <c r="I336" s="49"/>
      <c r="J336" s="49"/>
      <c r="K336" s="49"/>
      <c r="AY336" s="51"/>
      <c r="AZ336" s="51"/>
      <c r="BA336" s="51"/>
      <c r="BB336" s="51"/>
      <c r="BC336" s="51"/>
      <c r="BD336" s="51"/>
      <c r="BE336" s="51"/>
      <c r="BF336" s="51"/>
      <c r="BG336" s="51"/>
    </row>
    <row r="337" spans="1:59" s="3" customFormat="1" ht="15.75" customHeight="1">
      <c r="A337" s="47"/>
      <c r="B337" s="47"/>
      <c r="C337" s="49"/>
      <c r="D337" s="49"/>
      <c r="E337" s="49"/>
      <c r="F337" s="49"/>
      <c r="G337" s="49"/>
      <c r="H337" s="49"/>
      <c r="I337" s="49"/>
      <c r="J337" s="49"/>
      <c r="K337" s="49"/>
      <c r="AY337" s="51"/>
      <c r="AZ337" s="51"/>
      <c r="BA337" s="51"/>
      <c r="BB337" s="51"/>
      <c r="BC337" s="51"/>
      <c r="BD337" s="51"/>
      <c r="BE337" s="51"/>
      <c r="BF337" s="51"/>
      <c r="BG337" s="51"/>
    </row>
    <row r="338" spans="1:59" s="3" customFormat="1" ht="15.75" customHeight="1">
      <c r="A338" s="47"/>
      <c r="B338" s="47"/>
      <c r="C338" s="49"/>
      <c r="D338" s="49"/>
      <c r="E338" s="49"/>
      <c r="F338" s="49"/>
      <c r="G338" s="49"/>
      <c r="H338" s="49"/>
      <c r="I338" s="49"/>
      <c r="J338" s="49"/>
      <c r="K338" s="49"/>
      <c r="AY338" s="51"/>
      <c r="AZ338" s="51"/>
      <c r="BA338" s="51"/>
      <c r="BB338" s="51"/>
      <c r="BC338" s="51"/>
      <c r="BD338" s="51"/>
      <c r="BE338" s="51"/>
      <c r="BF338" s="51"/>
      <c r="BG338" s="51"/>
    </row>
    <row r="339" spans="1:59" s="3" customFormat="1" ht="15.75" customHeight="1">
      <c r="A339" s="47"/>
      <c r="B339" s="47"/>
      <c r="C339" s="49"/>
      <c r="D339" s="49"/>
      <c r="E339" s="49"/>
      <c r="F339" s="49"/>
      <c r="G339" s="49"/>
      <c r="H339" s="49"/>
      <c r="I339" s="49"/>
      <c r="J339" s="49"/>
      <c r="K339" s="49"/>
      <c r="AY339" s="51"/>
      <c r="AZ339" s="51"/>
      <c r="BA339" s="51"/>
      <c r="BB339" s="51"/>
      <c r="BC339" s="51"/>
      <c r="BD339" s="51"/>
      <c r="BE339" s="51"/>
      <c r="BF339" s="51"/>
      <c r="BG339" s="51"/>
    </row>
    <row r="340" spans="1:59" s="3" customFormat="1" ht="15.75" customHeight="1">
      <c r="A340" s="47"/>
      <c r="B340" s="47"/>
      <c r="C340" s="49"/>
      <c r="D340" s="49"/>
      <c r="E340" s="49"/>
      <c r="F340" s="49"/>
      <c r="G340" s="49"/>
      <c r="H340" s="49"/>
      <c r="I340" s="49"/>
      <c r="J340" s="49"/>
      <c r="K340" s="49"/>
      <c r="AY340" s="51"/>
      <c r="AZ340" s="51"/>
      <c r="BA340" s="51"/>
      <c r="BB340" s="51"/>
      <c r="BC340" s="51"/>
      <c r="BD340" s="51"/>
      <c r="BE340" s="51"/>
      <c r="BF340" s="51"/>
      <c r="BG340" s="51"/>
    </row>
    <row r="341" spans="1:59" s="3" customFormat="1" ht="15.75" customHeight="1">
      <c r="A341" s="47"/>
      <c r="B341" s="47"/>
      <c r="C341" s="49"/>
      <c r="D341" s="49"/>
      <c r="E341" s="49"/>
      <c r="F341" s="49"/>
      <c r="G341" s="49"/>
      <c r="H341" s="49"/>
      <c r="I341" s="49"/>
      <c r="J341" s="49"/>
      <c r="K341" s="49"/>
      <c r="AY341" s="51"/>
      <c r="AZ341" s="51"/>
      <c r="BA341" s="51"/>
      <c r="BB341" s="51"/>
      <c r="BC341" s="51"/>
      <c r="BD341" s="51"/>
      <c r="BE341" s="51"/>
      <c r="BF341" s="51"/>
      <c r="BG341" s="51"/>
    </row>
    <row r="342" spans="1:59" s="3" customFormat="1" ht="15.75" customHeight="1">
      <c r="A342" s="47"/>
      <c r="B342" s="47"/>
      <c r="C342" s="49"/>
      <c r="D342" s="49"/>
      <c r="E342" s="49"/>
      <c r="F342" s="49"/>
      <c r="G342" s="49"/>
      <c r="H342" s="49"/>
      <c r="I342" s="49"/>
      <c r="J342" s="49"/>
      <c r="K342" s="49"/>
      <c r="AY342" s="51"/>
      <c r="AZ342" s="51"/>
      <c r="BA342" s="51"/>
      <c r="BB342" s="51"/>
      <c r="BC342" s="51"/>
      <c r="BD342" s="51"/>
      <c r="BE342" s="51"/>
      <c r="BF342" s="51"/>
      <c r="BG342" s="51"/>
    </row>
    <row r="343" spans="1:59" s="3" customFormat="1" ht="15.75" customHeight="1">
      <c r="A343" s="47"/>
      <c r="B343" s="47"/>
      <c r="C343" s="49"/>
      <c r="D343" s="49"/>
      <c r="E343" s="49"/>
      <c r="F343" s="49"/>
      <c r="G343" s="49"/>
      <c r="H343" s="49"/>
      <c r="I343" s="49"/>
      <c r="J343" s="49"/>
      <c r="K343" s="49"/>
      <c r="AY343" s="51"/>
      <c r="AZ343" s="51"/>
      <c r="BA343" s="51"/>
      <c r="BB343" s="51"/>
      <c r="BC343" s="51"/>
      <c r="BD343" s="51"/>
      <c r="BE343" s="51"/>
      <c r="BF343" s="51"/>
      <c r="BG343" s="51"/>
    </row>
    <row r="344" spans="1:59" s="3" customFormat="1" ht="15.75" customHeight="1">
      <c r="A344" s="47"/>
      <c r="B344" s="47"/>
      <c r="C344" s="49"/>
      <c r="D344" s="49"/>
      <c r="E344" s="49"/>
      <c r="F344" s="49"/>
      <c r="G344" s="49"/>
      <c r="H344" s="49"/>
      <c r="I344" s="49"/>
      <c r="J344" s="49"/>
      <c r="K344" s="49"/>
      <c r="AY344" s="51"/>
      <c r="AZ344" s="51"/>
      <c r="BA344" s="51"/>
      <c r="BB344" s="51"/>
      <c r="BC344" s="51"/>
      <c r="BD344" s="51"/>
      <c r="BE344" s="51"/>
      <c r="BF344" s="51"/>
      <c r="BG344" s="51"/>
    </row>
    <row r="345" spans="1:59" s="3" customFormat="1" ht="15.75" customHeight="1">
      <c r="A345" s="47"/>
      <c r="B345" s="47"/>
      <c r="C345" s="49"/>
      <c r="D345" s="49"/>
      <c r="E345" s="49"/>
      <c r="F345" s="49"/>
      <c r="G345" s="49"/>
      <c r="H345" s="49"/>
      <c r="I345" s="49"/>
      <c r="J345" s="49"/>
      <c r="K345" s="49"/>
      <c r="AY345" s="51"/>
      <c r="AZ345" s="51"/>
      <c r="BA345" s="51"/>
      <c r="BB345" s="51"/>
      <c r="BC345" s="51"/>
      <c r="BD345" s="51"/>
      <c r="BE345" s="51"/>
      <c r="BF345" s="51"/>
      <c r="BG345" s="51"/>
    </row>
    <row r="346" spans="1:59" s="3" customFormat="1" ht="15.75" customHeight="1">
      <c r="A346" s="47"/>
      <c r="B346" s="47"/>
      <c r="C346" s="49"/>
      <c r="D346" s="49"/>
      <c r="E346" s="49"/>
      <c r="F346" s="49"/>
      <c r="G346" s="49"/>
      <c r="H346" s="49"/>
      <c r="I346" s="49"/>
      <c r="J346" s="49"/>
      <c r="K346" s="49"/>
      <c r="AY346" s="51"/>
      <c r="AZ346" s="51"/>
      <c r="BA346" s="51"/>
      <c r="BB346" s="51"/>
      <c r="BC346" s="51"/>
      <c r="BD346" s="51"/>
      <c r="BE346" s="51"/>
      <c r="BF346" s="51"/>
      <c r="BG346" s="51"/>
    </row>
    <row r="347" spans="1:59" s="3" customFormat="1" ht="15.75" customHeight="1">
      <c r="A347" s="47"/>
      <c r="B347" s="47"/>
      <c r="C347" s="49"/>
      <c r="D347" s="49"/>
      <c r="E347" s="49"/>
      <c r="F347" s="49"/>
      <c r="G347" s="49"/>
      <c r="H347" s="49"/>
      <c r="I347" s="49"/>
      <c r="J347" s="49"/>
      <c r="K347" s="49"/>
      <c r="AY347" s="51"/>
      <c r="AZ347" s="51"/>
      <c r="BA347" s="51"/>
      <c r="BB347" s="51"/>
      <c r="BC347" s="51"/>
      <c r="BD347" s="51"/>
      <c r="BE347" s="51"/>
      <c r="BF347" s="51"/>
      <c r="BG347" s="51"/>
    </row>
    <row r="348" spans="1:59" s="3" customFormat="1" ht="15.75" customHeight="1">
      <c r="A348" s="47"/>
      <c r="B348" s="47"/>
      <c r="C348" s="49"/>
      <c r="D348" s="49"/>
      <c r="E348" s="49"/>
      <c r="F348" s="49"/>
      <c r="G348" s="49"/>
      <c r="H348" s="49"/>
      <c r="I348" s="49"/>
      <c r="J348" s="49"/>
      <c r="K348" s="49"/>
      <c r="AY348" s="51"/>
      <c r="AZ348" s="51"/>
      <c r="BA348" s="51"/>
      <c r="BB348" s="51"/>
      <c r="BC348" s="51"/>
      <c r="BD348" s="51"/>
      <c r="BE348" s="51"/>
      <c r="BF348" s="51"/>
      <c r="BG348" s="51"/>
    </row>
    <row r="349" spans="1:59" s="3" customFormat="1" ht="15.75" customHeight="1">
      <c r="A349" s="47"/>
      <c r="B349" s="47"/>
      <c r="C349" s="49"/>
      <c r="D349" s="49"/>
      <c r="E349" s="49"/>
      <c r="F349" s="49"/>
      <c r="G349" s="49"/>
      <c r="H349" s="49"/>
      <c r="I349" s="49"/>
      <c r="J349" s="49"/>
      <c r="K349" s="49"/>
      <c r="AY349" s="51"/>
      <c r="AZ349" s="51"/>
      <c r="BA349" s="51"/>
      <c r="BB349" s="51"/>
      <c r="BC349" s="51"/>
      <c r="BD349" s="51"/>
      <c r="BE349" s="51"/>
      <c r="BF349" s="51"/>
      <c r="BG349" s="51"/>
    </row>
    <row r="350" spans="1:59" s="3" customFormat="1" ht="15.75" customHeight="1">
      <c r="A350" s="47"/>
      <c r="B350" s="47"/>
      <c r="C350" s="49"/>
      <c r="D350" s="49"/>
      <c r="E350" s="49"/>
      <c r="F350" s="49"/>
      <c r="G350" s="49"/>
      <c r="H350" s="49"/>
      <c r="I350" s="49"/>
      <c r="J350" s="49"/>
      <c r="K350" s="49"/>
      <c r="AY350" s="51"/>
      <c r="AZ350" s="51"/>
      <c r="BA350" s="51"/>
      <c r="BB350" s="51"/>
      <c r="BC350" s="51"/>
      <c r="BD350" s="51"/>
      <c r="BE350" s="51"/>
      <c r="BF350" s="51"/>
      <c r="BG350" s="51"/>
    </row>
    <row r="351" spans="1:59" s="3" customFormat="1" ht="15.75" customHeight="1">
      <c r="A351" s="47"/>
      <c r="B351" s="47"/>
      <c r="C351" s="49"/>
      <c r="D351" s="49"/>
      <c r="E351" s="49"/>
      <c r="F351" s="49"/>
      <c r="G351" s="49"/>
      <c r="H351" s="49"/>
      <c r="I351" s="49"/>
      <c r="J351" s="49"/>
      <c r="K351" s="49"/>
      <c r="AY351" s="51"/>
      <c r="AZ351" s="51"/>
      <c r="BA351" s="51"/>
      <c r="BB351" s="51"/>
      <c r="BC351" s="51"/>
      <c r="BD351" s="51"/>
      <c r="BE351" s="51"/>
      <c r="BF351" s="51"/>
      <c r="BG351" s="51"/>
    </row>
    <row r="352" spans="1:59" s="3" customFormat="1" ht="15.75" customHeight="1">
      <c r="A352" s="47"/>
      <c r="B352" s="47"/>
      <c r="C352" s="49"/>
      <c r="D352" s="49"/>
      <c r="E352" s="49"/>
      <c r="F352" s="49"/>
      <c r="G352" s="49"/>
      <c r="H352" s="49"/>
      <c r="I352" s="49"/>
      <c r="J352" s="49"/>
      <c r="K352" s="49"/>
      <c r="AY352" s="51"/>
      <c r="AZ352" s="51"/>
      <c r="BA352" s="51"/>
      <c r="BB352" s="51"/>
      <c r="BC352" s="51"/>
      <c r="BD352" s="51"/>
      <c r="BE352" s="51"/>
      <c r="BF352" s="51"/>
      <c r="BG352" s="51"/>
    </row>
    <row r="353" spans="1:59" s="3" customFormat="1" ht="15.75" customHeight="1">
      <c r="A353" s="47"/>
      <c r="B353" s="47"/>
      <c r="C353" s="49"/>
      <c r="D353" s="49"/>
      <c r="E353" s="49"/>
      <c r="F353" s="49"/>
      <c r="G353" s="49"/>
      <c r="H353" s="49"/>
      <c r="I353" s="49"/>
      <c r="J353" s="49"/>
      <c r="K353" s="49"/>
      <c r="AY353" s="51"/>
      <c r="AZ353" s="51"/>
      <c r="BA353" s="51"/>
      <c r="BB353" s="51"/>
      <c r="BC353" s="51"/>
      <c r="BD353" s="51"/>
      <c r="BE353" s="51"/>
      <c r="BF353" s="51"/>
      <c r="BG353" s="51"/>
    </row>
    <row r="354" spans="1:59" s="3" customFormat="1" ht="15.75" customHeight="1">
      <c r="A354" s="47"/>
      <c r="B354" s="47"/>
      <c r="C354" s="49"/>
      <c r="D354" s="49"/>
      <c r="E354" s="49"/>
      <c r="F354" s="49"/>
      <c r="G354" s="49"/>
      <c r="H354" s="49"/>
      <c r="I354" s="49"/>
      <c r="J354" s="49"/>
      <c r="K354" s="49"/>
      <c r="AY354" s="51"/>
      <c r="AZ354" s="51"/>
      <c r="BA354" s="51"/>
      <c r="BB354" s="51"/>
      <c r="BC354" s="51"/>
      <c r="BD354" s="51"/>
      <c r="BE354" s="51"/>
      <c r="BF354" s="51"/>
      <c r="BG354" s="51"/>
    </row>
    <row r="355" spans="1:59" s="3" customFormat="1" ht="15.75" customHeight="1">
      <c r="A355" s="47"/>
      <c r="B355" s="47"/>
      <c r="C355" s="49"/>
      <c r="D355" s="49"/>
      <c r="E355" s="49"/>
      <c r="F355" s="49"/>
      <c r="G355" s="49"/>
      <c r="H355" s="49"/>
      <c r="I355" s="49"/>
      <c r="J355" s="49"/>
      <c r="K355" s="49"/>
      <c r="AY355" s="51"/>
      <c r="AZ355" s="51"/>
      <c r="BA355" s="51"/>
      <c r="BB355" s="51"/>
      <c r="BC355" s="51"/>
      <c r="BD355" s="51"/>
      <c r="BE355" s="51"/>
      <c r="BF355" s="51"/>
      <c r="BG355" s="51"/>
    </row>
    <row r="356" spans="1:59" s="3" customFormat="1" ht="15.75" customHeight="1">
      <c r="A356" s="47"/>
      <c r="B356" s="47"/>
      <c r="C356" s="49"/>
      <c r="D356" s="49"/>
      <c r="E356" s="49"/>
      <c r="F356" s="49"/>
      <c r="G356" s="49"/>
      <c r="H356" s="49"/>
      <c r="I356" s="49"/>
      <c r="J356" s="49"/>
      <c r="K356" s="49"/>
      <c r="AY356" s="51"/>
      <c r="AZ356" s="51"/>
      <c r="BA356" s="51"/>
      <c r="BB356" s="51"/>
      <c r="BC356" s="51"/>
      <c r="BD356" s="51"/>
      <c r="BE356" s="51"/>
      <c r="BF356" s="51"/>
      <c r="BG356" s="51"/>
    </row>
    <row r="357" spans="1:59" s="3" customFormat="1" ht="15.75" customHeight="1">
      <c r="A357" s="47"/>
      <c r="B357" s="47"/>
      <c r="C357" s="49"/>
      <c r="D357" s="49"/>
      <c r="E357" s="49"/>
      <c r="F357" s="49"/>
      <c r="G357" s="49"/>
      <c r="H357" s="49"/>
      <c r="I357" s="49"/>
      <c r="J357" s="49"/>
      <c r="K357" s="49"/>
      <c r="AY357" s="51"/>
      <c r="AZ357" s="51"/>
      <c r="BA357" s="51"/>
      <c r="BB357" s="51"/>
      <c r="BC357" s="51"/>
      <c r="BD357" s="51"/>
      <c r="BE357" s="51"/>
      <c r="BF357" s="51"/>
      <c r="BG357" s="51"/>
    </row>
    <row r="358" spans="1:59" s="3" customFormat="1" ht="15.75" customHeight="1">
      <c r="A358" s="47"/>
      <c r="B358" s="47"/>
      <c r="C358" s="49"/>
      <c r="D358" s="49"/>
      <c r="E358" s="49"/>
      <c r="F358" s="49"/>
      <c r="G358" s="49"/>
      <c r="H358" s="49"/>
      <c r="I358" s="49"/>
      <c r="J358" s="49"/>
      <c r="K358" s="49"/>
      <c r="AY358" s="51"/>
      <c r="AZ358" s="51"/>
      <c r="BA358" s="51"/>
      <c r="BB358" s="51"/>
      <c r="BC358" s="51"/>
      <c r="BD358" s="51"/>
      <c r="BE358" s="51"/>
      <c r="BF358" s="51"/>
      <c r="BG358" s="51"/>
    </row>
    <row r="359" spans="1:59" s="3" customFormat="1" ht="15.75" customHeight="1">
      <c r="A359" s="47"/>
      <c r="B359" s="47"/>
      <c r="C359" s="49"/>
      <c r="D359" s="49"/>
      <c r="E359" s="49"/>
      <c r="F359" s="49"/>
      <c r="G359" s="49"/>
      <c r="H359" s="49"/>
      <c r="I359" s="49"/>
      <c r="J359" s="49"/>
      <c r="K359" s="49"/>
      <c r="AY359" s="51"/>
      <c r="AZ359" s="51"/>
      <c r="BA359" s="51"/>
      <c r="BB359" s="51"/>
      <c r="BC359" s="51"/>
      <c r="BD359" s="51"/>
      <c r="BE359" s="51"/>
      <c r="BF359" s="51"/>
      <c r="BG359" s="51"/>
    </row>
    <row r="360" spans="1:59" s="3" customFormat="1" ht="15.75" customHeight="1">
      <c r="A360" s="47"/>
      <c r="B360" s="47"/>
      <c r="C360" s="49"/>
      <c r="D360" s="49"/>
      <c r="E360" s="49"/>
      <c r="F360" s="49"/>
      <c r="G360" s="49"/>
      <c r="H360" s="49"/>
      <c r="I360" s="49"/>
      <c r="J360" s="49"/>
      <c r="K360" s="49"/>
      <c r="AY360" s="51"/>
      <c r="AZ360" s="51"/>
      <c r="BA360" s="51"/>
      <c r="BB360" s="51"/>
      <c r="BC360" s="51"/>
      <c r="BD360" s="51"/>
      <c r="BE360" s="51"/>
      <c r="BF360" s="51"/>
      <c r="BG360" s="51"/>
    </row>
    <row r="361" spans="1:59" s="3" customFormat="1" ht="14.25">
      <c r="A361" s="47"/>
      <c r="B361" s="47"/>
      <c r="C361" s="49"/>
      <c r="D361" s="49"/>
      <c r="E361" s="49"/>
      <c r="F361" s="49"/>
      <c r="G361" s="49"/>
      <c r="H361" s="49"/>
      <c r="I361" s="49"/>
      <c r="J361" s="49"/>
      <c r="K361" s="49"/>
      <c r="AY361" s="51"/>
      <c r="AZ361" s="51"/>
      <c r="BA361" s="51"/>
      <c r="BB361" s="51"/>
      <c r="BC361" s="51"/>
      <c r="BD361" s="51"/>
      <c r="BE361" s="51"/>
      <c r="BF361" s="51"/>
      <c r="BG361" s="51"/>
    </row>
    <row r="362" spans="1:59" s="3" customFormat="1" ht="14.25">
      <c r="A362" s="47"/>
      <c r="B362" s="47"/>
      <c r="C362" s="49"/>
      <c r="D362" s="49"/>
      <c r="E362" s="49"/>
      <c r="F362" s="49"/>
      <c r="G362" s="49"/>
      <c r="H362" s="49"/>
      <c r="I362" s="49"/>
      <c r="J362" s="49"/>
      <c r="K362" s="49"/>
      <c r="AY362" s="51"/>
      <c r="AZ362" s="51"/>
      <c r="BA362" s="51"/>
      <c r="BB362" s="51"/>
      <c r="BC362" s="51"/>
      <c r="BD362" s="51"/>
      <c r="BE362" s="51"/>
      <c r="BF362" s="51"/>
      <c r="BG362" s="51"/>
    </row>
    <row r="363" spans="1:59" s="3" customFormat="1" ht="14.25">
      <c r="A363" s="47"/>
      <c r="B363" s="47"/>
      <c r="C363" s="49"/>
      <c r="D363" s="49"/>
      <c r="E363" s="49"/>
      <c r="F363" s="49"/>
      <c r="G363" s="49"/>
      <c r="H363" s="49"/>
      <c r="I363" s="49"/>
      <c r="J363" s="49"/>
      <c r="K363" s="49"/>
      <c r="AY363" s="51"/>
      <c r="AZ363" s="51"/>
      <c r="BA363" s="51"/>
      <c r="BB363" s="51"/>
      <c r="BC363" s="51"/>
      <c r="BD363" s="51"/>
      <c r="BE363" s="51"/>
      <c r="BF363" s="51"/>
      <c r="BG363" s="51"/>
    </row>
    <row r="364" spans="1:59" s="3" customFormat="1" ht="14.25">
      <c r="A364" s="47"/>
      <c r="B364" s="47"/>
      <c r="C364" s="49"/>
      <c r="D364" s="49"/>
      <c r="E364" s="49"/>
      <c r="F364" s="49"/>
      <c r="G364" s="49"/>
      <c r="H364" s="49"/>
      <c r="I364" s="49"/>
      <c r="J364" s="49"/>
      <c r="K364" s="49"/>
      <c r="AY364" s="51"/>
      <c r="AZ364" s="51"/>
      <c r="BA364" s="51"/>
      <c r="BB364" s="51"/>
      <c r="BC364" s="51"/>
      <c r="BD364" s="51"/>
      <c r="BE364" s="51"/>
      <c r="BF364" s="51"/>
      <c r="BG364" s="51"/>
    </row>
    <row r="365" spans="1:59" s="3" customFormat="1" ht="14.25">
      <c r="A365" s="47"/>
      <c r="B365" s="47"/>
      <c r="C365" s="49"/>
      <c r="D365" s="49"/>
      <c r="E365" s="49"/>
      <c r="F365" s="49"/>
      <c r="G365" s="49"/>
      <c r="H365" s="49"/>
      <c r="I365" s="49"/>
      <c r="J365" s="49"/>
      <c r="K365" s="49"/>
      <c r="AY365" s="51"/>
      <c r="AZ365" s="51"/>
      <c r="BA365" s="51"/>
      <c r="BB365" s="51"/>
      <c r="BC365" s="51"/>
      <c r="BD365" s="51"/>
      <c r="BE365" s="51"/>
      <c r="BF365" s="51"/>
      <c r="BG365" s="51"/>
    </row>
    <row r="366" spans="1:59" s="3" customFormat="1" ht="14.25">
      <c r="A366" s="47"/>
      <c r="B366" s="47"/>
      <c r="C366" s="49"/>
      <c r="D366" s="49"/>
      <c r="E366" s="49"/>
      <c r="F366" s="49"/>
      <c r="G366" s="49"/>
      <c r="H366" s="49"/>
      <c r="I366" s="49"/>
      <c r="J366" s="49"/>
      <c r="K366" s="49"/>
      <c r="AY366" s="51"/>
      <c r="AZ366" s="51"/>
      <c r="BA366" s="51"/>
      <c r="BB366" s="51"/>
      <c r="BC366" s="51"/>
      <c r="BD366" s="51"/>
      <c r="BE366" s="51"/>
      <c r="BF366" s="51"/>
      <c r="BG366" s="51"/>
    </row>
    <row r="367" spans="1:59" s="3" customFormat="1" ht="14.25">
      <c r="A367" s="47"/>
      <c r="B367" s="47"/>
      <c r="C367" s="49"/>
      <c r="D367" s="49"/>
      <c r="E367" s="49"/>
      <c r="F367" s="49"/>
      <c r="G367" s="49"/>
      <c r="H367" s="49"/>
      <c r="I367" s="49"/>
      <c r="J367" s="49"/>
      <c r="K367" s="49"/>
      <c r="AY367" s="51"/>
      <c r="AZ367" s="51"/>
      <c r="BA367" s="51"/>
      <c r="BB367" s="51"/>
      <c r="BC367" s="51"/>
      <c r="BD367" s="51"/>
      <c r="BE367" s="51"/>
      <c r="BF367" s="51"/>
      <c r="BG367" s="51"/>
    </row>
    <row r="368" spans="1:59" s="3" customFormat="1" ht="14.25">
      <c r="A368" s="47"/>
      <c r="B368" s="47"/>
      <c r="C368" s="49"/>
      <c r="D368" s="49"/>
      <c r="E368" s="49"/>
      <c r="F368" s="49"/>
      <c r="G368" s="49"/>
      <c r="H368" s="49"/>
      <c r="I368" s="49"/>
      <c r="J368" s="49"/>
      <c r="K368" s="49"/>
      <c r="AY368" s="51"/>
      <c r="AZ368" s="51"/>
      <c r="BA368" s="51"/>
      <c r="BB368" s="51"/>
      <c r="BC368" s="51"/>
      <c r="BD368" s="51"/>
      <c r="BE368" s="51"/>
      <c r="BF368" s="51"/>
      <c r="BG368" s="51"/>
    </row>
    <row r="369" spans="1:59" s="3" customFormat="1" ht="14.25">
      <c r="A369" s="47"/>
      <c r="B369" s="47"/>
      <c r="C369" s="49"/>
      <c r="D369" s="49"/>
      <c r="E369" s="49"/>
      <c r="F369" s="49"/>
      <c r="G369" s="49"/>
      <c r="H369" s="49"/>
      <c r="I369" s="49"/>
      <c r="J369" s="49"/>
      <c r="K369" s="49"/>
      <c r="AY369" s="51"/>
      <c r="AZ369" s="51"/>
      <c r="BA369" s="51"/>
      <c r="BB369" s="51"/>
      <c r="BC369" s="51"/>
      <c r="BD369" s="51"/>
      <c r="BE369" s="51"/>
      <c r="BF369" s="51"/>
      <c r="BG369" s="51"/>
    </row>
    <row r="370" spans="1:59" s="3" customFormat="1" ht="14.25">
      <c r="A370" s="47"/>
      <c r="B370" s="47"/>
      <c r="C370" s="49"/>
      <c r="D370" s="49"/>
      <c r="E370" s="49"/>
      <c r="F370" s="49"/>
      <c r="G370" s="49"/>
      <c r="H370" s="49"/>
      <c r="I370" s="49"/>
      <c r="J370" s="49"/>
      <c r="K370" s="49"/>
      <c r="AY370" s="51"/>
      <c r="AZ370" s="51"/>
      <c r="BA370" s="51"/>
      <c r="BB370" s="51"/>
      <c r="BC370" s="51"/>
      <c r="BD370" s="51"/>
      <c r="BE370" s="51"/>
      <c r="BF370" s="51"/>
      <c r="BG370" s="51"/>
    </row>
    <row r="371" spans="1:59" s="3" customFormat="1" ht="14.25">
      <c r="A371" s="47"/>
      <c r="B371" s="47"/>
      <c r="C371" s="49"/>
      <c r="D371" s="49"/>
      <c r="E371" s="49"/>
      <c r="F371" s="49"/>
      <c r="G371" s="49"/>
      <c r="H371" s="49"/>
      <c r="I371" s="49"/>
      <c r="J371" s="49"/>
      <c r="K371" s="49"/>
      <c r="AY371" s="51"/>
      <c r="AZ371" s="51"/>
      <c r="BA371" s="51"/>
      <c r="BB371" s="51"/>
      <c r="BC371" s="51"/>
      <c r="BD371" s="51"/>
      <c r="BE371" s="51"/>
      <c r="BF371" s="51"/>
      <c r="BG371" s="51"/>
    </row>
    <row r="372" spans="1:59" s="3" customFormat="1" ht="14.25">
      <c r="A372" s="47"/>
      <c r="B372" s="47"/>
      <c r="C372" s="49"/>
      <c r="D372" s="49"/>
      <c r="E372" s="49"/>
      <c r="F372" s="49"/>
      <c r="G372" s="49"/>
      <c r="H372" s="49"/>
      <c r="I372" s="49"/>
      <c r="J372" s="49"/>
      <c r="K372" s="49"/>
      <c r="AY372" s="51"/>
      <c r="AZ372" s="51"/>
      <c r="BA372" s="51"/>
      <c r="BB372" s="51"/>
      <c r="BC372" s="51"/>
      <c r="BD372" s="51"/>
      <c r="BE372" s="51"/>
      <c r="BF372" s="51"/>
      <c r="BG372" s="51"/>
    </row>
    <row r="373" spans="1:59" s="3" customFormat="1" ht="14.25">
      <c r="A373" s="47"/>
      <c r="B373" s="47"/>
      <c r="C373" s="49"/>
      <c r="D373" s="49"/>
      <c r="E373" s="49"/>
      <c r="F373" s="49"/>
      <c r="G373" s="49"/>
      <c r="H373" s="49"/>
      <c r="I373" s="49"/>
      <c r="J373" s="49"/>
      <c r="K373" s="49"/>
      <c r="AY373" s="51"/>
      <c r="AZ373" s="51"/>
      <c r="BA373" s="51"/>
      <c r="BB373" s="51"/>
      <c r="BC373" s="51"/>
      <c r="BD373" s="51"/>
      <c r="BE373" s="51"/>
      <c r="BF373" s="51"/>
      <c r="BG373" s="51"/>
    </row>
    <row r="374" spans="1:59" s="3" customFormat="1" ht="14.25">
      <c r="A374" s="47"/>
      <c r="B374" s="47"/>
      <c r="C374" s="49"/>
      <c r="D374" s="49"/>
      <c r="E374" s="49"/>
      <c r="F374" s="49"/>
      <c r="G374" s="49"/>
      <c r="H374" s="49"/>
      <c r="I374" s="49"/>
      <c r="J374" s="49"/>
      <c r="K374" s="49"/>
      <c r="AY374" s="51"/>
      <c r="AZ374" s="51"/>
      <c r="BA374" s="51"/>
      <c r="BB374" s="51"/>
      <c r="BC374" s="51"/>
      <c r="BD374" s="51"/>
      <c r="BE374" s="51"/>
      <c r="BF374" s="51"/>
      <c r="BG374" s="51"/>
    </row>
    <row r="375" spans="1:59" s="3" customFormat="1" ht="14.25">
      <c r="A375" s="47"/>
      <c r="B375" s="47"/>
      <c r="C375" s="49"/>
      <c r="D375" s="49"/>
      <c r="E375" s="49"/>
      <c r="F375" s="49"/>
      <c r="G375" s="49"/>
      <c r="H375" s="49"/>
      <c r="I375" s="49"/>
      <c r="J375" s="49"/>
      <c r="K375" s="49"/>
      <c r="AY375" s="51"/>
      <c r="AZ375" s="51"/>
      <c r="BA375" s="51"/>
      <c r="BB375" s="51"/>
      <c r="BC375" s="51"/>
      <c r="BD375" s="51"/>
      <c r="BE375" s="51"/>
      <c r="BF375" s="51"/>
      <c r="BG375" s="51"/>
    </row>
    <row r="376" spans="1:59" s="3" customFormat="1" ht="14.25">
      <c r="A376" s="47"/>
      <c r="B376" s="47"/>
      <c r="C376" s="49"/>
      <c r="D376" s="49"/>
      <c r="E376" s="49"/>
      <c r="F376" s="49"/>
      <c r="G376" s="49"/>
      <c r="H376" s="49"/>
      <c r="I376" s="49"/>
      <c r="J376" s="49"/>
      <c r="K376" s="49"/>
      <c r="AY376" s="51"/>
      <c r="AZ376" s="51"/>
      <c r="BA376" s="51"/>
      <c r="BB376" s="51"/>
      <c r="BC376" s="51"/>
      <c r="BD376" s="51"/>
      <c r="BE376" s="51"/>
      <c r="BF376" s="51"/>
      <c r="BG376" s="51"/>
    </row>
    <row r="377" spans="1:59" s="3" customFormat="1" ht="14.25">
      <c r="A377" s="47"/>
      <c r="B377" s="47"/>
      <c r="C377" s="49"/>
      <c r="D377" s="49"/>
      <c r="E377" s="49"/>
      <c r="F377" s="49"/>
      <c r="G377" s="49"/>
      <c r="H377" s="49"/>
      <c r="I377" s="49"/>
      <c r="J377" s="49"/>
      <c r="K377" s="49"/>
      <c r="AY377" s="51"/>
      <c r="AZ377" s="51"/>
      <c r="BA377" s="51"/>
      <c r="BB377" s="51"/>
      <c r="BC377" s="51"/>
      <c r="BD377" s="51"/>
      <c r="BE377" s="51"/>
      <c r="BF377" s="51"/>
      <c r="BG377" s="51"/>
    </row>
    <row r="378" spans="1:59" s="3" customFormat="1" ht="14.25">
      <c r="A378" s="47"/>
      <c r="B378" s="47"/>
      <c r="C378" s="49"/>
      <c r="D378" s="49"/>
      <c r="E378" s="49"/>
      <c r="F378" s="49"/>
      <c r="G378" s="49"/>
      <c r="H378" s="49"/>
      <c r="I378" s="49"/>
      <c r="J378" s="49"/>
      <c r="K378" s="49"/>
      <c r="AY378" s="51"/>
      <c r="AZ378" s="51"/>
      <c r="BA378" s="51"/>
      <c r="BB378" s="51"/>
      <c r="BC378" s="51"/>
      <c r="BD378" s="51"/>
      <c r="BE378" s="51"/>
      <c r="BF378" s="51"/>
      <c r="BG378" s="51"/>
    </row>
    <row r="379" spans="1:59" s="3" customFormat="1" ht="14.25">
      <c r="A379" s="47"/>
      <c r="B379" s="47"/>
      <c r="C379" s="49"/>
      <c r="D379" s="49"/>
      <c r="E379" s="49"/>
      <c r="F379" s="49"/>
      <c r="G379" s="49"/>
      <c r="H379" s="49"/>
      <c r="I379" s="49"/>
      <c r="J379" s="49"/>
      <c r="K379" s="49"/>
      <c r="AY379" s="51"/>
      <c r="AZ379" s="51"/>
      <c r="BA379" s="51"/>
      <c r="BB379" s="51"/>
      <c r="BC379" s="51"/>
      <c r="BD379" s="51"/>
      <c r="BE379" s="51"/>
      <c r="BF379" s="51"/>
      <c r="BG379" s="51"/>
    </row>
    <row r="380" spans="1:59" s="3" customFormat="1" ht="14.25">
      <c r="A380" s="47"/>
      <c r="B380" s="47"/>
      <c r="C380" s="49"/>
      <c r="D380" s="49"/>
      <c r="E380" s="49"/>
      <c r="F380" s="49"/>
      <c r="G380" s="49"/>
      <c r="H380" s="49"/>
      <c r="I380" s="49"/>
      <c r="J380" s="49"/>
      <c r="K380" s="49"/>
      <c r="AY380" s="51"/>
      <c r="AZ380" s="51"/>
      <c r="BA380" s="51"/>
      <c r="BB380" s="51"/>
      <c r="BC380" s="51"/>
      <c r="BD380" s="51"/>
      <c r="BE380" s="51"/>
      <c r="BF380" s="51"/>
      <c r="BG380" s="51"/>
    </row>
    <row r="381" spans="1:59" s="3" customFormat="1" ht="14.25">
      <c r="A381" s="47"/>
      <c r="B381" s="47"/>
      <c r="C381" s="49"/>
      <c r="D381" s="49"/>
      <c r="E381" s="49"/>
      <c r="F381" s="49"/>
      <c r="G381" s="49"/>
      <c r="H381" s="49"/>
      <c r="I381" s="49"/>
      <c r="J381" s="49"/>
      <c r="K381" s="49"/>
      <c r="AY381" s="51"/>
      <c r="AZ381" s="51"/>
      <c r="BA381" s="51"/>
      <c r="BB381" s="51"/>
      <c r="BC381" s="51"/>
      <c r="BD381" s="51"/>
      <c r="BE381" s="51"/>
      <c r="BF381" s="51"/>
      <c r="BG381" s="51"/>
    </row>
    <row r="382" spans="1:59" s="3" customFormat="1" ht="14.25">
      <c r="A382" s="47"/>
      <c r="B382" s="47"/>
      <c r="C382" s="49"/>
      <c r="D382" s="49"/>
      <c r="E382" s="49"/>
      <c r="F382" s="49"/>
      <c r="G382" s="49"/>
      <c r="H382" s="49"/>
      <c r="I382" s="49"/>
      <c r="J382" s="49"/>
      <c r="K382" s="49"/>
      <c r="AY382" s="51"/>
      <c r="AZ382" s="51"/>
      <c r="BA382" s="51"/>
      <c r="BB382" s="51"/>
      <c r="BC382" s="51"/>
      <c r="BD382" s="51"/>
      <c r="BE382" s="51"/>
      <c r="BF382" s="51"/>
      <c r="BG382" s="51"/>
    </row>
    <row r="383" spans="1:59" s="3" customFormat="1" ht="14.25">
      <c r="A383" s="47"/>
      <c r="B383" s="47"/>
      <c r="C383" s="49"/>
      <c r="D383" s="49"/>
      <c r="E383" s="49"/>
      <c r="F383" s="49"/>
      <c r="G383" s="49"/>
      <c r="H383" s="49"/>
      <c r="I383" s="49"/>
      <c r="J383" s="49"/>
      <c r="K383" s="49"/>
      <c r="AY383" s="51"/>
      <c r="AZ383" s="51"/>
      <c r="BA383" s="51"/>
      <c r="BB383" s="51"/>
      <c r="BC383" s="51"/>
      <c r="BD383" s="51"/>
      <c r="BE383" s="51"/>
      <c r="BF383" s="51"/>
      <c r="BG383" s="51"/>
    </row>
    <row r="384" spans="1:59" s="3" customFormat="1" ht="14.25">
      <c r="A384" s="47"/>
      <c r="B384" s="47"/>
      <c r="C384" s="49"/>
      <c r="D384" s="49"/>
      <c r="E384" s="49"/>
      <c r="F384" s="49"/>
      <c r="G384" s="49"/>
      <c r="H384" s="49"/>
      <c r="I384" s="49"/>
      <c r="J384" s="49"/>
      <c r="K384" s="49"/>
      <c r="AY384" s="51"/>
      <c r="AZ384" s="51"/>
      <c r="BA384" s="51"/>
      <c r="BB384" s="51"/>
      <c r="BC384" s="51"/>
      <c r="BD384" s="51"/>
      <c r="BE384" s="51"/>
      <c r="BF384" s="51"/>
      <c r="BG384" s="51"/>
    </row>
    <row r="385" spans="1:59" s="3" customFormat="1" ht="14.25">
      <c r="A385" s="47"/>
      <c r="B385" s="47"/>
      <c r="C385" s="49"/>
      <c r="D385" s="49"/>
      <c r="E385" s="49"/>
      <c r="F385" s="49"/>
      <c r="G385" s="49"/>
      <c r="H385" s="49"/>
      <c r="I385" s="49"/>
      <c r="J385" s="49"/>
      <c r="K385" s="49"/>
      <c r="AY385" s="51"/>
      <c r="AZ385" s="51"/>
      <c r="BA385" s="51"/>
      <c r="BB385" s="51"/>
      <c r="BC385" s="51"/>
      <c r="BD385" s="51"/>
      <c r="BE385" s="51"/>
      <c r="BF385" s="51"/>
      <c r="BG385" s="51"/>
    </row>
    <row r="386" spans="1:59" s="3" customFormat="1" ht="14.25">
      <c r="A386" s="47"/>
      <c r="B386" s="47"/>
      <c r="C386" s="49"/>
      <c r="D386" s="49"/>
      <c r="E386" s="49"/>
      <c r="F386" s="49"/>
      <c r="G386" s="49"/>
      <c r="H386" s="49"/>
      <c r="I386" s="49"/>
      <c r="J386" s="49"/>
      <c r="K386" s="49"/>
      <c r="AY386" s="51"/>
      <c r="AZ386" s="51"/>
      <c r="BA386" s="51"/>
      <c r="BB386" s="51"/>
      <c r="BC386" s="51"/>
      <c r="BD386" s="51"/>
      <c r="BE386" s="51"/>
      <c r="BF386" s="51"/>
      <c r="BG386" s="51"/>
    </row>
    <row r="387" spans="1:59" s="3" customFormat="1" ht="14.25">
      <c r="A387" s="47"/>
      <c r="B387" s="47"/>
      <c r="C387" s="49"/>
      <c r="D387" s="49"/>
      <c r="E387" s="49"/>
      <c r="F387" s="49"/>
      <c r="G387" s="49"/>
      <c r="H387" s="49"/>
      <c r="I387" s="49"/>
      <c r="J387" s="49"/>
      <c r="K387" s="49"/>
      <c r="AY387" s="51"/>
      <c r="AZ387" s="51"/>
      <c r="BA387" s="51"/>
      <c r="BB387" s="51"/>
      <c r="BC387" s="51"/>
      <c r="BD387" s="51"/>
      <c r="BE387" s="51"/>
      <c r="BF387" s="51"/>
      <c r="BG387" s="51"/>
    </row>
    <row r="388" spans="1:59" s="3" customFormat="1" ht="14.25">
      <c r="A388" s="47"/>
      <c r="B388" s="47"/>
      <c r="C388" s="49"/>
      <c r="D388" s="49"/>
      <c r="E388" s="49"/>
      <c r="F388" s="49"/>
      <c r="G388" s="49"/>
      <c r="H388" s="49"/>
      <c r="I388" s="49"/>
      <c r="J388" s="49"/>
      <c r="K388" s="49"/>
      <c r="AY388" s="51"/>
      <c r="AZ388" s="51"/>
      <c r="BA388" s="51"/>
      <c r="BB388" s="51"/>
      <c r="BC388" s="51"/>
      <c r="BD388" s="51"/>
      <c r="BE388" s="51"/>
      <c r="BF388" s="51"/>
      <c r="BG388" s="51"/>
    </row>
    <row r="389" spans="1:59" s="3" customFormat="1" ht="14.25">
      <c r="A389" s="47"/>
      <c r="B389" s="47"/>
      <c r="C389" s="49"/>
      <c r="D389" s="49"/>
      <c r="E389" s="49"/>
      <c r="F389" s="49"/>
      <c r="G389" s="49"/>
      <c r="H389" s="49"/>
      <c r="I389" s="49"/>
      <c r="J389" s="49"/>
      <c r="K389" s="49"/>
      <c r="AY389" s="51"/>
      <c r="AZ389" s="51"/>
      <c r="BA389" s="51"/>
      <c r="BB389" s="51"/>
      <c r="BC389" s="51"/>
      <c r="BD389" s="51"/>
      <c r="BE389" s="51"/>
      <c r="BF389" s="51"/>
      <c r="BG389" s="51"/>
    </row>
    <row r="390" spans="1:59" s="3" customFormat="1" ht="14.25">
      <c r="A390" s="47"/>
      <c r="B390" s="47"/>
      <c r="C390" s="49"/>
      <c r="D390" s="49"/>
      <c r="E390" s="49"/>
      <c r="F390" s="49"/>
      <c r="G390" s="49"/>
      <c r="H390" s="49"/>
      <c r="I390" s="49"/>
      <c r="J390" s="49"/>
      <c r="K390" s="49"/>
      <c r="AY390" s="51"/>
      <c r="AZ390" s="51"/>
      <c r="BA390" s="51"/>
      <c r="BB390" s="51"/>
      <c r="BC390" s="51"/>
      <c r="BD390" s="51"/>
      <c r="BE390" s="51"/>
      <c r="BF390" s="51"/>
      <c r="BG390" s="51"/>
    </row>
    <row r="391" spans="1:59" s="3" customFormat="1" ht="14.25">
      <c r="A391" s="47"/>
      <c r="B391" s="47"/>
      <c r="C391" s="49"/>
      <c r="D391" s="49"/>
      <c r="E391" s="49"/>
      <c r="F391" s="49"/>
      <c r="G391" s="49"/>
      <c r="H391" s="49"/>
      <c r="I391" s="49"/>
      <c r="J391" s="49"/>
      <c r="K391" s="49"/>
      <c r="AY391" s="51"/>
      <c r="AZ391" s="51"/>
      <c r="BA391" s="51"/>
      <c r="BB391" s="51"/>
      <c r="BC391" s="51"/>
      <c r="BD391" s="51"/>
      <c r="BE391" s="51"/>
      <c r="BF391" s="51"/>
      <c r="BG391" s="51"/>
    </row>
    <row r="392" spans="1:59" s="3" customFormat="1" ht="14.25">
      <c r="A392" s="47"/>
      <c r="B392" s="47"/>
      <c r="C392" s="49"/>
      <c r="D392" s="49"/>
      <c r="E392" s="49"/>
      <c r="F392" s="49"/>
      <c r="G392" s="49"/>
      <c r="H392" s="49"/>
      <c r="I392" s="49"/>
      <c r="J392" s="49"/>
      <c r="K392" s="49"/>
      <c r="AY392" s="51"/>
      <c r="AZ392" s="51"/>
      <c r="BA392" s="51"/>
      <c r="BB392" s="51"/>
      <c r="BC392" s="51"/>
      <c r="BD392" s="51"/>
      <c r="BE392" s="51"/>
      <c r="BF392" s="51"/>
      <c r="BG392" s="51"/>
    </row>
    <row r="393" spans="1:59" s="3" customFormat="1" ht="14.25">
      <c r="A393" s="47"/>
      <c r="B393" s="47"/>
      <c r="C393" s="49"/>
      <c r="D393" s="49"/>
      <c r="E393" s="49"/>
      <c r="F393" s="49"/>
      <c r="G393" s="49"/>
      <c r="H393" s="49"/>
      <c r="I393" s="49"/>
      <c r="J393" s="49"/>
      <c r="K393" s="49"/>
      <c r="AY393" s="51"/>
      <c r="AZ393" s="51"/>
      <c r="BA393" s="51"/>
      <c r="BB393" s="51"/>
      <c r="BC393" s="51"/>
      <c r="BD393" s="51"/>
      <c r="BE393" s="51"/>
      <c r="BF393" s="51"/>
      <c r="BG393" s="51"/>
    </row>
    <row r="394" spans="1:59" s="3" customFormat="1" ht="14.25">
      <c r="A394" s="47"/>
      <c r="B394" s="47"/>
      <c r="C394" s="49"/>
      <c r="D394" s="49"/>
      <c r="E394" s="49"/>
      <c r="F394" s="49"/>
      <c r="G394" s="49"/>
      <c r="H394" s="49"/>
      <c r="I394" s="49"/>
      <c r="J394" s="49"/>
      <c r="K394" s="49"/>
      <c r="AY394" s="51"/>
      <c r="AZ394" s="51"/>
      <c r="BA394" s="51"/>
      <c r="BB394" s="51"/>
      <c r="BC394" s="51"/>
      <c r="BD394" s="51"/>
      <c r="BE394" s="51"/>
      <c r="BF394" s="51"/>
      <c r="BG394" s="51"/>
    </row>
    <row r="395" spans="1:59" s="3" customFormat="1" ht="14.25">
      <c r="A395" s="47"/>
      <c r="B395" s="47"/>
      <c r="C395" s="49"/>
      <c r="D395" s="49"/>
      <c r="E395" s="49"/>
      <c r="F395" s="49"/>
      <c r="G395" s="49"/>
      <c r="H395" s="49"/>
      <c r="I395" s="49"/>
      <c r="J395" s="49"/>
      <c r="K395" s="49"/>
      <c r="AY395" s="51"/>
      <c r="AZ395" s="51"/>
      <c r="BA395" s="51"/>
      <c r="BB395" s="51"/>
      <c r="BC395" s="51"/>
      <c r="BD395" s="51"/>
      <c r="BE395" s="51"/>
      <c r="BF395" s="51"/>
      <c r="BG395" s="51"/>
    </row>
    <row r="396" spans="1:59" s="3" customFormat="1" ht="14.25">
      <c r="A396" s="47"/>
      <c r="B396" s="47"/>
      <c r="C396" s="49"/>
      <c r="D396" s="49"/>
      <c r="E396" s="49"/>
      <c r="F396" s="49"/>
      <c r="G396" s="49"/>
      <c r="H396" s="49"/>
      <c r="I396" s="49"/>
      <c r="J396" s="49"/>
      <c r="K396" s="49"/>
      <c r="AY396" s="51"/>
      <c r="AZ396" s="51"/>
      <c r="BA396" s="51"/>
      <c r="BB396" s="51"/>
      <c r="BC396" s="51"/>
      <c r="BD396" s="51"/>
      <c r="BE396" s="51"/>
      <c r="BF396" s="51"/>
      <c r="BG396" s="51"/>
    </row>
    <row r="397" spans="1:59" s="3" customFormat="1" ht="14.25">
      <c r="A397" s="47"/>
      <c r="B397" s="47"/>
      <c r="C397" s="49"/>
      <c r="D397" s="49"/>
      <c r="E397" s="49"/>
      <c r="F397" s="49"/>
      <c r="G397" s="49"/>
      <c r="H397" s="49"/>
      <c r="I397" s="49"/>
      <c r="J397" s="49"/>
      <c r="K397" s="49"/>
      <c r="AY397" s="51"/>
      <c r="AZ397" s="51"/>
      <c r="BA397" s="51"/>
      <c r="BB397" s="51"/>
      <c r="BC397" s="51"/>
      <c r="BD397" s="51"/>
      <c r="BE397" s="51"/>
      <c r="BF397" s="51"/>
      <c r="BG397" s="51"/>
    </row>
    <row r="398" spans="1:59" s="3" customFormat="1" ht="14.25">
      <c r="A398" s="47"/>
      <c r="B398" s="47"/>
      <c r="C398" s="49"/>
      <c r="D398" s="49"/>
      <c r="E398" s="49"/>
      <c r="F398" s="49"/>
      <c r="G398" s="49"/>
      <c r="H398" s="49"/>
      <c r="I398" s="49"/>
      <c r="J398" s="49"/>
      <c r="K398" s="49"/>
      <c r="AY398" s="51"/>
      <c r="AZ398" s="51"/>
      <c r="BA398" s="51"/>
      <c r="BB398" s="51"/>
      <c r="BC398" s="51"/>
      <c r="BD398" s="51"/>
      <c r="BE398" s="51"/>
      <c r="BF398" s="51"/>
      <c r="BG398" s="51"/>
    </row>
    <row r="399" spans="1:59" s="3" customFormat="1" ht="14.25">
      <c r="A399" s="47"/>
      <c r="B399" s="47"/>
      <c r="C399" s="49"/>
      <c r="D399" s="49"/>
      <c r="E399" s="49"/>
      <c r="F399" s="49"/>
      <c r="G399" s="49"/>
      <c r="H399" s="49"/>
      <c r="I399" s="49"/>
      <c r="J399" s="49"/>
      <c r="K399" s="49"/>
      <c r="AY399" s="51"/>
      <c r="AZ399" s="51"/>
      <c r="BA399" s="51"/>
      <c r="BB399" s="51"/>
      <c r="BC399" s="51"/>
      <c r="BD399" s="51"/>
      <c r="BE399" s="51"/>
      <c r="BF399" s="51"/>
      <c r="BG399" s="51"/>
    </row>
    <row r="400" spans="1:59" s="3" customFormat="1" ht="14.25">
      <c r="A400" s="47"/>
      <c r="B400" s="47"/>
      <c r="C400" s="49"/>
      <c r="D400" s="49"/>
      <c r="E400" s="49"/>
      <c r="F400" s="49"/>
      <c r="G400" s="49"/>
      <c r="H400" s="49"/>
      <c r="I400" s="49"/>
      <c r="J400" s="49"/>
      <c r="K400" s="49"/>
      <c r="AY400" s="51"/>
      <c r="AZ400" s="51"/>
      <c r="BA400" s="51"/>
      <c r="BB400" s="51"/>
      <c r="BC400" s="51"/>
      <c r="BD400" s="51"/>
      <c r="BE400" s="51"/>
      <c r="BF400" s="51"/>
      <c r="BG400" s="51"/>
    </row>
    <row r="401" spans="1:59" s="3" customFormat="1" ht="14.25">
      <c r="A401" s="47"/>
      <c r="B401" s="47"/>
      <c r="C401" s="49"/>
      <c r="D401" s="49"/>
      <c r="E401" s="49"/>
      <c r="F401" s="49"/>
      <c r="G401" s="49"/>
      <c r="H401" s="49"/>
      <c r="I401" s="49"/>
      <c r="J401" s="49"/>
      <c r="K401" s="49"/>
      <c r="AY401" s="51"/>
      <c r="AZ401" s="51"/>
      <c r="BA401" s="51"/>
      <c r="BB401" s="51"/>
      <c r="BC401" s="51"/>
      <c r="BD401" s="51"/>
      <c r="BE401" s="51"/>
      <c r="BF401" s="51"/>
      <c r="BG401" s="51"/>
    </row>
    <row r="402" spans="1:59" s="3" customFormat="1" ht="14.25">
      <c r="A402" s="47"/>
      <c r="B402" s="47"/>
      <c r="C402" s="49"/>
      <c r="D402" s="49"/>
      <c r="E402" s="49"/>
      <c r="F402" s="49"/>
      <c r="G402" s="49"/>
      <c r="H402" s="49"/>
      <c r="I402" s="49"/>
      <c r="J402" s="49"/>
      <c r="K402" s="49"/>
      <c r="AY402" s="51"/>
      <c r="AZ402" s="51"/>
      <c r="BA402" s="51"/>
      <c r="BB402" s="51"/>
      <c r="BC402" s="51"/>
      <c r="BD402" s="51"/>
      <c r="BE402" s="51"/>
      <c r="BF402" s="51"/>
      <c r="BG402" s="51"/>
    </row>
    <row r="403" spans="1:59" s="3" customFormat="1" ht="14.25">
      <c r="A403" s="47"/>
      <c r="B403" s="47"/>
      <c r="C403" s="49"/>
      <c r="D403" s="49"/>
      <c r="E403" s="49"/>
      <c r="F403" s="49"/>
      <c r="G403" s="49"/>
      <c r="H403" s="49"/>
      <c r="I403" s="49"/>
      <c r="J403" s="49"/>
      <c r="K403" s="49"/>
      <c r="AY403" s="51"/>
      <c r="AZ403" s="51"/>
      <c r="BA403" s="51"/>
      <c r="BB403" s="51"/>
      <c r="BC403" s="51"/>
      <c r="BD403" s="51"/>
      <c r="BE403" s="51"/>
      <c r="BF403" s="51"/>
      <c r="BG403" s="51"/>
    </row>
    <row r="404" spans="1:59" s="3" customFormat="1" ht="14.25">
      <c r="A404" s="47"/>
      <c r="B404" s="47"/>
      <c r="C404" s="49"/>
      <c r="D404" s="49"/>
      <c r="E404" s="49"/>
      <c r="F404" s="49"/>
      <c r="G404" s="49"/>
      <c r="H404" s="49"/>
      <c r="I404" s="49"/>
      <c r="J404" s="49"/>
      <c r="K404" s="49"/>
      <c r="AY404" s="51"/>
      <c r="AZ404" s="51"/>
      <c r="BA404" s="51"/>
      <c r="BB404" s="51"/>
      <c r="BC404" s="51"/>
      <c r="BD404" s="51"/>
      <c r="BE404" s="51"/>
      <c r="BF404" s="51"/>
      <c r="BG404" s="51"/>
    </row>
    <row r="405" spans="1:59" s="3" customFormat="1" ht="14.25">
      <c r="A405" s="47"/>
      <c r="B405" s="47"/>
      <c r="C405" s="49"/>
      <c r="D405" s="49"/>
      <c r="E405" s="49"/>
      <c r="F405" s="49"/>
      <c r="G405" s="49"/>
      <c r="H405" s="49"/>
      <c r="I405" s="49"/>
      <c r="J405" s="49"/>
      <c r="K405" s="49"/>
      <c r="AY405" s="51"/>
      <c r="AZ405" s="51"/>
      <c r="BA405" s="51"/>
      <c r="BB405" s="51"/>
      <c r="BC405" s="51"/>
      <c r="BD405" s="51"/>
      <c r="BE405" s="51"/>
      <c r="BF405" s="51"/>
      <c r="BG405" s="51"/>
    </row>
    <row r="406" spans="1:59" s="3" customFormat="1" ht="14.25">
      <c r="A406" s="47"/>
      <c r="B406" s="47"/>
      <c r="C406" s="49"/>
      <c r="D406" s="49"/>
      <c r="E406" s="49"/>
      <c r="F406" s="49"/>
      <c r="G406" s="49"/>
      <c r="H406" s="49"/>
      <c r="I406" s="49"/>
      <c r="J406" s="49"/>
      <c r="K406" s="49"/>
      <c r="AY406" s="51"/>
      <c r="AZ406" s="51"/>
      <c r="BA406" s="51"/>
      <c r="BB406" s="51"/>
      <c r="BC406" s="51"/>
      <c r="BD406" s="51"/>
      <c r="BE406" s="51"/>
      <c r="BF406" s="51"/>
      <c r="BG406" s="51"/>
    </row>
    <row r="407" spans="1:59" s="3" customFormat="1" ht="14.25">
      <c r="A407" s="47"/>
      <c r="B407" s="47"/>
      <c r="C407" s="49"/>
      <c r="D407" s="49"/>
      <c r="E407" s="49"/>
      <c r="F407" s="49"/>
      <c r="G407" s="49"/>
      <c r="H407" s="49"/>
      <c r="I407" s="49"/>
      <c r="J407" s="49"/>
      <c r="K407" s="49"/>
      <c r="AY407" s="51"/>
      <c r="AZ407" s="51"/>
      <c r="BA407" s="51"/>
      <c r="BB407" s="51"/>
      <c r="BC407" s="51"/>
      <c r="BD407" s="51"/>
      <c r="BE407" s="51"/>
      <c r="BF407" s="51"/>
      <c r="BG407" s="51"/>
    </row>
    <row r="408" spans="1:59" s="3" customFormat="1" ht="14.25">
      <c r="A408" s="47"/>
      <c r="B408" s="47"/>
      <c r="C408" s="49"/>
      <c r="D408" s="49"/>
      <c r="E408" s="49"/>
      <c r="F408" s="49"/>
      <c r="G408" s="49"/>
      <c r="H408" s="49"/>
      <c r="I408" s="49"/>
      <c r="J408" s="49"/>
      <c r="K408" s="49"/>
      <c r="AY408" s="51"/>
      <c r="AZ408" s="51"/>
      <c r="BA408" s="51"/>
      <c r="BB408" s="51"/>
      <c r="BC408" s="51"/>
      <c r="BD408" s="51"/>
      <c r="BE408" s="51"/>
      <c r="BF408" s="51"/>
      <c r="BG408" s="51"/>
    </row>
    <row r="409" spans="1:59" s="3" customFormat="1" ht="14.25">
      <c r="A409" s="47"/>
      <c r="B409" s="47"/>
      <c r="C409" s="49"/>
      <c r="D409" s="49"/>
      <c r="E409" s="49"/>
      <c r="F409" s="49"/>
      <c r="G409" s="49"/>
      <c r="H409" s="49"/>
      <c r="I409" s="49"/>
      <c r="J409" s="49"/>
      <c r="K409" s="49"/>
      <c r="AY409" s="51"/>
      <c r="AZ409" s="51"/>
      <c r="BA409" s="51"/>
      <c r="BB409" s="51"/>
      <c r="BC409" s="51"/>
      <c r="BD409" s="51"/>
      <c r="BE409" s="51"/>
      <c r="BF409" s="51"/>
      <c r="BG409" s="51"/>
    </row>
    <row r="410" spans="1:59" s="3" customFormat="1" ht="14.25">
      <c r="A410" s="47"/>
      <c r="B410" s="47"/>
      <c r="C410" s="49"/>
      <c r="D410" s="49"/>
      <c r="E410" s="49"/>
      <c r="F410" s="49"/>
      <c r="G410" s="49"/>
      <c r="H410" s="49"/>
      <c r="I410" s="49"/>
      <c r="J410" s="49"/>
      <c r="K410" s="49"/>
      <c r="AY410" s="51"/>
      <c r="AZ410" s="51"/>
      <c r="BA410" s="51"/>
      <c r="BB410" s="51"/>
      <c r="BC410" s="51"/>
      <c r="BD410" s="51"/>
      <c r="BE410" s="51"/>
      <c r="BF410" s="51"/>
      <c r="BG410" s="51"/>
    </row>
    <row r="411" spans="1:59" s="3" customFormat="1" ht="14.25">
      <c r="A411" s="47"/>
      <c r="B411" s="47"/>
      <c r="C411" s="49"/>
      <c r="D411" s="49"/>
      <c r="E411" s="49"/>
      <c r="F411" s="49"/>
      <c r="G411" s="49"/>
      <c r="H411" s="49"/>
      <c r="I411" s="49"/>
      <c r="J411" s="49"/>
      <c r="K411" s="49"/>
      <c r="AY411" s="51"/>
      <c r="AZ411" s="51"/>
      <c r="BA411" s="51"/>
      <c r="BB411" s="51"/>
      <c r="BC411" s="51"/>
      <c r="BD411" s="51"/>
      <c r="BE411" s="51"/>
      <c r="BF411" s="51"/>
      <c r="BG411" s="51"/>
    </row>
    <row r="412" spans="1:59" s="3" customFormat="1" ht="14.25">
      <c r="A412" s="47"/>
      <c r="B412" s="47"/>
      <c r="C412" s="49"/>
      <c r="D412" s="49"/>
      <c r="E412" s="49"/>
      <c r="F412" s="49"/>
      <c r="G412" s="49"/>
      <c r="H412" s="49"/>
      <c r="I412" s="49"/>
      <c r="J412" s="49"/>
      <c r="K412" s="49"/>
      <c r="AY412" s="51"/>
      <c r="AZ412" s="51"/>
      <c r="BA412" s="51"/>
      <c r="BB412" s="51"/>
      <c r="BC412" s="51"/>
      <c r="BD412" s="51"/>
      <c r="BE412" s="51"/>
      <c r="BF412" s="51"/>
      <c r="BG412" s="51"/>
    </row>
    <row r="413" spans="1:59" s="3" customFormat="1" ht="14.25">
      <c r="A413" s="47"/>
      <c r="B413" s="47"/>
      <c r="C413" s="49"/>
      <c r="D413" s="49"/>
      <c r="E413" s="49"/>
      <c r="F413" s="49"/>
      <c r="G413" s="49"/>
      <c r="H413" s="49"/>
      <c r="I413" s="49"/>
      <c r="J413" s="49"/>
      <c r="K413" s="49"/>
      <c r="AY413" s="51"/>
      <c r="AZ413" s="51"/>
      <c r="BA413" s="51"/>
      <c r="BB413" s="51"/>
      <c r="BC413" s="51"/>
      <c r="BD413" s="51"/>
      <c r="BE413" s="51"/>
      <c r="BF413" s="51"/>
      <c r="BG413" s="51"/>
    </row>
    <row r="414" spans="1:59" s="3" customFormat="1" ht="14.25">
      <c r="A414" s="47"/>
      <c r="B414" s="47"/>
      <c r="C414" s="49"/>
      <c r="D414" s="49"/>
      <c r="E414" s="49"/>
      <c r="F414" s="49"/>
      <c r="G414" s="49"/>
      <c r="H414" s="49"/>
      <c r="I414" s="49"/>
      <c r="J414" s="49"/>
      <c r="K414" s="49"/>
      <c r="AY414" s="51"/>
      <c r="AZ414" s="51"/>
      <c r="BA414" s="51"/>
      <c r="BB414" s="51"/>
      <c r="BC414" s="51"/>
      <c r="BD414" s="51"/>
      <c r="BE414" s="51"/>
      <c r="BF414" s="51"/>
      <c r="BG414" s="51"/>
    </row>
    <row r="415" spans="1:59" s="3" customFormat="1" ht="14.25">
      <c r="A415" s="47"/>
      <c r="B415" s="47"/>
      <c r="C415" s="49"/>
      <c r="D415" s="49"/>
      <c r="E415" s="49"/>
      <c r="F415" s="49"/>
      <c r="G415" s="49"/>
      <c r="H415" s="49"/>
      <c r="I415" s="49"/>
      <c r="J415" s="49"/>
      <c r="K415" s="49"/>
      <c r="AY415" s="51"/>
      <c r="AZ415" s="51"/>
      <c r="BA415" s="51"/>
      <c r="BB415" s="51"/>
      <c r="BC415" s="51"/>
      <c r="BD415" s="51"/>
      <c r="BE415" s="51"/>
      <c r="BF415" s="51"/>
      <c r="BG415" s="51"/>
    </row>
    <row r="416" spans="1:59" s="3" customFormat="1" ht="14.25">
      <c r="A416" s="47"/>
      <c r="B416" s="47"/>
      <c r="C416" s="49"/>
      <c r="D416" s="49"/>
      <c r="E416" s="49"/>
      <c r="F416" s="49"/>
      <c r="G416" s="49"/>
      <c r="H416" s="49"/>
      <c r="I416" s="49"/>
      <c r="J416" s="49"/>
      <c r="K416" s="49"/>
      <c r="AY416" s="51"/>
      <c r="AZ416" s="51"/>
      <c r="BA416" s="51"/>
      <c r="BB416" s="51"/>
      <c r="BC416" s="51"/>
      <c r="BD416" s="51"/>
      <c r="BE416" s="51"/>
      <c r="BF416" s="51"/>
      <c r="BG416" s="51"/>
    </row>
    <row r="417" spans="1:59" s="3" customFormat="1" ht="14.25">
      <c r="A417" s="47"/>
      <c r="B417" s="47"/>
      <c r="C417" s="49"/>
      <c r="D417" s="49"/>
      <c r="E417" s="49"/>
      <c r="F417" s="49"/>
      <c r="G417" s="49"/>
      <c r="H417" s="49"/>
      <c r="I417" s="49"/>
      <c r="J417" s="49"/>
      <c r="K417" s="49"/>
      <c r="AY417" s="51"/>
      <c r="AZ417" s="51"/>
      <c r="BA417" s="51"/>
      <c r="BB417" s="51"/>
      <c r="BC417" s="51"/>
      <c r="BD417" s="51"/>
      <c r="BE417" s="51"/>
      <c r="BF417" s="51"/>
      <c r="BG417" s="51"/>
    </row>
    <row r="418" spans="1:59" s="3" customFormat="1" ht="14.25">
      <c r="A418" s="47"/>
      <c r="B418" s="47"/>
      <c r="C418" s="49"/>
      <c r="D418" s="49"/>
      <c r="E418" s="49"/>
      <c r="F418" s="49"/>
      <c r="G418" s="49"/>
      <c r="H418" s="49"/>
      <c r="I418" s="49"/>
      <c r="J418" s="49"/>
      <c r="K418" s="49"/>
      <c r="AY418" s="51"/>
      <c r="AZ418" s="51"/>
      <c r="BA418" s="51"/>
      <c r="BB418" s="51"/>
      <c r="BC418" s="51"/>
      <c r="BD418" s="51"/>
      <c r="BE418" s="51"/>
      <c r="BF418" s="51"/>
      <c r="BG418" s="51"/>
    </row>
    <row r="419" spans="1:59" s="3" customFormat="1" ht="14.25">
      <c r="A419" s="47"/>
      <c r="B419" s="47"/>
      <c r="C419" s="49"/>
      <c r="D419" s="49"/>
      <c r="E419" s="49"/>
      <c r="F419" s="49"/>
      <c r="G419" s="49"/>
      <c r="H419" s="49"/>
      <c r="I419" s="49"/>
      <c r="J419" s="49"/>
      <c r="K419" s="49"/>
      <c r="AY419" s="51"/>
      <c r="AZ419" s="51"/>
      <c r="BA419" s="51"/>
      <c r="BB419" s="51"/>
      <c r="BC419" s="51"/>
      <c r="BD419" s="51"/>
      <c r="BE419" s="51"/>
      <c r="BF419" s="51"/>
      <c r="BG419" s="51"/>
    </row>
    <row r="420" spans="1:59" s="3" customFormat="1" ht="14.25">
      <c r="A420" s="47"/>
      <c r="B420" s="47"/>
      <c r="C420" s="49"/>
      <c r="D420" s="49"/>
      <c r="E420" s="49"/>
      <c r="F420" s="49"/>
      <c r="G420" s="49"/>
      <c r="H420" s="49"/>
      <c r="I420" s="49"/>
      <c r="J420" s="49"/>
      <c r="K420" s="49"/>
      <c r="AY420" s="51"/>
      <c r="AZ420" s="51"/>
      <c r="BA420" s="51"/>
      <c r="BB420" s="51"/>
      <c r="BC420" s="51"/>
      <c r="BD420" s="51"/>
      <c r="BE420" s="51"/>
      <c r="BF420" s="51"/>
      <c r="BG420" s="51"/>
    </row>
    <row r="421" spans="1:59" s="3" customFormat="1" ht="14.25">
      <c r="A421" s="47"/>
      <c r="B421" s="47"/>
      <c r="C421" s="49"/>
      <c r="D421" s="49"/>
      <c r="E421" s="49"/>
      <c r="F421" s="49"/>
      <c r="G421" s="49"/>
      <c r="H421" s="49"/>
      <c r="I421" s="49"/>
      <c r="J421" s="49"/>
      <c r="K421" s="49"/>
      <c r="AY421" s="51"/>
      <c r="AZ421" s="51"/>
      <c r="BA421" s="51"/>
      <c r="BB421" s="51"/>
      <c r="BC421" s="51"/>
      <c r="BD421" s="51"/>
      <c r="BE421" s="51"/>
      <c r="BF421" s="51"/>
      <c r="BG421" s="51"/>
    </row>
    <row r="422" spans="1:59" s="3" customFormat="1" ht="14.25">
      <c r="A422" s="47"/>
      <c r="B422" s="47"/>
      <c r="C422" s="49"/>
      <c r="D422" s="49"/>
      <c r="E422" s="49"/>
      <c r="F422" s="49"/>
      <c r="G422" s="49"/>
      <c r="H422" s="49"/>
      <c r="I422" s="49"/>
      <c r="J422" s="49"/>
      <c r="K422" s="49"/>
      <c r="AY422" s="51"/>
      <c r="AZ422" s="51"/>
      <c r="BA422" s="51"/>
      <c r="BB422" s="51"/>
      <c r="BC422" s="51"/>
      <c r="BD422" s="51"/>
      <c r="BE422" s="51"/>
      <c r="BF422" s="51"/>
      <c r="BG422" s="51"/>
    </row>
    <row r="423" spans="1:59" s="3" customFormat="1" ht="14.25">
      <c r="A423" s="47"/>
      <c r="B423" s="47"/>
      <c r="C423" s="49"/>
      <c r="D423" s="49"/>
      <c r="E423" s="49"/>
      <c r="F423" s="49"/>
      <c r="G423" s="49"/>
      <c r="H423" s="49"/>
      <c r="I423" s="49"/>
      <c r="J423" s="49"/>
      <c r="K423" s="49"/>
      <c r="AY423" s="51"/>
      <c r="AZ423" s="51"/>
      <c r="BA423" s="51"/>
      <c r="BB423" s="51"/>
      <c r="BC423" s="51"/>
      <c r="BD423" s="51"/>
      <c r="BE423" s="51"/>
      <c r="BF423" s="51"/>
      <c r="BG423" s="51"/>
    </row>
    <row r="424" spans="1:59" s="3" customFormat="1" ht="14.25">
      <c r="A424" s="47"/>
      <c r="B424" s="47"/>
      <c r="C424" s="49"/>
      <c r="D424" s="49"/>
      <c r="E424" s="49"/>
      <c r="F424" s="49"/>
      <c r="G424" s="49"/>
      <c r="H424" s="49"/>
      <c r="I424" s="49"/>
      <c r="J424" s="49"/>
      <c r="K424" s="49"/>
      <c r="AY424" s="51"/>
      <c r="AZ424" s="51"/>
      <c r="BA424" s="51"/>
      <c r="BB424" s="51"/>
      <c r="BC424" s="51"/>
      <c r="BD424" s="51"/>
      <c r="BE424" s="51"/>
      <c r="BF424" s="51"/>
      <c r="BG424" s="51"/>
    </row>
    <row r="425" spans="1:59" s="3" customFormat="1" ht="14.25">
      <c r="A425" s="47"/>
      <c r="B425" s="47"/>
      <c r="C425" s="49"/>
      <c r="D425" s="49"/>
      <c r="E425" s="49"/>
      <c r="F425" s="49"/>
      <c r="G425" s="49"/>
      <c r="H425" s="49"/>
      <c r="I425" s="49"/>
      <c r="J425" s="49"/>
      <c r="K425" s="49"/>
      <c r="AY425" s="51"/>
      <c r="AZ425" s="51"/>
      <c r="BA425" s="51"/>
      <c r="BB425" s="51"/>
      <c r="BC425" s="51"/>
      <c r="BD425" s="51"/>
      <c r="BE425" s="51"/>
      <c r="BF425" s="51"/>
      <c r="BG425" s="51"/>
    </row>
    <row r="426" spans="1:59" s="3" customFormat="1" ht="14.25">
      <c r="A426" s="47"/>
      <c r="B426" s="47"/>
      <c r="C426" s="49"/>
      <c r="D426" s="49"/>
      <c r="E426" s="49"/>
      <c r="F426" s="49"/>
      <c r="G426" s="49"/>
      <c r="H426" s="49"/>
      <c r="I426" s="49"/>
      <c r="J426" s="49"/>
      <c r="K426" s="49"/>
      <c r="AY426" s="51"/>
      <c r="AZ426" s="51"/>
      <c r="BA426" s="51"/>
      <c r="BB426" s="51"/>
      <c r="BC426" s="51"/>
      <c r="BD426" s="51"/>
      <c r="BE426" s="51"/>
      <c r="BF426" s="51"/>
      <c r="BG426" s="51"/>
    </row>
    <row r="427" spans="1:59" s="3" customFormat="1" ht="14.25">
      <c r="A427" s="47"/>
      <c r="B427" s="47"/>
      <c r="C427" s="49"/>
      <c r="D427" s="49"/>
      <c r="E427" s="49"/>
      <c r="F427" s="49"/>
      <c r="G427" s="49"/>
      <c r="H427" s="49"/>
      <c r="I427" s="49"/>
      <c r="J427" s="49"/>
      <c r="K427" s="49"/>
      <c r="AY427" s="51"/>
      <c r="AZ427" s="51"/>
      <c r="BA427" s="51"/>
      <c r="BB427" s="51"/>
      <c r="BC427" s="51"/>
      <c r="BD427" s="51"/>
      <c r="BE427" s="51"/>
      <c r="BF427" s="51"/>
      <c r="BG427" s="51"/>
    </row>
    <row r="428" spans="1:59" s="3" customFormat="1" ht="14.25">
      <c r="A428" s="47"/>
      <c r="B428" s="47"/>
      <c r="C428" s="49"/>
      <c r="D428" s="49"/>
      <c r="E428" s="49"/>
      <c r="F428" s="49"/>
      <c r="G428" s="49"/>
      <c r="H428" s="49"/>
      <c r="I428" s="49"/>
      <c r="J428" s="49"/>
      <c r="K428" s="49"/>
      <c r="AY428" s="51"/>
      <c r="AZ428" s="51"/>
      <c r="BA428" s="51"/>
      <c r="BB428" s="51"/>
      <c r="BC428" s="51"/>
      <c r="BD428" s="51"/>
      <c r="BE428" s="51"/>
      <c r="BF428" s="51"/>
      <c r="BG428" s="51"/>
    </row>
    <row r="429" spans="1:59" s="3" customFormat="1" ht="14.25">
      <c r="A429" s="47"/>
      <c r="B429" s="47"/>
      <c r="C429" s="49"/>
      <c r="D429" s="49"/>
      <c r="E429" s="49"/>
      <c r="F429" s="49"/>
      <c r="G429" s="49"/>
      <c r="H429" s="49"/>
      <c r="I429" s="49"/>
      <c r="J429" s="49"/>
      <c r="K429" s="49"/>
      <c r="AY429" s="51"/>
      <c r="AZ429" s="51"/>
      <c r="BA429" s="51"/>
      <c r="BB429" s="51"/>
      <c r="BC429" s="51"/>
      <c r="BD429" s="51"/>
      <c r="BE429" s="51"/>
      <c r="BF429" s="51"/>
      <c r="BG429" s="51"/>
    </row>
    <row r="430" spans="1:59" s="3" customFormat="1" ht="14.25">
      <c r="A430" s="47"/>
      <c r="B430" s="47"/>
      <c r="C430" s="49"/>
      <c r="D430" s="49"/>
      <c r="E430" s="49"/>
      <c r="F430" s="49"/>
      <c r="G430" s="49"/>
      <c r="H430" s="49"/>
      <c r="I430" s="49"/>
      <c r="J430" s="49"/>
      <c r="K430" s="49"/>
      <c r="AY430" s="51"/>
      <c r="AZ430" s="51"/>
      <c r="BA430" s="51"/>
      <c r="BB430" s="51"/>
      <c r="BC430" s="51"/>
      <c r="BD430" s="51"/>
      <c r="BE430" s="51"/>
      <c r="BF430" s="51"/>
      <c r="BG430" s="51"/>
    </row>
    <row r="431" spans="1:59" s="3" customFormat="1" ht="14.25">
      <c r="A431" s="47"/>
      <c r="B431" s="47"/>
      <c r="C431" s="49"/>
      <c r="D431" s="49"/>
      <c r="E431" s="49"/>
      <c r="F431" s="49"/>
      <c r="G431" s="49"/>
      <c r="H431" s="49"/>
      <c r="I431" s="49"/>
      <c r="J431" s="49"/>
      <c r="K431" s="49"/>
      <c r="AY431" s="51"/>
      <c r="AZ431" s="51"/>
      <c r="BA431" s="51"/>
      <c r="BB431" s="51"/>
      <c r="BC431" s="51"/>
      <c r="BD431" s="51"/>
      <c r="BE431" s="51"/>
      <c r="BF431" s="51"/>
      <c r="BG431" s="51"/>
    </row>
    <row r="432" spans="1:59" s="3" customFormat="1" ht="14.25">
      <c r="A432" s="47"/>
      <c r="B432" s="47"/>
      <c r="C432" s="49"/>
      <c r="D432" s="49"/>
      <c r="E432" s="49"/>
      <c r="F432" s="49"/>
      <c r="G432" s="49"/>
      <c r="H432" s="49"/>
      <c r="I432" s="49"/>
      <c r="J432" s="49"/>
      <c r="K432" s="49"/>
      <c r="AY432" s="51"/>
      <c r="AZ432" s="51"/>
      <c r="BA432" s="51"/>
      <c r="BB432" s="51"/>
      <c r="BC432" s="51"/>
      <c r="BD432" s="51"/>
      <c r="BE432" s="51"/>
      <c r="BF432" s="51"/>
      <c r="BG432" s="51"/>
    </row>
    <row r="433" spans="1:59" s="3" customFormat="1" ht="14.25">
      <c r="A433" s="47"/>
      <c r="B433" s="47"/>
      <c r="C433" s="49"/>
      <c r="D433" s="49"/>
      <c r="E433" s="49"/>
      <c r="F433" s="49"/>
      <c r="G433" s="49"/>
      <c r="H433" s="49"/>
      <c r="I433" s="49"/>
      <c r="J433" s="49"/>
      <c r="K433" s="49"/>
      <c r="AY433" s="51"/>
      <c r="AZ433" s="51"/>
      <c r="BA433" s="51"/>
      <c r="BB433" s="51"/>
      <c r="BC433" s="51"/>
      <c r="BD433" s="51"/>
      <c r="BE433" s="51"/>
      <c r="BF433" s="51"/>
      <c r="BG433" s="51"/>
    </row>
    <row r="434" spans="1:59" s="3" customFormat="1" ht="14.25">
      <c r="A434" s="47"/>
      <c r="B434" s="47"/>
      <c r="C434" s="49"/>
      <c r="D434" s="49"/>
      <c r="E434" s="49"/>
      <c r="F434" s="49"/>
      <c r="G434" s="49"/>
      <c r="H434" s="49"/>
      <c r="I434" s="49"/>
      <c r="J434" s="49"/>
      <c r="K434" s="49"/>
      <c r="AY434" s="51"/>
      <c r="AZ434" s="51"/>
      <c r="BA434" s="51"/>
      <c r="BB434" s="51"/>
      <c r="BC434" s="51"/>
      <c r="BD434" s="51"/>
      <c r="BE434" s="51"/>
      <c r="BF434" s="51"/>
      <c r="BG434" s="51"/>
    </row>
    <row r="435" spans="1:59" s="3" customFormat="1" ht="14.25">
      <c r="A435" s="47"/>
      <c r="B435" s="47"/>
      <c r="C435" s="49"/>
      <c r="D435" s="49"/>
      <c r="E435" s="49"/>
      <c r="F435" s="49"/>
      <c r="G435" s="49"/>
      <c r="H435" s="49"/>
      <c r="I435" s="49"/>
      <c r="J435" s="49"/>
      <c r="K435" s="49"/>
      <c r="AY435" s="51"/>
      <c r="AZ435" s="51"/>
      <c r="BA435" s="51"/>
      <c r="BB435" s="51"/>
      <c r="BC435" s="51"/>
      <c r="BD435" s="51"/>
      <c r="BE435" s="51"/>
      <c r="BF435" s="51"/>
      <c r="BG435" s="51"/>
    </row>
    <row r="436" spans="1:59" s="3" customFormat="1" ht="14.25">
      <c r="A436" s="47"/>
      <c r="B436" s="47"/>
      <c r="C436" s="49"/>
      <c r="D436" s="49"/>
      <c r="E436" s="49"/>
      <c r="F436" s="49"/>
      <c r="G436" s="49"/>
      <c r="H436" s="49"/>
      <c r="I436" s="49"/>
      <c r="J436" s="49"/>
      <c r="K436" s="49"/>
      <c r="AY436" s="51"/>
      <c r="AZ436" s="51"/>
      <c r="BA436" s="51"/>
      <c r="BB436" s="51"/>
      <c r="BC436" s="51"/>
      <c r="BD436" s="51"/>
      <c r="BE436" s="51"/>
      <c r="BF436" s="51"/>
      <c r="BG436" s="51"/>
    </row>
    <row r="437" spans="1:59" s="3" customFormat="1" ht="14.25">
      <c r="A437" s="47"/>
      <c r="B437" s="47"/>
      <c r="C437" s="49"/>
      <c r="D437" s="49"/>
      <c r="E437" s="49"/>
      <c r="F437" s="49"/>
      <c r="G437" s="49"/>
      <c r="H437" s="49"/>
      <c r="I437" s="49"/>
      <c r="J437" s="49"/>
      <c r="K437" s="49"/>
      <c r="AY437" s="51"/>
      <c r="AZ437" s="51"/>
      <c r="BA437" s="51"/>
      <c r="BB437" s="51"/>
      <c r="BC437" s="51"/>
      <c r="BD437" s="51"/>
      <c r="BE437" s="51"/>
      <c r="BF437" s="51"/>
      <c r="BG437" s="51"/>
    </row>
    <row r="438" spans="1:59" s="3" customFormat="1" ht="14.25">
      <c r="A438" s="47"/>
      <c r="B438" s="47"/>
      <c r="C438" s="49"/>
      <c r="D438" s="49"/>
      <c r="E438" s="49"/>
      <c r="F438" s="49"/>
      <c r="G438" s="49"/>
      <c r="H438" s="49"/>
      <c r="I438" s="49"/>
      <c r="J438" s="49"/>
      <c r="K438" s="49"/>
      <c r="AY438" s="51"/>
      <c r="AZ438" s="51"/>
      <c r="BA438" s="51"/>
      <c r="BB438" s="51"/>
      <c r="BC438" s="51"/>
      <c r="BD438" s="51"/>
      <c r="BE438" s="51"/>
      <c r="BF438" s="51"/>
      <c r="BG438" s="51"/>
    </row>
    <row r="439" spans="1:59" s="3" customFormat="1" ht="14.25">
      <c r="A439" s="47"/>
      <c r="B439" s="47"/>
      <c r="C439" s="49"/>
      <c r="D439" s="49"/>
      <c r="E439" s="49"/>
      <c r="F439" s="49"/>
      <c r="G439" s="49"/>
      <c r="H439" s="49"/>
      <c r="I439" s="49"/>
      <c r="J439" s="49"/>
      <c r="K439" s="49"/>
      <c r="AY439" s="51"/>
      <c r="AZ439" s="51"/>
      <c r="BA439" s="51"/>
      <c r="BB439" s="51"/>
      <c r="BC439" s="51"/>
      <c r="BD439" s="51"/>
      <c r="BE439" s="51"/>
      <c r="BF439" s="51"/>
      <c r="BG439" s="51"/>
    </row>
    <row r="440" spans="1:59" s="3" customFormat="1" ht="14.25">
      <c r="A440" s="47"/>
      <c r="B440" s="47"/>
      <c r="C440" s="49"/>
      <c r="D440" s="49"/>
      <c r="E440" s="49"/>
      <c r="F440" s="49"/>
      <c r="G440" s="49"/>
      <c r="H440" s="49"/>
      <c r="I440" s="49"/>
      <c r="J440" s="49"/>
      <c r="K440" s="49"/>
      <c r="AY440" s="51"/>
      <c r="AZ440" s="51"/>
      <c r="BA440" s="51"/>
      <c r="BB440" s="51"/>
      <c r="BC440" s="51"/>
      <c r="BD440" s="51"/>
      <c r="BE440" s="51"/>
      <c r="BF440" s="51"/>
      <c r="BG440" s="51"/>
    </row>
    <row r="441" spans="1:59" s="3" customFormat="1" ht="14.25">
      <c r="A441" s="47"/>
      <c r="B441" s="47"/>
      <c r="C441" s="49"/>
      <c r="D441" s="49"/>
      <c r="E441" s="49"/>
      <c r="F441" s="49"/>
      <c r="G441" s="49"/>
      <c r="H441" s="49"/>
      <c r="I441" s="49"/>
      <c r="J441" s="49"/>
      <c r="K441" s="49"/>
      <c r="AY441" s="51"/>
      <c r="AZ441" s="51"/>
      <c r="BA441" s="51"/>
      <c r="BB441" s="51"/>
      <c r="BC441" s="51"/>
      <c r="BD441" s="51"/>
      <c r="BE441" s="51"/>
      <c r="BF441" s="51"/>
      <c r="BG441" s="51"/>
    </row>
    <row r="442" spans="1:59" s="3" customFormat="1" ht="14.25">
      <c r="A442" s="47"/>
      <c r="B442" s="47"/>
      <c r="C442" s="49"/>
      <c r="D442" s="49"/>
      <c r="E442" s="49"/>
      <c r="F442" s="49"/>
      <c r="G442" s="49"/>
      <c r="H442" s="49"/>
      <c r="I442" s="49"/>
      <c r="J442" s="49"/>
      <c r="K442" s="49"/>
      <c r="AY442" s="51"/>
      <c r="AZ442" s="51"/>
      <c r="BA442" s="51"/>
      <c r="BB442" s="51"/>
      <c r="BC442" s="51"/>
      <c r="BD442" s="51"/>
      <c r="BE442" s="51"/>
      <c r="BF442" s="51"/>
      <c r="BG442" s="51"/>
    </row>
    <row r="443" spans="1:59" s="3" customFormat="1" ht="14.25">
      <c r="A443" s="47"/>
      <c r="B443" s="47"/>
      <c r="C443" s="49"/>
      <c r="D443" s="49"/>
      <c r="E443" s="49"/>
      <c r="F443" s="49"/>
      <c r="G443" s="49"/>
      <c r="H443" s="49"/>
      <c r="I443" s="49"/>
      <c r="J443" s="49"/>
      <c r="K443" s="49"/>
      <c r="AY443" s="51"/>
      <c r="AZ443" s="51"/>
      <c r="BA443" s="51"/>
      <c r="BB443" s="51"/>
      <c r="BC443" s="51"/>
      <c r="BD443" s="51"/>
      <c r="BE443" s="51"/>
      <c r="BF443" s="51"/>
      <c r="BG443" s="51"/>
    </row>
    <row r="444" spans="1:59" s="3" customFormat="1" ht="14.25">
      <c r="A444" s="47"/>
      <c r="B444" s="47"/>
      <c r="C444" s="49"/>
      <c r="D444" s="49"/>
      <c r="E444" s="49"/>
      <c r="F444" s="49"/>
      <c r="G444" s="49"/>
      <c r="H444" s="49"/>
      <c r="I444" s="49"/>
      <c r="J444" s="49"/>
      <c r="K444" s="49"/>
      <c r="AY444" s="51"/>
      <c r="AZ444" s="51"/>
      <c r="BA444" s="51"/>
      <c r="BB444" s="51"/>
      <c r="BC444" s="51"/>
      <c r="BD444" s="51"/>
      <c r="BE444" s="51"/>
      <c r="BF444" s="51"/>
      <c r="BG444" s="51"/>
    </row>
    <row r="445" spans="1:59" s="3" customFormat="1" ht="14.25">
      <c r="A445" s="47"/>
      <c r="B445" s="47"/>
      <c r="C445" s="49"/>
      <c r="D445" s="49"/>
      <c r="E445" s="49"/>
      <c r="F445" s="49"/>
      <c r="G445" s="49"/>
      <c r="H445" s="49"/>
      <c r="I445" s="49"/>
      <c r="J445" s="49"/>
      <c r="K445" s="49"/>
      <c r="AY445" s="51"/>
      <c r="AZ445" s="51"/>
      <c r="BA445" s="51"/>
      <c r="BB445" s="51"/>
      <c r="BC445" s="51"/>
      <c r="BD445" s="51"/>
      <c r="BE445" s="51"/>
      <c r="BF445" s="51"/>
      <c r="BG445" s="51"/>
    </row>
    <row r="446" spans="1:59" s="3" customFormat="1" ht="14.25">
      <c r="A446" s="47"/>
      <c r="B446" s="47"/>
      <c r="C446" s="49"/>
      <c r="D446" s="49"/>
      <c r="E446" s="49"/>
      <c r="F446" s="49"/>
      <c r="G446" s="49"/>
      <c r="H446" s="49"/>
      <c r="I446" s="49"/>
      <c r="J446" s="49"/>
      <c r="K446" s="49"/>
      <c r="AY446" s="51"/>
      <c r="AZ446" s="51"/>
      <c r="BA446" s="51"/>
      <c r="BB446" s="51"/>
      <c r="BC446" s="51"/>
      <c r="BD446" s="51"/>
      <c r="BE446" s="51"/>
      <c r="BF446" s="51"/>
      <c r="BG446" s="51"/>
    </row>
    <row r="447" spans="1:59" s="3" customFormat="1" ht="14.25">
      <c r="A447" s="47"/>
      <c r="B447" s="47"/>
      <c r="C447" s="49"/>
      <c r="D447" s="49"/>
      <c r="E447" s="49"/>
      <c r="F447" s="49"/>
      <c r="G447" s="49"/>
      <c r="H447" s="49"/>
      <c r="I447" s="49"/>
      <c r="J447" s="49"/>
      <c r="K447" s="49"/>
      <c r="AY447" s="51"/>
      <c r="AZ447" s="51"/>
      <c r="BA447" s="51"/>
      <c r="BB447" s="51"/>
      <c r="BC447" s="51"/>
      <c r="BD447" s="51"/>
      <c r="BE447" s="51"/>
      <c r="BF447" s="51"/>
      <c r="BG447" s="51"/>
    </row>
    <row r="448" spans="1:59" s="3" customFormat="1" ht="14.25">
      <c r="A448" s="47"/>
      <c r="B448" s="47"/>
      <c r="C448" s="49"/>
      <c r="D448" s="49"/>
      <c r="E448" s="49"/>
      <c r="F448" s="49"/>
      <c r="G448" s="49"/>
      <c r="H448" s="49"/>
      <c r="I448" s="49"/>
      <c r="J448" s="49"/>
      <c r="K448" s="49"/>
      <c r="AY448" s="51"/>
      <c r="AZ448" s="51"/>
      <c r="BA448" s="51"/>
      <c r="BB448" s="51"/>
      <c r="BC448" s="51"/>
      <c r="BD448" s="51"/>
      <c r="BE448" s="51"/>
      <c r="BF448" s="51"/>
      <c r="BG448" s="51"/>
    </row>
    <row r="449" spans="1:59" s="3" customFormat="1" ht="14.25">
      <c r="A449" s="47"/>
      <c r="B449" s="47"/>
      <c r="C449" s="49"/>
      <c r="D449" s="49"/>
      <c r="E449" s="49"/>
      <c r="F449" s="49"/>
      <c r="G449" s="49"/>
      <c r="H449" s="49"/>
      <c r="I449" s="49"/>
      <c r="J449" s="49"/>
      <c r="K449" s="49"/>
      <c r="AY449" s="51"/>
      <c r="AZ449" s="51"/>
      <c r="BA449" s="51"/>
      <c r="BB449" s="51"/>
      <c r="BC449" s="51"/>
      <c r="BD449" s="51"/>
      <c r="BE449" s="51"/>
      <c r="BF449" s="51"/>
      <c r="BG449" s="51"/>
    </row>
    <row r="450" spans="1:59" s="3" customFormat="1" ht="14.25">
      <c r="A450" s="47"/>
      <c r="B450" s="47"/>
      <c r="C450" s="49"/>
      <c r="D450" s="49"/>
      <c r="E450" s="49"/>
      <c r="F450" s="49"/>
      <c r="G450" s="49"/>
      <c r="H450" s="49"/>
      <c r="I450" s="49"/>
      <c r="J450" s="49"/>
      <c r="K450" s="49"/>
      <c r="AY450" s="51"/>
      <c r="AZ450" s="51"/>
      <c r="BA450" s="51"/>
      <c r="BB450" s="51"/>
      <c r="BC450" s="51"/>
      <c r="BD450" s="51"/>
      <c r="BE450" s="51"/>
      <c r="BF450" s="51"/>
      <c r="BG450" s="51"/>
    </row>
    <row r="451" spans="1:59" s="3" customFormat="1" ht="14.25">
      <c r="A451" s="47"/>
      <c r="B451" s="47"/>
      <c r="C451" s="49"/>
      <c r="D451" s="49"/>
      <c r="E451" s="49"/>
      <c r="F451" s="49"/>
      <c r="G451" s="49"/>
      <c r="H451" s="49"/>
      <c r="I451" s="49"/>
      <c r="J451" s="49"/>
      <c r="K451" s="49"/>
      <c r="AY451" s="51"/>
      <c r="AZ451" s="51"/>
      <c r="BA451" s="51"/>
      <c r="BB451" s="51"/>
      <c r="BC451" s="51"/>
      <c r="BD451" s="51"/>
      <c r="BE451" s="51"/>
      <c r="BF451" s="51"/>
      <c r="BG451" s="51"/>
    </row>
    <row r="452" spans="1:59" s="3" customFormat="1" ht="14.25">
      <c r="A452" s="47"/>
      <c r="B452" s="47"/>
      <c r="C452" s="49"/>
      <c r="D452" s="49"/>
      <c r="E452" s="49"/>
      <c r="F452" s="49"/>
      <c r="G452" s="49"/>
      <c r="H452" s="49"/>
      <c r="I452" s="49"/>
      <c r="J452" s="49"/>
      <c r="K452" s="49"/>
      <c r="AY452" s="51"/>
      <c r="AZ452" s="51"/>
      <c r="BA452" s="51"/>
      <c r="BB452" s="51"/>
      <c r="BC452" s="51"/>
      <c r="BD452" s="51"/>
      <c r="BE452" s="51"/>
      <c r="BF452" s="51"/>
      <c r="BG452" s="51"/>
    </row>
    <row r="453" spans="1:59" s="3" customFormat="1" ht="14.25">
      <c r="A453" s="47"/>
      <c r="B453" s="47"/>
      <c r="C453" s="49"/>
      <c r="D453" s="49"/>
      <c r="E453" s="49"/>
      <c r="F453" s="49"/>
      <c r="G453" s="49"/>
      <c r="H453" s="49"/>
      <c r="I453" s="49"/>
      <c r="J453" s="49"/>
      <c r="K453" s="49"/>
      <c r="AY453" s="51"/>
      <c r="AZ453" s="51"/>
      <c r="BA453" s="51"/>
      <c r="BB453" s="51"/>
      <c r="BC453" s="51"/>
      <c r="BD453" s="51"/>
      <c r="BE453" s="51"/>
      <c r="BF453" s="51"/>
      <c r="BG453" s="51"/>
    </row>
    <row r="454" spans="1:59" s="3" customFormat="1" ht="14.25">
      <c r="A454" s="47"/>
      <c r="B454" s="47"/>
      <c r="C454" s="49"/>
      <c r="D454" s="49"/>
      <c r="E454" s="49"/>
      <c r="F454" s="49"/>
      <c r="G454" s="49"/>
      <c r="H454" s="49"/>
      <c r="I454" s="49"/>
      <c r="J454" s="49"/>
      <c r="K454" s="49"/>
      <c r="AY454" s="51"/>
      <c r="AZ454" s="51"/>
      <c r="BA454" s="51"/>
      <c r="BB454" s="51"/>
      <c r="BC454" s="51"/>
      <c r="BD454" s="51"/>
      <c r="BE454" s="51"/>
      <c r="BF454" s="51"/>
      <c r="BG454" s="51"/>
    </row>
    <row r="455" spans="1:59" s="3" customFormat="1" ht="14.25">
      <c r="A455" s="47"/>
      <c r="B455" s="47"/>
      <c r="C455" s="49"/>
      <c r="D455" s="49"/>
      <c r="E455" s="49"/>
      <c r="F455" s="49"/>
      <c r="G455" s="49"/>
      <c r="H455" s="49"/>
      <c r="I455" s="49"/>
      <c r="J455" s="49"/>
      <c r="K455" s="49"/>
      <c r="AY455" s="51"/>
      <c r="AZ455" s="51"/>
      <c r="BA455" s="51"/>
      <c r="BB455" s="51"/>
      <c r="BC455" s="51"/>
      <c r="BD455" s="51"/>
      <c r="BE455" s="51"/>
      <c r="BF455" s="51"/>
      <c r="BG455" s="51"/>
    </row>
    <row r="456" spans="1:59" s="3" customFormat="1" ht="14.25">
      <c r="A456" s="47"/>
      <c r="B456" s="47"/>
      <c r="C456" s="49"/>
      <c r="D456" s="49"/>
      <c r="E456" s="49"/>
      <c r="F456" s="49"/>
      <c r="G456" s="49"/>
      <c r="H456" s="49"/>
      <c r="I456" s="49"/>
      <c r="J456" s="49"/>
      <c r="K456" s="49"/>
      <c r="AY456" s="51"/>
      <c r="AZ456" s="51"/>
      <c r="BA456" s="51"/>
      <c r="BB456" s="51"/>
      <c r="BC456" s="51"/>
      <c r="BD456" s="51"/>
      <c r="BE456" s="51"/>
      <c r="BF456" s="51"/>
      <c r="BG456" s="51"/>
    </row>
    <row r="457" spans="1:59" s="3" customFormat="1" ht="14.25">
      <c r="A457" s="47"/>
      <c r="B457" s="47"/>
      <c r="C457" s="49"/>
      <c r="D457" s="49"/>
      <c r="E457" s="49"/>
      <c r="F457" s="49"/>
      <c r="G457" s="49"/>
      <c r="H457" s="49"/>
      <c r="I457" s="49"/>
      <c r="J457" s="49"/>
      <c r="K457" s="49"/>
      <c r="AY457" s="51"/>
      <c r="AZ457" s="51"/>
      <c r="BA457" s="51"/>
      <c r="BB457" s="51"/>
      <c r="BC457" s="51"/>
      <c r="BD457" s="51"/>
      <c r="BE457" s="51"/>
      <c r="BF457" s="51"/>
      <c r="BG457" s="51"/>
    </row>
    <row r="458" spans="1:59" s="3" customFormat="1" ht="14.25">
      <c r="A458" s="47"/>
      <c r="B458" s="47"/>
      <c r="C458" s="49"/>
      <c r="D458" s="49"/>
      <c r="E458" s="49"/>
      <c r="F458" s="49"/>
      <c r="G458" s="49"/>
      <c r="H458" s="49"/>
      <c r="I458" s="49"/>
      <c r="J458" s="49"/>
      <c r="K458" s="49"/>
      <c r="AY458" s="51"/>
      <c r="AZ458" s="51"/>
      <c r="BA458" s="51"/>
      <c r="BB458" s="51"/>
      <c r="BC458" s="51"/>
      <c r="BD458" s="51"/>
      <c r="BE458" s="51"/>
      <c r="BF458" s="51"/>
      <c r="BG458" s="51"/>
    </row>
    <row r="459" spans="1:59" s="3" customFormat="1" ht="14.25">
      <c r="A459" s="47"/>
      <c r="B459" s="47"/>
      <c r="C459" s="49"/>
      <c r="D459" s="49"/>
      <c r="E459" s="49"/>
      <c r="F459" s="49"/>
      <c r="G459" s="49"/>
      <c r="H459" s="49"/>
      <c r="I459" s="49"/>
      <c r="J459" s="49"/>
      <c r="K459" s="49"/>
      <c r="AY459" s="51"/>
      <c r="AZ459" s="51"/>
      <c r="BA459" s="51"/>
      <c r="BB459" s="51"/>
      <c r="BC459" s="51"/>
      <c r="BD459" s="51"/>
      <c r="BE459" s="51"/>
      <c r="BF459" s="51"/>
      <c r="BG459" s="51"/>
    </row>
    <row r="460" spans="1:59" s="3" customFormat="1" ht="14.25">
      <c r="A460" s="47"/>
      <c r="B460" s="47"/>
      <c r="C460" s="49"/>
      <c r="D460" s="49"/>
      <c r="E460" s="49"/>
      <c r="F460" s="49"/>
      <c r="G460" s="49"/>
      <c r="H460" s="49"/>
      <c r="I460" s="49"/>
      <c r="J460" s="49"/>
      <c r="K460" s="49"/>
      <c r="AY460" s="51"/>
      <c r="AZ460" s="51"/>
      <c r="BA460" s="51"/>
      <c r="BB460" s="51"/>
      <c r="BC460" s="51"/>
      <c r="BD460" s="51"/>
      <c r="BE460" s="51"/>
      <c r="BF460" s="51"/>
      <c r="BG460" s="51"/>
    </row>
    <row r="461" spans="1:59" s="3" customFormat="1" ht="14.25">
      <c r="A461" s="47"/>
      <c r="B461" s="47"/>
      <c r="C461" s="49"/>
      <c r="D461" s="49"/>
      <c r="E461" s="49"/>
      <c r="F461" s="49"/>
      <c r="G461" s="49"/>
      <c r="H461" s="49"/>
      <c r="I461" s="49"/>
      <c r="J461" s="49"/>
      <c r="K461" s="49"/>
      <c r="AY461" s="51"/>
      <c r="AZ461" s="51"/>
      <c r="BA461" s="51"/>
      <c r="BB461" s="51"/>
      <c r="BC461" s="51"/>
      <c r="BD461" s="51"/>
      <c r="BE461" s="51"/>
      <c r="BF461" s="51"/>
      <c r="BG461" s="51"/>
    </row>
    <row r="462" spans="1:59" s="3" customFormat="1" ht="14.25">
      <c r="A462" s="47"/>
      <c r="B462" s="47"/>
      <c r="C462" s="49"/>
      <c r="D462" s="49"/>
      <c r="E462" s="49"/>
      <c r="F462" s="49"/>
      <c r="G462" s="49"/>
      <c r="H462" s="49"/>
      <c r="I462" s="49"/>
      <c r="J462" s="49"/>
      <c r="K462" s="49"/>
      <c r="AY462" s="51"/>
      <c r="AZ462" s="51"/>
      <c r="BA462" s="51"/>
      <c r="BB462" s="51"/>
      <c r="BC462" s="51"/>
      <c r="BD462" s="51"/>
      <c r="BE462" s="51"/>
      <c r="BF462" s="51"/>
      <c r="BG462" s="51"/>
    </row>
    <row r="463" spans="1:59" s="3" customFormat="1" ht="14.25">
      <c r="A463" s="47"/>
      <c r="B463" s="47"/>
      <c r="C463" s="49"/>
      <c r="D463" s="49"/>
      <c r="E463" s="49"/>
      <c r="F463" s="49"/>
      <c r="G463" s="49"/>
      <c r="H463" s="49"/>
      <c r="I463" s="49"/>
      <c r="J463" s="49"/>
      <c r="K463" s="49"/>
      <c r="AY463" s="51"/>
      <c r="AZ463" s="51"/>
      <c r="BA463" s="51"/>
      <c r="BB463" s="51"/>
      <c r="BC463" s="51"/>
      <c r="BD463" s="51"/>
      <c r="BE463" s="51"/>
      <c r="BF463" s="51"/>
      <c r="BG463" s="51"/>
    </row>
    <row r="464" spans="1:59" s="3" customFormat="1" ht="14.25">
      <c r="A464" s="47"/>
      <c r="B464" s="47"/>
      <c r="C464" s="49"/>
      <c r="D464" s="49"/>
      <c r="E464" s="49"/>
      <c r="F464" s="49"/>
      <c r="G464" s="49"/>
      <c r="H464" s="49"/>
      <c r="I464" s="49"/>
      <c r="J464" s="49"/>
      <c r="K464" s="49"/>
      <c r="AY464" s="51"/>
      <c r="AZ464" s="51"/>
      <c r="BA464" s="51"/>
      <c r="BB464" s="51"/>
      <c r="BC464" s="51"/>
      <c r="BD464" s="51"/>
      <c r="BE464" s="51"/>
      <c r="BF464" s="51"/>
      <c r="BG464" s="51"/>
    </row>
    <row r="465" spans="1:59" s="3" customFormat="1" ht="14.25">
      <c r="A465" s="47"/>
      <c r="B465" s="47"/>
      <c r="C465" s="49"/>
      <c r="D465" s="49"/>
      <c r="E465" s="49"/>
      <c r="F465" s="49"/>
      <c r="G465" s="49"/>
      <c r="H465" s="49"/>
      <c r="I465" s="49"/>
      <c r="J465" s="49"/>
      <c r="K465" s="49"/>
      <c r="AY465" s="51"/>
      <c r="AZ465" s="51"/>
      <c r="BA465" s="51"/>
      <c r="BB465" s="51"/>
      <c r="BC465" s="51"/>
      <c r="BD465" s="51"/>
      <c r="BE465" s="51"/>
      <c r="BF465" s="51"/>
      <c r="BG465" s="51"/>
    </row>
    <row r="466" spans="1:59" s="3" customFormat="1" ht="14.25">
      <c r="A466" s="47"/>
      <c r="B466" s="47"/>
      <c r="C466" s="49"/>
      <c r="D466" s="49"/>
      <c r="E466" s="49"/>
      <c r="F466" s="49"/>
      <c r="G466" s="49"/>
      <c r="H466" s="49"/>
      <c r="I466" s="49"/>
      <c r="J466" s="49"/>
      <c r="K466" s="49"/>
      <c r="AY466" s="51"/>
      <c r="AZ466" s="51"/>
      <c r="BA466" s="51"/>
      <c r="BB466" s="51"/>
      <c r="BC466" s="51"/>
      <c r="BD466" s="51"/>
      <c r="BE466" s="51"/>
      <c r="BF466" s="51"/>
      <c r="BG466" s="51"/>
    </row>
    <row r="467" spans="1:59" s="3" customFormat="1" ht="14.25">
      <c r="A467" s="47"/>
      <c r="B467" s="47"/>
      <c r="C467" s="49"/>
      <c r="D467" s="49"/>
      <c r="E467" s="49"/>
      <c r="F467" s="49"/>
      <c r="G467" s="49"/>
      <c r="H467" s="49"/>
      <c r="I467" s="49"/>
      <c r="J467" s="49"/>
      <c r="K467" s="49"/>
      <c r="AY467" s="51"/>
      <c r="AZ467" s="51"/>
      <c r="BA467" s="51"/>
      <c r="BB467" s="51"/>
      <c r="BC467" s="51"/>
      <c r="BD467" s="51"/>
      <c r="BE467" s="51"/>
      <c r="BF467" s="51"/>
      <c r="BG467" s="51"/>
    </row>
    <row r="468" spans="1:59" s="3" customFormat="1" ht="14.25">
      <c r="A468" s="47"/>
      <c r="B468" s="47"/>
      <c r="C468" s="49"/>
      <c r="D468" s="49"/>
      <c r="E468" s="49"/>
      <c r="F468" s="49"/>
      <c r="G468" s="49"/>
      <c r="H468" s="49"/>
      <c r="I468" s="49"/>
      <c r="J468" s="49"/>
      <c r="K468" s="49"/>
      <c r="AY468" s="51"/>
      <c r="AZ468" s="51"/>
      <c r="BA468" s="51"/>
      <c r="BB468" s="51"/>
      <c r="BC468" s="51"/>
      <c r="BD468" s="51"/>
      <c r="BE468" s="51"/>
      <c r="BF468" s="51"/>
      <c r="BG468" s="51"/>
    </row>
    <row r="469" spans="1:59" s="3" customFormat="1" ht="14.25">
      <c r="A469" s="47"/>
      <c r="B469" s="47"/>
      <c r="C469" s="49"/>
      <c r="D469" s="49"/>
      <c r="E469" s="49"/>
      <c r="F469" s="49"/>
      <c r="G469" s="49"/>
      <c r="H469" s="49"/>
      <c r="I469" s="49"/>
      <c r="J469" s="49"/>
      <c r="K469" s="49"/>
      <c r="AY469" s="51"/>
      <c r="AZ469" s="51"/>
      <c r="BA469" s="51"/>
      <c r="BB469" s="51"/>
      <c r="BC469" s="51"/>
      <c r="BD469" s="51"/>
      <c r="BE469" s="51"/>
      <c r="BF469" s="51"/>
      <c r="BG469" s="51"/>
    </row>
    <row r="470" spans="1:59" s="3" customFormat="1" ht="14.25">
      <c r="A470" s="47"/>
      <c r="B470" s="47"/>
      <c r="C470" s="49"/>
      <c r="D470" s="49"/>
      <c r="E470" s="49"/>
      <c r="F470" s="49"/>
      <c r="G470" s="49"/>
      <c r="H470" s="49"/>
      <c r="I470" s="49"/>
      <c r="J470" s="49"/>
      <c r="K470" s="49"/>
      <c r="AY470" s="51"/>
      <c r="AZ470" s="51"/>
      <c r="BA470" s="51"/>
      <c r="BB470" s="51"/>
      <c r="BC470" s="51"/>
      <c r="BD470" s="51"/>
      <c r="BE470" s="51"/>
      <c r="BF470" s="51"/>
      <c r="BG470" s="51"/>
    </row>
    <row r="471" spans="1:59" s="3" customFormat="1" ht="14.25">
      <c r="A471" s="47"/>
      <c r="B471" s="47"/>
      <c r="C471" s="49"/>
      <c r="D471" s="49"/>
      <c r="E471" s="49"/>
      <c r="F471" s="49"/>
      <c r="G471" s="49"/>
      <c r="H471" s="49"/>
      <c r="I471" s="49"/>
      <c r="J471" s="49"/>
      <c r="K471" s="49"/>
      <c r="AY471" s="51"/>
      <c r="AZ471" s="51"/>
      <c r="BA471" s="51"/>
      <c r="BB471" s="51"/>
      <c r="BC471" s="51"/>
      <c r="BD471" s="51"/>
      <c r="BE471" s="51"/>
      <c r="BF471" s="51"/>
      <c r="BG471" s="51"/>
    </row>
    <row r="472" spans="1:59" s="3" customFormat="1" ht="14.25">
      <c r="A472" s="47"/>
      <c r="B472" s="47"/>
      <c r="C472" s="49"/>
      <c r="D472" s="49"/>
      <c r="E472" s="49"/>
      <c r="F472" s="49"/>
      <c r="G472" s="49"/>
      <c r="H472" s="49"/>
      <c r="I472" s="49"/>
      <c r="J472" s="49"/>
      <c r="K472" s="49"/>
      <c r="AY472" s="51"/>
      <c r="AZ472" s="51"/>
      <c r="BA472" s="51"/>
      <c r="BB472" s="51"/>
      <c r="BC472" s="51"/>
      <c r="BD472" s="51"/>
      <c r="BE472" s="51"/>
      <c r="BF472" s="51"/>
      <c r="BG472" s="51"/>
    </row>
    <row r="473" spans="1:59" s="3" customFormat="1" ht="14.25">
      <c r="A473" s="47"/>
      <c r="B473" s="47"/>
      <c r="C473" s="49"/>
      <c r="D473" s="49"/>
      <c r="E473" s="49"/>
      <c r="F473" s="49"/>
      <c r="G473" s="49"/>
      <c r="H473" s="49"/>
      <c r="I473" s="49"/>
      <c r="J473" s="49"/>
      <c r="K473" s="49"/>
      <c r="AY473" s="51"/>
      <c r="AZ473" s="51"/>
      <c r="BA473" s="51"/>
      <c r="BB473" s="51"/>
      <c r="BC473" s="51"/>
      <c r="BD473" s="51"/>
      <c r="BE473" s="51"/>
      <c r="BF473" s="51"/>
      <c r="BG473" s="51"/>
    </row>
    <row r="474" spans="1:59" s="3" customFormat="1" ht="14.25">
      <c r="A474" s="47"/>
      <c r="B474" s="47"/>
      <c r="C474" s="49"/>
      <c r="D474" s="49"/>
      <c r="E474" s="49"/>
      <c r="F474" s="49"/>
      <c r="G474" s="49"/>
      <c r="H474" s="49"/>
      <c r="I474" s="49"/>
      <c r="J474" s="49"/>
      <c r="K474" s="49"/>
      <c r="AY474" s="51"/>
      <c r="AZ474" s="51"/>
      <c r="BA474" s="51"/>
      <c r="BB474" s="51"/>
      <c r="BC474" s="51"/>
      <c r="BD474" s="51"/>
      <c r="BE474" s="51"/>
      <c r="BF474" s="51"/>
      <c r="BG474" s="51"/>
    </row>
    <row r="475" spans="1:59" s="3" customFormat="1" ht="14.25">
      <c r="A475" s="47"/>
      <c r="B475" s="47"/>
      <c r="C475" s="49"/>
      <c r="D475" s="49"/>
      <c r="E475" s="49"/>
      <c r="F475" s="49"/>
      <c r="G475" s="49"/>
      <c r="H475" s="49"/>
      <c r="I475" s="49"/>
      <c r="J475" s="49"/>
      <c r="K475" s="49"/>
      <c r="AY475" s="51"/>
      <c r="AZ475" s="51"/>
      <c r="BA475" s="51"/>
      <c r="BB475" s="51"/>
      <c r="BC475" s="51"/>
      <c r="BD475" s="51"/>
      <c r="BE475" s="51"/>
      <c r="BF475" s="51"/>
      <c r="BG475" s="51"/>
    </row>
    <row r="476" spans="1:59" s="3" customFormat="1" ht="14.25">
      <c r="A476" s="47"/>
      <c r="B476" s="47"/>
      <c r="C476" s="49"/>
      <c r="D476" s="49"/>
      <c r="E476" s="49"/>
      <c r="F476" s="49"/>
      <c r="G476" s="49"/>
      <c r="H476" s="49"/>
      <c r="I476" s="49"/>
      <c r="J476" s="49"/>
      <c r="K476" s="49"/>
      <c r="AY476" s="51"/>
      <c r="AZ476" s="51"/>
      <c r="BA476" s="51"/>
      <c r="BB476" s="51"/>
      <c r="BC476" s="51"/>
      <c r="BD476" s="51"/>
      <c r="BE476" s="51"/>
      <c r="BF476" s="51"/>
      <c r="BG476" s="51"/>
    </row>
    <row r="477" spans="1:59" s="3" customFormat="1" ht="14.25">
      <c r="A477" s="47"/>
      <c r="B477" s="47"/>
      <c r="C477" s="49"/>
      <c r="D477" s="49"/>
      <c r="E477" s="49"/>
      <c r="F477" s="49"/>
      <c r="G477" s="49"/>
      <c r="H477" s="49"/>
      <c r="I477" s="49"/>
      <c r="J477" s="49"/>
      <c r="K477" s="49"/>
      <c r="AY477" s="51"/>
      <c r="AZ477" s="51"/>
      <c r="BA477" s="51"/>
      <c r="BB477" s="51"/>
      <c r="BC477" s="51"/>
      <c r="BD477" s="51"/>
      <c r="BE477" s="51"/>
      <c r="BF477" s="51"/>
      <c r="BG477" s="51"/>
    </row>
    <row r="478" spans="1:59" s="3" customFormat="1" ht="14.25">
      <c r="A478" s="47"/>
      <c r="B478" s="47"/>
      <c r="C478" s="49"/>
      <c r="D478" s="49"/>
      <c r="E478" s="49"/>
      <c r="F478" s="49"/>
      <c r="G478" s="49"/>
      <c r="H478" s="49"/>
      <c r="I478" s="49"/>
      <c r="J478" s="49"/>
      <c r="K478" s="49"/>
      <c r="AY478" s="51"/>
      <c r="AZ478" s="51"/>
      <c r="BA478" s="51"/>
      <c r="BB478" s="51"/>
      <c r="BC478" s="51"/>
      <c r="BD478" s="51"/>
      <c r="BE478" s="51"/>
      <c r="BF478" s="51"/>
      <c r="BG478" s="51"/>
    </row>
    <row r="479" spans="1:59" s="3" customFormat="1" ht="14.25">
      <c r="A479" s="47"/>
      <c r="B479" s="47"/>
      <c r="C479" s="49"/>
      <c r="D479" s="49"/>
      <c r="E479" s="49"/>
      <c r="F479" s="49"/>
      <c r="G479" s="49"/>
      <c r="H479" s="49"/>
      <c r="I479" s="49"/>
      <c r="J479" s="49"/>
      <c r="K479" s="49"/>
      <c r="AY479" s="51"/>
      <c r="AZ479" s="51"/>
      <c r="BA479" s="51"/>
      <c r="BB479" s="51"/>
      <c r="BC479" s="51"/>
      <c r="BD479" s="51"/>
      <c r="BE479" s="51"/>
      <c r="BF479" s="51"/>
      <c r="BG479" s="51"/>
    </row>
    <row r="480" spans="1:59" s="3" customFormat="1" ht="14.25">
      <c r="A480" s="47"/>
      <c r="B480" s="47"/>
      <c r="C480" s="49"/>
      <c r="D480" s="49"/>
      <c r="E480" s="49"/>
      <c r="F480" s="49"/>
      <c r="G480" s="49"/>
      <c r="H480" s="49"/>
      <c r="I480" s="49"/>
      <c r="J480" s="49"/>
      <c r="K480" s="49"/>
      <c r="AY480" s="51"/>
      <c r="AZ480" s="51"/>
      <c r="BA480" s="51"/>
      <c r="BB480" s="51"/>
      <c r="BC480" s="51"/>
      <c r="BD480" s="51"/>
      <c r="BE480" s="51"/>
      <c r="BF480" s="51"/>
      <c r="BG480" s="51"/>
    </row>
    <row r="481" spans="1:59" s="3" customFormat="1" ht="14.25">
      <c r="A481" s="47"/>
      <c r="B481" s="47"/>
      <c r="C481" s="49"/>
      <c r="D481" s="49"/>
      <c r="E481" s="49"/>
      <c r="F481" s="49"/>
      <c r="G481" s="49"/>
      <c r="H481" s="49"/>
      <c r="I481" s="49"/>
      <c r="J481" s="49"/>
      <c r="K481" s="49"/>
      <c r="AY481" s="51"/>
      <c r="AZ481" s="51"/>
      <c r="BA481" s="51"/>
      <c r="BB481" s="51"/>
      <c r="BC481" s="51"/>
      <c r="BD481" s="51"/>
      <c r="BE481" s="51"/>
      <c r="BF481" s="51"/>
      <c r="BG481" s="51"/>
    </row>
    <row r="482" spans="1:59" s="3" customFormat="1" ht="14.25">
      <c r="A482" s="47"/>
      <c r="B482" s="47"/>
      <c r="C482" s="49"/>
      <c r="D482" s="49"/>
      <c r="E482" s="49"/>
      <c r="F482" s="49"/>
      <c r="G482" s="49"/>
      <c r="H482" s="49"/>
      <c r="I482" s="49"/>
      <c r="J482" s="49"/>
      <c r="K482" s="49"/>
      <c r="AY482" s="51"/>
      <c r="AZ482" s="51"/>
      <c r="BA482" s="51"/>
      <c r="BB482" s="51"/>
      <c r="BC482" s="51"/>
      <c r="BD482" s="51"/>
      <c r="BE482" s="51"/>
      <c r="BF482" s="51"/>
      <c r="BG482" s="51"/>
    </row>
    <row r="483" spans="1:59" s="3" customFormat="1" ht="14.25">
      <c r="A483" s="47"/>
      <c r="B483" s="47"/>
      <c r="C483" s="49"/>
      <c r="D483" s="49"/>
      <c r="E483" s="49"/>
      <c r="F483" s="49"/>
      <c r="G483" s="49"/>
      <c r="H483" s="49"/>
      <c r="I483" s="49"/>
      <c r="J483" s="49"/>
      <c r="K483" s="49"/>
      <c r="AY483" s="51"/>
      <c r="AZ483" s="51"/>
      <c r="BA483" s="51"/>
      <c r="BB483" s="51"/>
      <c r="BC483" s="51"/>
      <c r="BD483" s="51"/>
      <c r="BE483" s="51"/>
      <c r="BF483" s="51"/>
      <c r="BG483" s="51"/>
    </row>
    <row r="484" spans="1:59" s="3" customFormat="1" ht="14.25">
      <c r="A484" s="47"/>
      <c r="B484" s="47"/>
      <c r="C484" s="49"/>
      <c r="D484" s="49"/>
      <c r="E484" s="49"/>
      <c r="F484" s="49"/>
      <c r="G484" s="49"/>
      <c r="H484" s="49"/>
      <c r="I484" s="49"/>
      <c r="J484" s="49"/>
      <c r="K484" s="49"/>
      <c r="AY484" s="51"/>
      <c r="AZ484" s="51"/>
      <c r="BA484" s="51"/>
      <c r="BB484" s="51"/>
      <c r="BC484" s="51"/>
      <c r="BD484" s="51"/>
      <c r="BE484" s="51"/>
      <c r="BF484" s="51"/>
      <c r="BG484" s="51"/>
    </row>
    <row r="485" spans="1:59" s="3" customFormat="1" ht="14.25">
      <c r="A485" s="47"/>
      <c r="B485" s="47"/>
      <c r="C485" s="49"/>
      <c r="D485" s="49"/>
      <c r="E485" s="49"/>
      <c r="F485" s="49"/>
      <c r="G485" s="49"/>
      <c r="H485" s="49"/>
      <c r="I485" s="49"/>
      <c r="J485" s="49"/>
      <c r="K485" s="49"/>
      <c r="AY485" s="51"/>
      <c r="AZ485" s="51"/>
      <c r="BA485" s="51"/>
      <c r="BB485" s="51"/>
      <c r="BC485" s="51"/>
      <c r="BD485" s="51"/>
      <c r="BE485" s="51"/>
      <c r="BF485" s="51"/>
      <c r="BG485" s="51"/>
    </row>
    <row r="486" spans="1:59" s="3" customFormat="1" ht="14.25">
      <c r="A486" s="47"/>
      <c r="B486" s="47"/>
      <c r="C486" s="49"/>
      <c r="D486" s="49"/>
      <c r="E486" s="49"/>
      <c r="F486" s="49"/>
      <c r="G486" s="49"/>
      <c r="H486" s="49"/>
      <c r="I486" s="49"/>
      <c r="J486" s="49"/>
      <c r="K486" s="49"/>
      <c r="AY486" s="51"/>
      <c r="AZ486" s="51"/>
      <c r="BA486" s="51"/>
      <c r="BB486" s="51"/>
      <c r="BC486" s="51"/>
      <c r="BD486" s="51"/>
      <c r="BE486" s="51"/>
      <c r="BF486" s="51"/>
      <c r="BG486" s="51"/>
    </row>
    <row r="487" spans="1:59" s="3" customFormat="1" ht="14.25">
      <c r="A487" s="47"/>
      <c r="B487" s="47"/>
      <c r="C487" s="49"/>
      <c r="D487" s="49"/>
      <c r="E487" s="49"/>
      <c r="F487" s="49"/>
      <c r="G487" s="49"/>
      <c r="H487" s="49"/>
      <c r="I487" s="49"/>
      <c r="J487" s="49"/>
      <c r="K487" s="49"/>
      <c r="AY487" s="51"/>
      <c r="AZ487" s="51"/>
      <c r="BA487" s="51"/>
      <c r="BB487" s="51"/>
      <c r="BC487" s="51"/>
      <c r="BD487" s="51"/>
      <c r="BE487" s="51"/>
      <c r="BF487" s="51"/>
      <c r="BG487" s="51"/>
    </row>
    <row r="488" spans="1:59" s="3" customFormat="1" ht="14.25">
      <c r="A488" s="47"/>
      <c r="B488" s="47"/>
      <c r="C488" s="49"/>
      <c r="D488" s="49"/>
      <c r="E488" s="49"/>
      <c r="F488" s="49"/>
      <c r="G488" s="49"/>
      <c r="H488" s="49"/>
      <c r="I488" s="49"/>
      <c r="J488" s="49"/>
      <c r="K488" s="49"/>
      <c r="AY488" s="51"/>
      <c r="AZ488" s="51"/>
      <c r="BA488" s="51"/>
      <c r="BB488" s="51"/>
      <c r="BC488" s="51"/>
      <c r="BD488" s="51"/>
      <c r="BE488" s="51"/>
      <c r="BF488" s="51"/>
      <c r="BG488" s="51"/>
    </row>
    <row r="489" spans="1:59" s="3" customFormat="1" ht="14.25">
      <c r="A489" s="47"/>
      <c r="B489" s="47"/>
      <c r="C489" s="49"/>
      <c r="D489" s="49"/>
      <c r="E489" s="49"/>
      <c r="F489" s="49"/>
      <c r="G489" s="49"/>
      <c r="H489" s="49"/>
      <c r="I489" s="49"/>
      <c r="J489" s="49"/>
      <c r="K489" s="49"/>
      <c r="AY489" s="51"/>
      <c r="AZ489" s="51"/>
      <c r="BA489" s="51"/>
      <c r="BB489" s="51"/>
      <c r="BC489" s="51"/>
      <c r="BD489" s="51"/>
      <c r="BE489" s="51"/>
      <c r="BF489" s="51"/>
      <c r="BG489" s="51"/>
    </row>
    <row r="490" spans="1:59" s="3" customFormat="1" ht="14.25">
      <c r="A490" s="47"/>
      <c r="B490" s="47"/>
      <c r="C490" s="49"/>
      <c r="D490" s="49"/>
      <c r="E490" s="49"/>
      <c r="F490" s="49"/>
      <c r="G490" s="49"/>
      <c r="H490" s="49"/>
      <c r="I490" s="49"/>
      <c r="J490" s="49"/>
      <c r="K490" s="49"/>
      <c r="AY490" s="51"/>
      <c r="AZ490" s="51"/>
      <c r="BA490" s="51"/>
      <c r="BB490" s="51"/>
      <c r="BC490" s="51"/>
      <c r="BD490" s="51"/>
      <c r="BE490" s="51"/>
      <c r="BF490" s="51"/>
      <c r="BG490" s="51"/>
    </row>
    <row r="491" spans="1:59" s="3" customFormat="1" ht="14.25">
      <c r="A491" s="47"/>
      <c r="B491" s="47"/>
      <c r="C491" s="49"/>
      <c r="D491" s="49"/>
      <c r="E491" s="49"/>
      <c r="F491" s="49"/>
      <c r="G491" s="49"/>
      <c r="H491" s="49"/>
      <c r="I491" s="49"/>
      <c r="J491" s="49"/>
      <c r="K491" s="49"/>
      <c r="AY491" s="51"/>
      <c r="AZ491" s="51"/>
      <c r="BA491" s="51"/>
      <c r="BB491" s="51"/>
      <c r="BC491" s="51"/>
      <c r="BD491" s="51"/>
      <c r="BE491" s="51"/>
      <c r="BF491" s="51"/>
      <c r="BG491" s="51"/>
    </row>
    <row r="492" spans="1:59" s="3" customFormat="1" ht="14.25">
      <c r="A492" s="47"/>
      <c r="B492" s="47"/>
      <c r="C492" s="49"/>
      <c r="D492" s="49"/>
      <c r="E492" s="49"/>
      <c r="F492" s="49"/>
      <c r="G492" s="49"/>
      <c r="H492" s="49"/>
      <c r="I492" s="49"/>
      <c r="J492" s="49"/>
      <c r="K492" s="49"/>
      <c r="AY492" s="51"/>
      <c r="AZ492" s="51"/>
      <c r="BA492" s="51"/>
      <c r="BB492" s="51"/>
      <c r="BC492" s="51"/>
      <c r="BD492" s="51"/>
      <c r="BE492" s="51"/>
      <c r="BF492" s="51"/>
      <c r="BG492" s="51"/>
    </row>
    <row r="493" spans="1:59" s="3" customFormat="1" ht="14.25">
      <c r="A493" s="47"/>
      <c r="B493" s="47"/>
      <c r="C493" s="49"/>
      <c r="D493" s="49"/>
      <c r="E493" s="49"/>
      <c r="F493" s="49"/>
      <c r="G493" s="49"/>
      <c r="H493" s="49"/>
      <c r="I493" s="49"/>
      <c r="J493" s="49"/>
      <c r="K493" s="49"/>
      <c r="AY493" s="51"/>
      <c r="AZ493" s="51"/>
      <c r="BA493" s="51"/>
      <c r="BB493" s="51"/>
      <c r="BC493" s="51"/>
      <c r="BD493" s="51"/>
      <c r="BE493" s="51"/>
      <c r="BF493" s="51"/>
      <c r="BG493" s="51"/>
    </row>
    <row r="494" spans="1:59" s="3" customFormat="1" ht="14.25">
      <c r="A494" s="47"/>
      <c r="B494" s="47"/>
      <c r="C494" s="49"/>
      <c r="D494" s="49"/>
      <c r="E494" s="49"/>
      <c r="F494" s="49"/>
      <c r="G494" s="49"/>
      <c r="H494" s="49"/>
      <c r="I494" s="49"/>
      <c r="J494" s="49"/>
      <c r="K494" s="49"/>
      <c r="AY494" s="51"/>
      <c r="AZ494" s="51"/>
      <c r="BA494" s="51"/>
      <c r="BB494" s="51"/>
      <c r="BC494" s="51"/>
      <c r="BD494" s="51"/>
      <c r="BE494" s="51"/>
      <c r="BF494" s="51"/>
      <c r="BG494" s="51"/>
    </row>
    <row r="495" spans="1:59" s="3" customFormat="1" ht="14.25">
      <c r="A495" s="47"/>
      <c r="B495" s="47"/>
      <c r="C495" s="49"/>
      <c r="D495" s="49"/>
      <c r="E495" s="49"/>
      <c r="F495" s="49"/>
      <c r="G495" s="49"/>
      <c r="H495" s="49"/>
      <c r="I495" s="49"/>
      <c r="J495" s="49"/>
      <c r="K495" s="49"/>
      <c r="AY495" s="51"/>
      <c r="AZ495" s="51"/>
      <c r="BA495" s="51"/>
      <c r="BB495" s="51"/>
      <c r="BC495" s="51"/>
      <c r="BD495" s="51"/>
      <c r="BE495" s="51"/>
      <c r="BF495" s="51"/>
      <c r="BG495" s="51"/>
    </row>
    <row r="496" spans="1:59" s="3" customFormat="1" ht="14.25">
      <c r="A496" s="47"/>
      <c r="B496" s="47"/>
      <c r="C496" s="49"/>
      <c r="D496" s="49"/>
      <c r="E496" s="49"/>
      <c r="F496" s="49"/>
      <c r="G496" s="49"/>
      <c r="H496" s="49"/>
      <c r="I496" s="49"/>
      <c r="J496" s="49"/>
      <c r="K496" s="49"/>
      <c r="AY496" s="51"/>
      <c r="AZ496" s="51"/>
      <c r="BA496" s="51"/>
      <c r="BB496" s="51"/>
      <c r="BC496" s="51"/>
      <c r="BD496" s="51"/>
      <c r="BE496" s="51"/>
      <c r="BF496" s="51"/>
      <c r="BG496" s="51"/>
    </row>
    <row r="497" spans="1:59" s="3" customFormat="1" ht="14.25">
      <c r="A497" s="47"/>
      <c r="B497" s="47"/>
      <c r="C497" s="49"/>
      <c r="D497" s="49"/>
      <c r="E497" s="49"/>
      <c r="F497" s="49"/>
      <c r="G497" s="49"/>
      <c r="H497" s="49"/>
      <c r="I497" s="49"/>
      <c r="J497" s="49"/>
      <c r="K497" s="49"/>
      <c r="AY497" s="51"/>
      <c r="AZ497" s="51"/>
      <c r="BA497" s="51"/>
      <c r="BB497" s="51"/>
      <c r="BC497" s="51"/>
      <c r="BD497" s="51"/>
      <c r="BE497" s="51"/>
      <c r="BF497" s="51"/>
      <c r="BG497" s="51"/>
    </row>
    <row r="498" spans="1:59" s="3" customFormat="1" ht="14.25">
      <c r="A498" s="47"/>
      <c r="B498" s="47"/>
      <c r="C498" s="49"/>
      <c r="D498" s="49"/>
      <c r="E498" s="49"/>
      <c r="F498" s="49"/>
      <c r="G498" s="49"/>
      <c r="H498" s="49"/>
      <c r="I498" s="49"/>
      <c r="J498" s="49"/>
      <c r="K498" s="49"/>
      <c r="AY498" s="51"/>
      <c r="AZ498" s="51"/>
      <c r="BA498" s="51"/>
      <c r="BB498" s="51"/>
      <c r="BC498" s="51"/>
      <c r="BD498" s="51"/>
      <c r="BE498" s="51"/>
      <c r="BF498" s="51"/>
      <c r="BG498" s="51"/>
    </row>
    <row r="499" spans="1:59" s="3" customFormat="1" ht="14.25">
      <c r="A499" s="47"/>
      <c r="B499" s="47"/>
      <c r="C499" s="49"/>
      <c r="D499" s="49"/>
      <c r="E499" s="49"/>
      <c r="F499" s="49"/>
      <c r="G499" s="49"/>
      <c r="H499" s="49"/>
      <c r="I499" s="49"/>
      <c r="J499" s="49"/>
      <c r="K499" s="49"/>
      <c r="AY499" s="51"/>
      <c r="AZ499" s="51"/>
      <c r="BA499" s="51"/>
      <c r="BB499" s="51"/>
      <c r="BC499" s="51"/>
      <c r="BD499" s="51"/>
      <c r="BE499" s="51"/>
      <c r="BF499" s="51"/>
      <c r="BG499" s="51"/>
    </row>
    <row r="500" spans="1:59" s="3" customFormat="1" ht="14.25">
      <c r="A500" s="47"/>
      <c r="B500" s="47"/>
      <c r="C500" s="49"/>
      <c r="D500" s="49"/>
      <c r="E500" s="49"/>
      <c r="F500" s="49"/>
      <c r="G500" s="49"/>
      <c r="H500" s="49"/>
      <c r="I500" s="49"/>
      <c r="J500" s="49"/>
      <c r="K500" s="49"/>
      <c r="AY500" s="51"/>
      <c r="AZ500" s="51"/>
      <c r="BA500" s="51"/>
      <c r="BB500" s="51"/>
      <c r="BC500" s="51"/>
      <c r="BD500" s="51"/>
      <c r="BE500" s="51"/>
      <c r="BF500" s="51"/>
      <c r="BG500" s="51"/>
    </row>
    <row r="501" spans="1:59" s="3" customFormat="1" ht="14.25">
      <c r="A501" s="47"/>
      <c r="B501" s="47"/>
      <c r="C501" s="49"/>
      <c r="D501" s="49"/>
      <c r="E501" s="49"/>
      <c r="F501" s="49"/>
      <c r="G501" s="49"/>
      <c r="H501" s="49"/>
      <c r="I501" s="49"/>
      <c r="J501" s="49"/>
      <c r="K501" s="49"/>
      <c r="AY501" s="51"/>
      <c r="AZ501" s="51"/>
      <c r="BA501" s="51"/>
      <c r="BB501" s="51"/>
      <c r="BC501" s="51"/>
      <c r="BD501" s="51"/>
      <c r="BE501" s="51"/>
      <c r="BF501" s="51"/>
      <c r="BG501" s="51"/>
    </row>
    <row r="502" spans="1:59" s="3" customFormat="1" ht="14.25">
      <c r="A502" s="47"/>
      <c r="B502" s="47"/>
      <c r="C502" s="49"/>
      <c r="D502" s="49"/>
      <c r="E502" s="49"/>
      <c r="F502" s="49"/>
      <c r="G502" s="49"/>
      <c r="H502" s="49"/>
      <c r="I502" s="49"/>
      <c r="J502" s="49"/>
      <c r="K502" s="49"/>
      <c r="AY502" s="51"/>
      <c r="AZ502" s="51"/>
      <c r="BA502" s="51"/>
      <c r="BB502" s="51"/>
      <c r="BC502" s="51"/>
      <c r="BD502" s="51"/>
      <c r="BE502" s="51"/>
      <c r="BF502" s="51"/>
      <c r="BG502" s="51"/>
    </row>
    <row r="503" spans="1:59" s="3" customFormat="1" ht="14.25">
      <c r="A503" s="47"/>
      <c r="B503" s="47"/>
      <c r="C503" s="49"/>
      <c r="D503" s="49"/>
      <c r="E503" s="49"/>
      <c r="F503" s="49"/>
      <c r="G503" s="49"/>
      <c r="H503" s="49"/>
      <c r="I503" s="49"/>
      <c r="J503" s="49"/>
      <c r="K503" s="49"/>
      <c r="AY503" s="51"/>
      <c r="AZ503" s="51"/>
      <c r="BA503" s="51"/>
      <c r="BB503" s="51"/>
      <c r="BC503" s="51"/>
      <c r="BD503" s="51"/>
      <c r="BE503" s="51"/>
      <c r="BF503" s="51"/>
      <c r="BG503" s="51"/>
    </row>
    <row r="504" spans="1:59" s="3" customFormat="1" ht="14.25">
      <c r="A504" s="47"/>
      <c r="B504" s="47"/>
      <c r="C504" s="49"/>
      <c r="D504" s="49"/>
      <c r="E504" s="49"/>
      <c r="F504" s="49"/>
      <c r="G504" s="49"/>
      <c r="H504" s="49"/>
      <c r="I504" s="49"/>
      <c r="J504" s="49"/>
      <c r="K504" s="49"/>
      <c r="AY504" s="51"/>
      <c r="AZ504" s="51"/>
      <c r="BA504" s="51"/>
      <c r="BB504" s="51"/>
      <c r="BC504" s="51"/>
      <c r="BD504" s="51"/>
      <c r="BE504" s="51"/>
      <c r="BF504" s="51"/>
      <c r="BG504" s="51"/>
    </row>
    <row r="505" spans="1:59" s="3" customFormat="1" ht="14.25">
      <c r="A505" s="47"/>
      <c r="B505" s="47"/>
      <c r="C505" s="49"/>
      <c r="D505" s="49"/>
      <c r="E505" s="49"/>
      <c r="F505" s="49"/>
      <c r="G505" s="49"/>
      <c r="H505" s="49"/>
      <c r="I505" s="49"/>
      <c r="J505" s="49"/>
      <c r="K505" s="49"/>
      <c r="AY505" s="51"/>
      <c r="AZ505" s="51"/>
      <c r="BA505" s="51"/>
      <c r="BB505" s="51"/>
      <c r="BC505" s="51"/>
      <c r="BD505" s="51"/>
      <c r="BE505" s="51"/>
      <c r="BF505" s="51"/>
      <c r="BG505" s="51"/>
    </row>
    <row r="506" spans="1:59" s="3" customFormat="1" ht="14.25">
      <c r="A506" s="47"/>
      <c r="B506" s="47"/>
      <c r="C506" s="49"/>
      <c r="D506" s="49"/>
      <c r="E506" s="49"/>
      <c r="F506" s="49"/>
      <c r="G506" s="49"/>
      <c r="H506" s="49"/>
      <c r="I506" s="49"/>
      <c r="J506" s="49"/>
      <c r="K506" s="49"/>
      <c r="AY506" s="51"/>
      <c r="AZ506" s="51"/>
      <c r="BA506" s="51"/>
      <c r="BB506" s="51"/>
      <c r="BC506" s="51"/>
      <c r="BD506" s="51"/>
      <c r="BE506" s="51"/>
      <c r="BF506" s="51"/>
      <c r="BG506" s="51"/>
    </row>
    <row r="507" spans="1:59" s="3" customFormat="1" ht="14.25">
      <c r="A507" s="47"/>
      <c r="B507" s="47"/>
      <c r="C507" s="49"/>
      <c r="D507" s="49"/>
      <c r="E507" s="49"/>
      <c r="F507" s="49"/>
      <c r="G507" s="49"/>
      <c r="H507" s="49"/>
      <c r="I507" s="49"/>
      <c r="J507" s="49"/>
      <c r="K507" s="49"/>
      <c r="AY507" s="51"/>
      <c r="AZ507" s="51"/>
      <c r="BA507" s="51"/>
      <c r="BB507" s="51"/>
      <c r="BC507" s="51"/>
      <c r="BD507" s="51"/>
      <c r="BE507" s="51"/>
      <c r="BF507" s="51"/>
      <c r="BG507" s="51"/>
    </row>
    <row r="508" spans="1:59" s="3" customFormat="1" ht="14.25">
      <c r="A508" s="47"/>
      <c r="B508" s="47"/>
      <c r="C508" s="49"/>
      <c r="D508" s="49"/>
      <c r="E508" s="49"/>
      <c r="F508" s="49"/>
      <c r="G508" s="49"/>
      <c r="H508" s="49"/>
      <c r="I508" s="49"/>
      <c r="J508" s="49"/>
      <c r="K508" s="49"/>
      <c r="AY508" s="51"/>
      <c r="AZ508" s="51"/>
      <c r="BA508" s="51"/>
      <c r="BB508" s="51"/>
      <c r="BC508" s="51"/>
      <c r="BD508" s="51"/>
      <c r="BE508" s="51"/>
      <c r="BF508" s="51"/>
      <c r="BG508" s="51"/>
    </row>
    <row r="509" spans="1:59" s="3" customFormat="1" ht="14.25">
      <c r="A509" s="47"/>
      <c r="B509" s="47"/>
      <c r="C509" s="49"/>
      <c r="D509" s="49"/>
      <c r="E509" s="49"/>
      <c r="F509" s="49"/>
      <c r="G509" s="49"/>
      <c r="H509" s="49"/>
      <c r="I509" s="49"/>
      <c r="J509" s="49"/>
      <c r="K509" s="49"/>
      <c r="AY509" s="51"/>
      <c r="AZ509" s="51"/>
      <c r="BA509" s="51"/>
      <c r="BB509" s="51"/>
      <c r="BC509" s="51"/>
      <c r="BD509" s="51"/>
      <c r="BE509" s="51"/>
      <c r="BF509" s="51"/>
      <c r="BG509" s="51"/>
    </row>
    <row r="510" spans="1:59" s="3" customFormat="1" ht="14.25">
      <c r="A510" s="47"/>
      <c r="B510" s="47"/>
      <c r="C510" s="49"/>
      <c r="D510" s="49"/>
      <c r="E510" s="49"/>
      <c r="F510" s="49"/>
      <c r="G510" s="49"/>
      <c r="H510" s="49"/>
      <c r="I510" s="49"/>
      <c r="J510" s="49"/>
      <c r="K510" s="49"/>
      <c r="AY510" s="51"/>
      <c r="AZ510" s="51"/>
      <c r="BA510" s="51"/>
      <c r="BB510" s="51"/>
      <c r="BC510" s="51"/>
      <c r="BD510" s="51"/>
      <c r="BE510" s="51"/>
      <c r="BF510" s="51"/>
      <c r="BG510" s="51"/>
    </row>
    <row r="511" spans="1:59" s="3" customFormat="1" ht="14.25">
      <c r="A511" s="47"/>
      <c r="B511" s="47"/>
      <c r="C511" s="49"/>
      <c r="D511" s="49"/>
      <c r="E511" s="49"/>
      <c r="F511" s="49"/>
      <c r="G511" s="49"/>
      <c r="H511" s="49"/>
      <c r="I511" s="49"/>
      <c r="J511" s="49"/>
      <c r="K511" s="49"/>
      <c r="AY511" s="51"/>
      <c r="AZ511" s="51"/>
      <c r="BA511" s="51"/>
      <c r="BB511" s="51"/>
      <c r="BC511" s="51"/>
      <c r="BD511" s="51"/>
      <c r="BE511" s="51"/>
      <c r="BF511" s="51"/>
      <c r="BG511" s="51"/>
    </row>
    <row r="512" spans="1:59" s="3" customFormat="1" ht="14.25">
      <c r="A512" s="47"/>
      <c r="B512" s="47"/>
      <c r="C512" s="49"/>
      <c r="D512" s="49"/>
      <c r="E512" s="49"/>
      <c r="F512" s="49"/>
      <c r="G512" s="49"/>
      <c r="H512" s="49"/>
      <c r="I512" s="49"/>
      <c r="J512" s="49"/>
      <c r="K512" s="49"/>
      <c r="AY512" s="51"/>
      <c r="AZ512" s="51"/>
      <c r="BA512" s="51"/>
      <c r="BB512" s="51"/>
      <c r="BC512" s="51"/>
      <c r="BD512" s="51"/>
      <c r="BE512" s="51"/>
      <c r="BF512" s="51"/>
      <c r="BG512" s="51"/>
    </row>
    <row r="513" spans="1:59" s="3" customFormat="1" ht="14.25">
      <c r="A513" s="47"/>
      <c r="B513" s="47"/>
      <c r="C513" s="49"/>
      <c r="D513" s="49"/>
      <c r="E513" s="49"/>
      <c r="F513" s="49"/>
      <c r="G513" s="49"/>
      <c r="H513" s="49"/>
      <c r="I513" s="49"/>
      <c r="J513" s="49"/>
      <c r="K513" s="49"/>
      <c r="AY513" s="51"/>
      <c r="AZ513" s="51"/>
      <c r="BA513" s="51"/>
      <c r="BB513" s="51"/>
      <c r="BC513" s="51"/>
      <c r="BD513" s="51"/>
      <c r="BE513" s="51"/>
      <c r="BF513" s="51"/>
      <c r="BG513" s="51"/>
    </row>
    <row r="514" spans="1:59" s="3" customFormat="1" ht="14.25">
      <c r="A514" s="47"/>
      <c r="B514" s="47"/>
      <c r="C514" s="49"/>
      <c r="D514" s="49"/>
      <c r="E514" s="49"/>
      <c r="F514" s="49"/>
      <c r="G514" s="49"/>
      <c r="H514" s="49"/>
      <c r="I514" s="49"/>
      <c r="J514" s="49"/>
      <c r="K514" s="49"/>
      <c r="AY514" s="51"/>
      <c r="AZ514" s="51"/>
      <c r="BA514" s="51"/>
      <c r="BB514" s="51"/>
      <c r="BC514" s="51"/>
      <c r="BD514" s="51"/>
      <c r="BE514" s="51"/>
      <c r="BF514" s="51"/>
      <c r="BG514" s="51"/>
    </row>
    <row r="515" spans="1:59" s="3" customFormat="1" ht="14.25">
      <c r="A515" s="47"/>
      <c r="B515" s="47"/>
      <c r="C515" s="49"/>
      <c r="D515" s="49"/>
      <c r="E515" s="49"/>
      <c r="F515" s="49"/>
      <c r="G515" s="49"/>
      <c r="H515" s="49"/>
      <c r="I515" s="49"/>
      <c r="J515" s="49"/>
      <c r="K515" s="49"/>
      <c r="AY515" s="51"/>
      <c r="AZ515" s="51"/>
      <c r="BA515" s="51"/>
      <c r="BB515" s="51"/>
      <c r="BC515" s="51"/>
      <c r="BD515" s="51"/>
      <c r="BE515" s="51"/>
      <c r="BF515" s="51"/>
      <c r="BG515" s="51"/>
    </row>
    <row r="516" spans="1:59" s="3" customFormat="1" ht="14.25">
      <c r="A516" s="47"/>
      <c r="B516" s="47"/>
      <c r="C516" s="49"/>
      <c r="D516" s="49"/>
      <c r="E516" s="49"/>
      <c r="F516" s="49"/>
      <c r="G516" s="49"/>
      <c r="H516" s="49"/>
      <c r="I516" s="49"/>
      <c r="J516" s="49"/>
      <c r="K516" s="49"/>
      <c r="AY516" s="51"/>
      <c r="AZ516" s="51"/>
      <c r="BA516" s="51"/>
      <c r="BB516" s="51"/>
      <c r="BC516" s="51"/>
      <c r="BD516" s="51"/>
      <c r="BE516" s="51"/>
      <c r="BF516" s="51"/>
      <c r="BG516" s="51"/>
    </row>
    <row r="517" spans="1:59" s="3" customFormat="1" ht="14.25">
      <c r="A517" s="47"/>
      <c r="B517" s="47"/>
      <c r="C517" s="49"/>
      <c r="D517" s="49"/>
      <c r="E517" s="49"/>
      <c r="F517" s="49"/>
      <c r="G517" s="49"/>
      <c r="H517" s="49"/>
      <c r="I517" s="49"/>
      <c r="J517" s="49"/>
      <c r="K517" s="49"/>
      <c r="AY517" s="51"/>
      <c r="AZ517" s="51"/>
      <c r="BA517" s="51"/>
      <c r="BB517" s="51"/>
      <c r="BC517" s="51"/>
      <c r="BD517" s="51"/>
      <c r="BE517" s="51"/>
      <c r="BF517" s="51"/>
      <c r="BG517" s="51"/>
    </row>
    <row r="518" spans="1:59" s="3" customFormat="1" ht="14.25">
      <c r="A518" s="47"/>
      <c r="B518" s="47"/>
      <c r="C518" s="49"/>
      <c r="D518" s="49"/>
      <c r="E518" s="49"/>
      <c r="F518" s="49"/>
      <c r="G518" s="49"/>
      <c r="H518" s="49"/>
      <c r="I518" s="49"/>
      <c r="J518" s="49"/>
      <c r="K518" s="49"/>
      <c r="AY518" s="51"/>
      <c r="AZ518" s="51"/>
      <c r="BA518" s="51"/>
      <c r="BB518" s="51"/>
      <c r="BC518" s="51"/>
      <c r="BD518" s="51"/>
      <c r="BE518" s="51"/>
      <c r="BF518" s="51"/>
      <c r="BG518" s="51"/>
    </row>
    <row r="519" spans="1:59" s="3" customFormat="1" ht="14.25">
      <c r="A519" s="47"/>
      <c r="B519" s="47"/>
      <c r="C519" s="49"/>
      <c r="D519" s="49"/>
      <c r="E519" s="49"/>
      <c r="F519" s="49"/>
      <c r="G519" s="49"/>
      <c r="H519" s="49"/>
      <c r="I519" s="49"/>
      <c r="J519" s="49"/>
      <c r="K519" s="49"/>
      <c r="AY519" s="51"/>
      <c r="AZ519" s="51"/>
      <c r="BA519" s="51"/>
      <c r="BB519" s="51"/>
      <c r="BC519" s="51"/>
      <c r="BD519" s="51"/>
      <c r="BE519" s="51"/>
      <c r="BF519" s="51"/>
      <c r="BG519" s="51"/>
    </row>
    <row r="520" spans="1:59" s="3" customFormat="1" ht="14.25">
      <c r="A520" s="47"/>
      <c r="B520" s="47"/>
      <c r="C520" s="49"/>
      <c r="D520" s="49"/>
      <c r="E520" s="49"/>
      <c r="F520" s="49"/>
      <c r="G520" s="49"/>
      <c r="H520" s="49"/>
      <c r="I520" s="49"/>
      <c r="J520" s="49"/>
      <c r="K520" s="49"/>
      <c r="AY520" s="51"/>
      <c r="AZ520" s="51"/>
      <c r="BA520" s="51"/>
      <c r="BB520" s="51"/>
      <c r="BC520" s="51"/>
      <c r="BD520" s="51"/>
      <c r="BE520" s="51"/>
      <c r="BF520" s="51"/>
      <c r="BG520" s="51"/>
    </row>
    <row r="521" spans="1:59" s="3" customFormat="1" ht="14.25">
      <c r="A521" s="47"/>
      <c r="B521" s="47"/>
      <c r="C521" s="49"/>
      <c r="D521" s="49"/>
      <c r="E521" s="49"/>
      <c r="F521" s="49"/>
      <c r="G521" s="49"/>
      <c r="H521" s="49"/>
      <c r="I521" s="49"/>
      <c r="J521" s="49"/>
      <c r="K521" s="49"/>
      <c r="AY521" s="51"/>
      <c r="AZ521" s="51"/>
      <c r="BA521" s="51"/>
      <c r="BB521" s="51"/>
      <c r="BC521" s="51"/>
      <c r="BD521" s="51"/>
      <c r="BE521" s="51"/>
      <c r="BF521" s="51"/>
      <c r="BG521" s="51"/>
    </row>
    <row r="522" spans="1:59" s="3" customFormat="1" ht="14.25">
      <c r="A522" s="47"/>
      <c r="B522" s="47"/>
      <c r="C522" s="49"/>
      <c r="D522" s="49"/>
      <c r="E522" s="49"/>
      <c r="F522" s="49"/>
      <c r="G522" s="49"/>
      <c r="H522" s="49"/>
      <c r="I522" s="49"/>
      <c r="J522" s="49"/>
      <c r="K522" s="49"/>
      <c r="AY522" s="51"/>
      <c r="AZ522" s="51"/>
      <c r="BA522" s="51"/>
      <c r="BB522" s="51"/>
      <c r="BC522" s="51"/>
      <c r="BD522" s="51"/>
      <c r="BE522" s="51"/>
      <c r="BF522" s="51"/>
      <c r="BG522" s="51"/>
    </row>
    <row r="523" spans="1:59" s="3" customFormat="1" ht="14.25">
      <c r="A523" s="47"/>
      <c r="B523" s="47"/>
      <c r="C523" s="49"/>
      <c r="D523" s="49"/>
      <c r="E523" s="49"/>
      <c r="F523" s="49"/>
      <c r="G523" s="49"/>
      <c r="H523" s="49"/>
      <c r="I523" s="49"/>
      <c r="J523" s="49"/>
      <c r="K523" s="49"/>
      <c r="AY523" s="51"/>
      <c r="AZ523" s="51"/>
      <c r="BA523" s="51"/>
      <c r="BB523" s="51"/>
      <c r="BC523" s="51"/>
      <c r="BD523" s="51"/>
      <c r="BE523" s="51"/>
      <c r="BF523" s="51"/>
      <c r="BG523" s="51"/>
    </row>
    <row r="524" spans="1:59" s="3" customFormat="1" ht="14.25">
      <c r="A524" s="47"/>
      <c r="B524" s="47"/>
      <c r="C524" s="49"/>
      <c r="D524" s="49"/>
      <c r="E524" s="49"/>
      <c r="F524" s="49"/>
      <c r="G524" s="49"/>
      <c r="H524" s="49"/>
      <c r="I524" s="49"/>
      <c r="J524" s="49"/>
      <c r="K524" s="49"/>
      <c r="AY524" s="51"/>
      <c r="AZ524" s="51"/>
      <c r="BA524" s="51"/>
      <c r="BB524" s="51"/>
      <c r="BC524" s="51"/>
      <c r="BD524" s="51"/>
      <c r="BE524" s="51"/>
      <c r="BF524" s="51"/>
      <c r="BG524" s="51"/>
    </row>
    <row r="525" spans="1:59" s="3" customFormat="1" ht="14.25">
      <c r="A525" s="47"/>
      <c r="B525" s="47"/>
      <c r="C525" s="49"/>
      <c r="D525" s="49"/>
      <c r="E525" s="49"/>
      <c r="F525" s="49"/>
      <c r="G525" s="49"/>
      <c r="H525" s="49"/>
      <c r="I525" s="49"/>
      <c r="J525" s="49"/>
      <c r="K525" s="49"/>
      <c r="AY525" s="51"/>
      <c r="AZ525" s="51"/>
      <c r="BA525" s="51"/>
      <c r="BB525" s="51"/>
      <c r="BC525" s="51"/>
      <c r="BD525" s="51"/>
      <c r="BE525" s="51"/>
      <c r="BF525" s="51"/>
      <c r="BG525" s="51"/>
    </row>
    <row r="526" spans="1:59" s="3" customFormat="1" ht="14.25">
      <c r="A526" s="47"/>
      <c r="B526" s="47"/>
      <c r="C526" s="49"/>
      <c r="D526" s="49"/>
      <c r="E526" s="49"/>
      <c r="F526" s="49"/>
      <c r="G526" s="49"/>
      <c r="H526" s="49"/>
      <c r="I526" s="49"/>
      <c r="J526" s="49"/>
      <c r="K526" s="49"/>
      <c r="AY526" s="51"/>
      <c r="AZ526" s="51"/>
      <c r="BA526" s="51"/>
      <c r="BB526" s="51"/>
      <c r="BC526" s="51"/>
      <c r="BD526" s="51"/>
      <c r="BE526" s="51"/>
      <c r="BF526" s="51"/>
      <c r="BG526" s="51"/>
    </row>
    <row r="527" spans="1:59" s="3" customFormat="1" ht="14.25">
      <c r="A527" s="47"/>
      <c r="B527" s="47"/>
      <c r="C527" s="49"/>
      <c r="D527" s="49"/>
      <c r="E527" s="49"/>
      <c r="F527" s="49"/>
      <c r="G527" s="49"/>
      <c r="H527" s="49"/>
      <c r="I527" s="49"/>
      <c r="J527" s="49"/>
      <c r="K527" s="49"/>
      <c r="AY527" s="51"/>
      <c r="AZ527" s="51"/>
      <c r="BA527" s="51"/>
      <c r="BB527" s="51"/>
      <c r="BC527" s="51"/>
      <c r="BD527" s="51"/>
      <c r="BE527" s="51"/>
      <c r="BF527" s="51"/>
      <c r="BG527" s="51"/>
    </row>
    <row r="528" spans="1:59" s="3" customFormat="1" ht="14.25">
      <c r="A528" s="47"/>
      <c r="B528" s="47"/>
      <c r="C528" s="49"/>
      <c r="D528" s="49"/>
      <c r="E528" s="49"/>
      <c r="F528" s="49"/>
      <c r="G528" s="49"/>
      <c r="H528" s="49"/>
      <c r="I528" s="49"/>
      <c r="J528" s="49"/>
      <c r="K528" s="49"/>
      <c r="AY528" s="51"/>
      <c r="AZ528" s="51"/>
      <c r="BA528" s="51"/>
      <c r="BB528" s="51"/>
      <c r="BC528" s="51"/>
      <c r="BD528" s="51"/>
      <c r="BE528" s="51"/>
      <c r="BF528" s="51"/>
      <c r="BG528" s="51"/>
    </row>
    <row r="529" spans="1:59" s="3" customFormat="1" ht="14.25">
      <c r="A529" s="47"/>
      <c r="B529" s="47"/>
      <c r="C529" s="49"/>
      <c r="D529" s="49"/>
      <c r="E529" s="49"/>
      <c r="F529" s="49"/>
      <c r="G529" s="49"/>
      <c r="H529" s="49"/>
      <c r="I529" s="49"/>
      <c r="J529" s="49"/>
      <c r="K529" s="49"/>
      <c r="AY529" s="51"/>
      <c r="AZ529" s="51"/>
      <c r="BA529" s="51"/>
      <c r="BB529" s="51"/>
      <c r="BC529" s="51"/>
      <c r="BD529" s="51"/>
      <c r="BE529" s="51"/>
      <c r="BF529" s="51"/>
      <c r="BG529" s="51"/>
    </row>
    <row r="530" spans="1:59" s="3" customFormat="1" ht="14.25">
      <c r="A530" s="47"/>
      <c r="B530" s="47"/>
      <c r="C530" s="49"/>
      <c r="D530" s="49"/>
      <c r="E530" s="49"/>
      <c r="F530" s="49"/>
      <c r="G530" s="49"/>
      <c r="H530" s="49"/>
      <c r="I530" s="49"/>
      <c r="J530" s="49"/>
      <c r="K530" s="49"/>
      <c r="AY530" s="51"/>
      <c r="AZ530" s="51"/>
      <c r="BA530" s="51"/>
      <c r="BB530" s="51"/>
      <c r="BC530" s="51"/>
      <c r="BD530" s="51"/>
      <c r="BE530" s="51"/>
      <c r="BF530" s="51"/>
      <c r="BG530" s="51"/>
    </row>
    <row r="531" spans="1:59" s="3" customFormat="1" ht="14.25">
      <c r="A531" s="47"/>
      <c r="B531" s="47"/>
      <c r="C531" s="49"/>
      <c r="D531" s="49"/>
      <c r="E531" s="49"/>
      <c r="F531" s="49"/>
      <c r="G531" s="49"/>
      <c r="H531" s="49"/>
      <c r="I531" s="49"/>
      <c r="J531" s="49"/>
      <c r="K531" s="49"/>
      <c r="AY531" s="51"/>
      <c r="AZ531" s="51"/>
      <c r="BA531" s="51"/>
      <c r="BB531" s="51"/>
      <c r="BC531" s="51"/>
      <c r="BD531" s="51"/>
      <c r="BE531" s="51"/>
      <c r="BF531" s="51"/>
      <c r="BG531" s="51"/>
    </row>
    <row r="532" spans="1:59" s="3" customFormat="1" ht="14.25">
      <c r="A532" s="47"/>
      <c r="B532" s="47"/>
      <c r="C532" s="49"/>
      <c r="D532" s="49"/>
      <c r="E532" s="49"/>
      <c r="F532" s="49"/>
      <c r="G532" s="49"/>
      <c r="H532" s="49"/>
      <c r="I532" s="49"/>
      <c r="J532" s="49"/>
      <c r="K532" s="49"/>
      <c r="AY532" s="51"/>
      <c r="AZ532" s="51"/>
      <c r="BA532" s="51"/>
      <c r="BB532" s="51"/>
      <c r="BC532" s="51"/>
      <c r="BD532" s="51"/>
      <c r="BE532" s="51"/>
      <c r="BF532" s="51"/>
      <c r="BG532" s="51"/>
    </row>
    <row r="533" spans="1:59" s="3" customFormat="1" ht="14.25">
      <c r="A533" s="47"/>
      <c r="B533" s="47"/>
      <c r="C533" s="49"/>
      <c r="D533" s="49"/>
      <c r="E533" s="49"/>
      <c r="F533" s="49"/>
      <c r="G533" s="49"/>
      <c r="H533" s="49"/>
      <c r="I533" s="49"/>
      <c r="J533" s="49"/>
      <c r="K533" s="49"/>
      <c r="AY533" s="51"/>
      <c r="AZ533" s="51"/>
      <c r="BA533" s="51"/>
      <c r="BB533" s="51"/>
      <c r="BC533" s="51"/>
      <c r="BD533" s="51"/>
      <c r="BE533" s="51"/>
      <c r="BF533" s="51"/>
      <c r="BG533" s="51"/>
    </row>
    <row r="534" spans="1:59" s="3" customFormat="1" ht="14.25">
      <c r="A534" s="47"/>
      <c r="B534" s="47"/>
      <c r="C534" s="49"/>
      <c r="D534" s="49"/>
      <c r="E534" s="49"/>
      <c r="F534" s="49"/>
      <c r="G534" s="49"/>
      <c r="H534" s="49"/>
      <c r="I534" s="49"/>
      <c r="J534" s="49"/>
      <c r="K534" s="49"/>
      <c r="AY534" s="51"/>
      <c r="AZ534" s="51"/>
      <c r="BA534" s="51"/>
      <c r="BB534" s="51"/>
      <c r="BC534" s="51"/>
      <c r="BD534" s="51"/>
      <c r="BE534" s="51"/>
      <c r="BF534" s="51"/>
      <c r="BG534" s="51"/>
    </row>
    <row r="535" spans="1:59" s="3" customFormat="1" ht="14.25">
      <c r="A535" s="47"/>
      <c r="B535" s="47"/>
      <c r="C535" s="49"/>
      <c r="D535" s="49"/>
      <c r="E535" s="49"/>
      <c r="F535" s="49"/>
      <c r="G535" s="49"/>
      <c r="H535" s="49"/>
      <c r="I535" s="49"/>
      <c r="J535" s="49"/>
      <c r="K535" s="49"/>
      <c r="AY535" s="51"/>
      <c r="AZ535" s="51"/>
      <c r="BA535" s="51"/>
      <c r="BB535" s="51"/>
      <c r="BC535" s="51"/>
      <c r="BD535" s="51"/>
      <c r="BE535" s="51"/>
      <c r="BF535" s="51"/>
      <c r="BG535" s="51"/>
    </row>
    <row r="536" spans="1:59" s="3" customFormat="1" ht="14.25">
      <c r="A536" s="47"/>
      <c r="B536" s="47"/>
      <c r="C536" s="49"/>
      <c r="D536" s="49"/>
      <c r="E536" s="49"/>
      <c r="F536" s="49"/>
      <c r="G536" s="49"/>
      <c r="H536" s="49"/>
      <c r="I536" s="49"/>
      <c r="J536" s="49"/>
      <c r="K536" s="49"/>
      <c r="AY536" s="51"/>
      <c r="AZ536" s="51"/>
      <c r="BA536" s="51"/>
      <c r="BB536" s="51"/>
      <c r="BC536" s="51"/>
      <c r="BD536" s="51"/>
      <c r="BE536" s="51"/>
      <c r="BF536" s="51"/>
      <c r="BG536" s="51"/>
    </row>
    <row r="537" spans="1:59" s="3" customFormat="1" ht="14.25">
      <c r="A537" s="47"/>
      <c r="B537" s="47"/>
      <c r="C537" s="49"/>
      <c r="D537" s="49"/>
      <c r="E537" s="49"/>
      <c r="F537" s="49"/>
      <c r="G537" s="49"/>
      <c r="H537" s="49"/>
      <c r="I537" s="49"/>
      <c r="J537" s="49"/>
      <c r="K537" s="49"/>
      <c r="AY537" s="51"/>
      <c r="AZ537" s="51"/>
      <c r="BA537" s="51"/>
      <c r="BB537" s="51"/>
      <c r="BC537" s="51"/>
      <c r="BD537" s="51"/>
      <c r="BE537" s="51"/>
      <c r="BF537" s="51"/>
      <c r="BG537" s="51"/>
    </row>
    <row r="538" spans="1:59" s="3" customFormat="1" ht="14.25">
      <c r="A538" s="47"/>
      <c r="B538" s="47"/>
      <c r="C538" s="49"/>
      <c r="D538" s="49"/>
      <c r="E538" s="49"/>
      <c r="F538" s="49"/>
      <c r="G538" s="49"/>
      <c r="H538" s="49"/>
      <c r="I538" s="49"/>
      <c r="J538" s="49"/>
      <c r="K538" s="49"/>
      <c r="AY538" s="51"/>
      <c r="AZ538" s="51"/>
      <c r="BA538" s="51"/>
      <c r="BB538" s="51"/>
      <c r="BC538" s="51"/>
      <c r="BD538" s="51"/>
      <c r="BE538" s="51"/>
      <c r="BF538" s="51"/>
      <c r="BG538" s="51"/>
    </row>
    <row r="539" spans="1:59" s="3" customFormat="1" ht="14.25">
      <c r="A539" s="47"/>
      <c r="B539" s="47"/>
      <c r="C539" s="49"/>
      <c r="D539" s="49"/>
      <c r="E539" s="49"/>
      <c r="F539" s="49"/>
      <c r="G539" s="49"/>
      <c r="H539" s="49"/>
      <c r="I539" s="49"/>
      <c r="J539" s="49"/>
      <c r="K539" s="49"/>
      <c r="AY539" s="51"/>
      <c r="AZ539" s="51"/>
      <c r="BA539" s="51"/>
      <c r="BB539" s="51"/>
      <c r="BC539" s="51"/>
      <c r="BD539" s="51"/>
      <c r="BE539" s="51"/>
      <c r="BF539" s="51"/>
      <c r="BG539" s="51"/>
    </row>
    <row r="540" spans="1:59" s="3" customFormat="1" ht="14.25">
      <c r="A540" s="47"/>
      <c r="B540" s="47"/>
      <c r="C540" s="49"/>
      <c r="D540" s="49"/>
      <c r="E540" s="49"/>
      <c r="F540" s="49"/>
      <c r="G540" s="49"/>
      <c r="H540" s="49"/>
      <c r="I540" s="49"/>
      <c r="J540" s="49"/>
      <c r="K540" s="49"/>
      <c r="AY540" s="51"/>
      <c r="AZ540" s="51"/>
      <c r="BA540" s="51"/>
      <c r="BB540" s="51"/>
      <c r="BC540" s="51"/>
      <c r="BD540" s="51"/>
      <c r="BE540" s="51"/>
      <c r="BF540" s="51"/>
      <c r="BG540" s="51"/>
    </row>
    <row r="541" spans="1:59" s="3" customFormat="1" ht="14.25">
      <c r="A541" s="47"/>
      <c r="B541" s="47"/>
      <c r="C541" s="49"/>
      <c r="D541" s="49"/>
      <c r="E541" s="49"/>
      <c r="F541" s="49"/>
      <c r="G541" s="49"/>
      <c r="H541" s="49"/>
      <c r="I541" s="49"/>
      <c r="J541" s="49"/>
      <c r="K541" s="49"/>
      <c r="AY541" s="51"/>
      <c r="AZ541" s="51"/>
      <c r="BA541" s="51"/>
      <c r="BB541" s="51"/>
      <c r="BC541" s="51"/>
      <c r="BD541" s="51"/>
      <c r="BE541" s="51"/>
      <c r="BF541" s="51"/>
      <c r="BG541" s="51"/>
    </row>
    <row r="542" spans="1:59" s="3" customFormat="1" ht="14.25">
      <c r="A542" s="47"/>
      <c r="B542" s="47"/>
      <c r="C542" s="49"/>
      <c r="D542" s="49"/>
      <c r="E542" s="49"/>
      <c r="F542" s="49"/>
      <c r="G542" s="49"/>
      <c r="H542" s="49"/>
      <c r="I542" s="49"/>
      <c r="J542" s="49"/>
      <c r="K542" s="49"/>
      <c r="AY542" s="51"/>
      <c r="AZ542" s="51"/>
      <c r="BA542" s="51"/>
      <c r="BB542" s="51"/>
      <c r="BC542" s="51"/>
      <c r="BD542" s="51"/>
      <c r="BE542" s="51"/>
      <c r="BF542" s="51"/>
      <c r="BG542" s="51"/>
    </row>
    <row r="543" spans="1:59" s="3" customFormat="1" ht="14.25">
      <c r="A543" s="47"/>
      <c r="B543" s="47"/>
      <c r="C543" s="49"/>
      <c r="D543" s="49"/>
      <c r="E543" s="49"/>
      <c r="F543" s="49"/>
      <c r="G543" s="49"/>
      <c r="H543" s="49"/>
      <c r="I543" s="49"/>
      <c r="J543" s="49"/>
      <c r="K543" s="49"/>
      <c r="AY543" s="51"/>
      <c r="AZ543" s="51"/>
      <c r="BA543" s="51"/>
      <c r="BB543" s="51"/>
      <c r="BC543" s="51"/>
      <c r="BD543" s="51"/>
      <c r="BE543" s="51"/>
      <c r="BF543" s="51"/>
      <c r="BG543" s="51"/>
    </row>
    <row r="544" spans="1:59" s="3" customFormat="1" ht="14.25">
      <c r="A544" s="47"/>
      <c r="B544" s="47"/>
      <c r="C544" s="49"/>
      <c r="D544" s="49"/>
      <c r="E544" s="49"/>
      <c r="F544" s="49"/>
      <c r="G544" s="49"/>
      <c r="H544" s="49"/>
      <c r="I544" s="49"/>
      <c r="J544" s="49"/>
      <c r="K544" s="49"/>
      <c r="AY544" s="51"/>
      <c r="AZ544" s="51"/>
      <c r="BA544" s="51"/>
      <c r="BB544" s="51"/>
      <c r="BC544" s="51"/>
      <c r="BD544" s="51"/>
      <c r="BE544" s="51"/>
      <c r="BF544" s="51"/>
      <c r="BG544" s="51"/>
    </row>
    <row r="545" spans="1:59" s="3" customFormat="1" ht="14.25">
      <c r="A545" s="47"/>
      <c r="B545" s="47"/>
      <c r="C545" s="49"/>
      <c r="D545" s="49"/>
      <c r="E545" s="49"/>
      <c r="F545" s="49"/>
      <c r="G545" s="49"/>
      <c r="H545" s="49"/>
      <c r="I545" s="49"/>
      <c r="J545" s="49"/>
      <c r="K545" s="49"/>
      <c r="AY545" s="51"/>
      <c r="AZ545" s="51"/>
      <c r="BA545" s="51"/>
      <c r="BB545" s="51"/>
      <c r="BC545" s="51"/>
      <c r="BD545" s="51"/>
      <c r="BE545" s="51"/>
      <c r="BF545" s="51"/>
      <c r="BG545" s="51"/>
    </row>
    <row r="546" spans="1:59" s="3" customFormat="1" ht="14.25">
      <c r="A546" s="47"/>
      <c r="B546" s="47"/>
      <c r="C546" s="49"/>
      <c r="D546" s="49"/>
      <c r="E546" s="49"/>
      <c r="F546" s="49"/>
      <c r="G546" s="49"/>
      <c r="H546" s="49"/>
      <c r="I546" s="49"/>
      <c r="J546" s="49"/>
      <c r="K546" s="49"/>
      <c r="AY546" s="51"/>
      <c r="AZ546" s="51"/>
      <c r="BA546" s="51"/>
      <c r="BB546" s="51"/>
      <c r="BC546" s="51"/>
      <c r="BD546" s="51"/>
      <c r="BE546" s="51"/>
      <c r="BF546" s="51"/>
      <c r="BG546" s="51"/>
    </row>
    <row r="547" spans="1:59" s="3" customFormat="1" ht="14.25">
      <c r="A547" s="47"/>
      <c r="B547" s="47"/>
      <c r="C547" s="49"/>
      <c r="D547" s="49"/>
      <c r="E547" s="49"/>
      <c r="F547" s="49"/>
      <c r="G547" s="49"/>
      <c r="H547" s="49"/>
      <c r="I547" s="49"/>
      <c r="J547" s="49"/>
      <c r="K547" s="49"/>
      <c r="AY547" s="51"/>
      <c r="AZ547" s="51"/>
      <c r="BA547" s="51"/>
      <c r="BB547" s="51"/>
      <c r="BC547" s="51"/>
      <c r="BD547" s="51"/>
      <c r="BE547" s="51"/>
      <c r="BF547" s="51"/>
      <c r="BG547" s="51"/>
    </row>
    <row r="548" spans="1:59" s="3" customFormat="1" ht="14.25">
      <c r="A548" s="47"/>
      <c r="B548" s="47"/>
      <c r="C548" s="49"/>
      <c r="D548" s="49"/>
      <c r="E548" s="49"/>
      <c r="F548" s="49"/>
      <c r="G548" s="49"/>
      <c r="H548" s="49"/>
      <c r="I548" s="49"/>
      <c r="J548" s="49"/>
      <c r="K548" s="49"/>
      <c r="AY548" s="51"/>
      <c r="AZ548" s="51"/>
      <c r="BA548" s="51"/>
      <c r="BB548" s="51"/>
      <c r="BC548" s="51"/>
      <c r="BD548" s="51"/>
      <c r="BE548" s="51"/>
      <c r="BF548" s="51"/>
      <c r="BG548" s="51"/>
    </row>
    <row r="549" spans="1:59" s="3" customFormat="1" ht="14.25">
      <c r="A549" s="47"/>
      <c r="B549" s="47"/>
      <c r="C549" s="49"/>
      <c r="D549" s="49"/>
      <c r="E549" s="49"/>
      <c r="F549" s="49"/>
      <c r="G549" s="49"/>
      <c r="H549" s="49"/>
      <c r="I549" s="49"/>
      <c r="J549" s="49"/>
      <c r="K549" s="49"/>
      <c r="AY549" s="51"/>
      <c r="AZ549" s="51"/>
      <c r="BA549" s="51"/>
      <c r="BB549" s="51"/>
      <c r="BC549" s="51"/>
      <c r="BD549" s="51"/>
      <c r="BE549" s="51"/>
      <c r="BF549" s="51"/>
      <c r="BG549" s="51"/>
    </row>
    <row r="550" spans="1:59" s="3" customFormat="1" ht="14.25">
      <c r="A550" s="47"/>
      <c r="B550" s="47"/>
      <c r="C550" s="49"/>
      <c r="D550" s="49"/>
      <c r="E550" s="49"/>
      <c r="F550" s="49"/>
      <c r="G550" s="49"/>
      <c r="H550" s="49"/>
      <c r="I550" s="49"/>
      <c r="J550" s="49"/>
      <c r="K550" s="49"/>
      <c r="AY550" s="51"/>
      <c r="AZ550" s="51"/>
      <c r="BA550" s="51"/>
      <c r="BB550" s="51"/>
      <c r="BC550" s="51"/>
      <c r="BD550" s="51"/>
      <c r="BE550" s="51"/>
      <c r="BF550" s="51"/>
      <c r="BG550" s="51"/>
    </row>
    <row r="551" spans="1:59" s="3" customFormat="1" ht="14.25">
      <c r="A551" s="47"/>
      <c r="B551" s="47"/>
      <c r="C551" s="49"/>
      <c r="D551" s="49"/>
      <c r="E551" s="49"/>
      <c r="F551" s="49"/>
      <c r="G551" s="49"/>
      <c r="H551" s="49"/>
      <c r="I551" s="49"/>
      <c r="J551" s="49"/>
      <c r="K551" s="49"/>
      <c r="AY551" s="51"/>
      <c r="AZ551" s="51"/>
      <c r="BA551" s="51"/>
      <c r="BB551" s="51"/>
      <c r="BC551" s="51"/>
      <c r="BD551" s="51"/>
      <c r="BE551" s="51"/>
      <c r="BF551" s="51"/>
      <c r="BG551" s="51"/>
    </row>
    <row r="552" spans="1:59" s="3" customFormat="1" ht="14.25">
      <c r="A552" s="47"/>
      <c r="B552" s="47"/>
      <c r="C552" s="49"/>
      <c r="D552" s="49"/>
      <c r="E552" s="49"/>
      <c r="F552" s="49"/>
      <c r="G552" s="49"/>
      <c r="H552" s="49"/>
      <c r="I552" s="49"/>
      <c r="J552" s="49"/>
      <c r="K552" s="49"/>
      <c r="AY552" s="51"/>
      <c r="AZ552" s="51"/>
      <c r="BA552" s="51"/>
      <c r="BB552" s="51"/>
      <c r="BC552" s="51"/>
      <c r="BD552" s="51"/>
      <c r="BE552" s="51"/>
      <c r="BF552" s="51"/>
      <c r="BG552" s="51"/>
    </row>
    <row r="553" spans="1:59" s="3" customFormat="1" ht="14.25">
      <c r="A553" s="47"/>
      <c r="B553" s="47"/>
      <c r="C553" s="49"/>
      <c r="D553" s="49"/>
      <c r="E553" s="49"/>
      <c r="F553" s="49"/>
      <c r="G553" s="49"/>
      <c r="H553" s="49"/>
      <c r="I553" s="49"/>
      <c r="J553" s="49"/>
      <c r="K553" s="49"/>
      <c r="AY553" s="51"/>
      <c r="AZ553" s="51"/>
      <c r="BA553" s="51"/>
      <c r="BB553" s="51"/>
      <c r="BC553" s="51"/>
      <c r="BD553" s="51"/>
      <c r="BE553" s="51"/>
      <c r="BF553" s="51"/>
      <c r="BG553" s="51"/>
    </row>
    <row r="554" spans="1:59" s="3" customFormat="1" ht="14.25">
      <c r="A554" s="47"/>
      <c r="B554" s="47"/>
      <c r="C554" s="49"/>
      <c r="D554" s="49"/>
      <c r="E554" s="49"/>
      <c r="F554" s="49"/>
      <c r="G554" s="49"/>
      <c r="H554" s="49"/>
      <c r="I554" s="49"/>
      <c r="J554" s="49"/>
      <c r="K554" s="49"/>
      <c r="AY554" s="51"/>
      <c r="AZ554" s="51"/>
      <c r="BA554" s="51"/>
      <c r="BB554" s="51"/>
      <c r="BC554" s="51"/>
      <c r="BD554" s="51"/>
      <c r="BE554" s="51"/>
      <c r="BF554" s="51"/>
      <c r="BG554" s="51"/>
    </row>
    <row r="555" spans="1:59" s="3" customFormat="1" ht="14.25">
      <c r="A555" s="47"/>
      <c r="B555" s="47"/>
      <c r="C555" s="49"/>
      <c r="D555" s="49"/>
      <c r="E555" s="49"/>
      <c r="F555" s="49"/>
      <c r="G555" s="49"/>
      <c r="H555" s="49"/>
      <c r="I555" s="49"/>
      <c r="J555" s="49"/>
      <c r="K555" s="49"/>
      <c r="AY555" s="51"/>
      <c r="AZ555" s="51"/>
      <c r="BA555" s="51"/>
      <c r="BB555" s="51"/>
      <c r="BC555" s="51"/>
      <c r="BD555" s="51"/>
      <c r="BE555" s="51"/>
      <c r="BF555" s="51"/>
      <c r="BG555" s="51"/>
    </row>
    <row r="556" spans="1:59" s="3" customFormat="1" ht="14.25">
      <c r="A556" s="47"/>
      <c r="B556" s="47"/>
      <c r="C556" s="49"/>
      <c r="D556" s="49"/>
      <c r="E556" s="49"/>
      <c r="F556" s="49"/>
      <c r="G556" s="49"/>
      <c r="H556" s="49"/>
      <c r="I556" s="49"/>
      <c r="J556" s="49"/>
      <c r="K556" s="49"/>
      <c r="AY556" s="51"/>
      <c r="AZ556" s="51"/>
      <c r="BA556" s="51"/>
      <c r="BB556" s="51"/>
      <c r="BC556" s="51"/>
      <c r="BD556" s="51"/>
      <c r="BE556" s="51"/>
      <c r="BF556" s="51"/>
      <c r="BG556" s="51"/>
    </row>
    <row r="557" spans="1:59" s="3" customFormat="1" ht="14.25">
      <c r="A557" s="47"/>
      <c r="B557" s="47"/>
      <c r="C557" s="49"/>
      <c r="D557" s="49"/>
      <c r="E557" s="49"/>
      <c r="F557" s="49"/>
      <c r="G557" s="49"/>
      <c r="H557" s="49"/>
      <c r="I557" s="49"/>
      <c r="J557" s="49"/>
      <c r="K557" s="49"/>
      <c r="AY557" s="51"/>
      <c r="AZ557" s="51"/>
      <c r="BA557" s="51"/>
      <c r="BB557" s="51"/>
      <c r="BC557" s="51"/>
      <c r="BD557" s="51"/>
      <c r="BE557" s="51"/>
      <c r="BF557" s="51"/>
      <c r="BG557" s="51"/>
    </row>
    <row r="558" spans="1:59" s="3" customFormat="1" ht="14.25">
      <c r="A558" s="47"/>
      <c r="B558" s="47"/>
      <c r="C558" s="49"/>
      <c r="D558" s="49"/>
      <c r="E558" s="49"/>
      <c r="F558" s="49"/>
      <c r="G558" s="49"/>
      <c r="H558" s="49"/>
      <c r="I558" s="49"/>
      <c r="J558" s="49"/>
      <c r="K558" s="49"/>
      <c r="AY558" s="51"/>
      <c r="AZ558" s="51"/>
      <c r="BA558" s="51"/>
      <c r="BB558" s="51"/>
      <c r="BC558" s="51"/>
      <c r="BD558" s="51"/>
      <c r="BE558" s="51"/>
      <c r="BF558" s="51"/>
      <c r="BG558" s="51"/>
    </row>
    <row r="559" spans="1:59" s="3" customFormat="1" ht="14.25">
      <c r="A559" s="47"/>
      <c r="B559" s="47"/>
      <c r="C559" s="49"/>
      <c r="D559" s="49"/>
      <c r="E559" s="49"/>
      <c r="F559" s="49"/>
      <c r="G559" s="49"/>
      <c r="H559" s="49"/>
      <c r="I559" s="49"/>
      <c r="J559" s="49"/>
      <c r="K559" s="49"/>
      <c r="AY559" s="51"/>
      <c r="AZ559" s="51"/>
      <c r="BA559" s="51"/>
      <c r="BB559" s="51"/>
      <c r="BC559" s="51"/>
      <c r="BD559" s="51"/>
      <c r="BE559" s="51"/>
      <c r="BF559" s="51"/>
      <c r="BG559" s="51"/>
    </row>
    <row r="560" spans="1:59" s="3" customFormat="1" ht="14.25">
      <c r="A560" s="47"/>
      <c r="B560" s="47"/>
      <c r="C560" s="49"/>
      <c r="D560" s="49"/>
      <c r="E560" s="49"/>
      <c r="F560" s="49"/>
      <c r="G560" s="49"/>
      <c r="H560" s="49"/>
      <c r="I560" s="49"/>
      <c r="J560" s="49"/>
      <c r="K560" s="49"/>
      <c r="AY560" s="51"/>
      <c r="AZ560" s="51"/>
      <c r="BA560" s="51"/>
      <c r="BB560" s="51"/>
      <c r="BC560" s="51"/>
      <c r="BD560" s="51"/>
      <c r="BE560" s="51"/>
      <c r="BF560" s="51"/>
      <c r="BG560" s="51"/>
    </row>
    <row r="561" spans="1:59" s="3" customFormat="1" ht="14.25">
      <c r="A561" s="47"/>
      <c r="B561" s="47"/>
      <c r="C561" s="49"/>
      <c r="D561" s="49"/>
      <c r="E561" s="49"/>
      <c r="F561" s="49"/>
      <c r="G561" s="49"/>
      <c r="H561" s="49"/>
      <c r="I561" s="49"/>
      <c r="J561" s="49"/>
      <c r="K561" s="49"/>
      <c r="AY561" s="51"/>
      <c r="AZ561" s="51"/>
      <c r="BA561" s="51"/>
      <c r="BB561" s="51"/>
      <c r="BC561" s="51"/>
      <c r="BD561" s="51"/>
      <c r="BE561" s="51"/>
      <c r="BF561" s="51"/>
      <c r="BG561" s="51"/>
    </row>
    <row r="562" spans="1:59" s="3" customFormat="1" ht="14.25">
      <c r="A562" s="47"/>
      <c r="B562" s="47"/>
      <c r="C562" s="49"/>
      <c r="D562" s="49"/>
      <c r="E562" s="49"/>
      <c r="F562" s="49"/>
      <c r="G562" s="49"/>
      <c r="H562" s="49"/>
      <c r="I562" s="49"/>
      <c r="J562" s="49"/>
      <c r="K562" s="49"/>
      <c r="AY562" s="51"/>
      <c r="AZ562" s="51"/>
      <c r="BA562" s="51"/>
      <c r="BB562" s="51"/>
      <c r="BC562" s="51"/>
      <c r="BD562" s="51"/>
      <c r="BE562" s="51"/>
      <c r="BF562" s="51"/>
      <c r="BG562" s="51"/>
    </row>
    <row r="563" spans="1:59" s="3" customFormat="1" ht="14.25">
      <c r="A563" s="47"/>
      <c r="B563" s="47"/>
      <c r="C563" s="49"/>
      <c r="D563" s="49"/>
      <c r="E563" s="49"/>
      <c r="F563" s="49"/>
      <c r="G563" s="49"/>
      <c r="H563" s="49"/>
      <c r="I563" s="49"/>
      <c r="J563" s="49"/>
      <c r="K563" s="49"/>
      <c r="AY563" s="51"/>
      <c r="AZ563" s="51"/>
      <c r="BA563" s="51"/>
      <c r="BB563" s="51"/>
      <c r="BC563" s="51"/>
      <c r="BD563" s="51"/>
      <c r="BE563" s="51"/>
      <c r="BF563" s="51"/>
      <c r="BG563" s="51"/>
    </row>
    <row r="564" spans="1:59" s="3" customFormat="1" ht="14.25">
      <c r="A564" s="47"/>
      <c r="B564" s="47"/>
      <c r="C564" s="49"/>
      <c r="D564" s="49"/>
      <c r="E564" s="49"/>
      <c r="F564" s="49"/>
      <c r="G564" s="49"/>
      <c r="H564" s="49"/>
      <c r="I564" s="49"/>
      <c r="J564" s="49"/>
      <c r="K564" s="49"/>
      <c r="AY564" s="51"/>
      <c r="AZ564" s="51"/>
      <c r="BA564" s="51"/>
      <c r="BB564" s="51"/>
      <c r="BC564" s="51"/>
      <c r="BD564" s="51"/>
      <c r="BE564" s="51"/>
      <c r="BF564" s="51"/>
      <c r="BG564" s="51"/>
    </row>
    <row r="565" spans="1:59" s="3" customFormat="1" ht="14.25">
      <c r="A565" s="47"/>
      <c r="B565" s="47"/>
      <c r="C565" s="49"/>
      <c r="D565" s="49"/>
      <c r="E565" s="49"/>
      <c r="F565" s="49"/>
      <c r="G565" s="49"/>
      <c r="H565" s="49"/>
      <c r="I565" s="49"/>
      <c r="J565" s="49"/>
      <c r="K565" s="49"/>
      <c r="AY565" s="51"/>
      <c r="AZ565" s="51"/>
      <c r="BA565" s="51"/>
      <c r="BB565" s="51"/>
      <c r="BC565" s="51"/>
      <c r="BD565" s="51"/>
      <c r="BE565" s="51"/>
      <c r="BF565" s="51"/>
      <c r="BG565" s="51"/>
    </row>
    <row r="566" spans="1:59" s="3" customFormat="1" ht="14.25">
      <c r="A566" s="47"/>
      <c r="B566" s="47"/>
      <c r="C566" s="49"/>
      <c r="D566" s="49"/>
      <c r="E566" s="49"/>
      <c r="F566" s="49"/>
      <c r="G566" s="49"/>
      <c r="H566" s="49"/>
      <c r="I566" s="49"/>
      <c r="J566" s="49"/>
      <c r="K566" s="49"/>
      <c r="AY566" s="51"/>
      <c r="AZ566" s="51"/>
      <c r="BA566" s="51"/>
      <c r="BB566" s="51"/>
      <c r="BC566" s="51"/>
      <c r="BD566" s="51"/>
      <c r="BE566" s="51"/>
      <c r="BF566" s="51"/>
      <c r="BG566" s="51"/>
    </row>
    <row r="567" spans="1:59" s="3" customFormat="1" ht="14.25">
      <c r="A567" s="47"/>
      <c r="B567" s="47"/>
      <c r="C567" s="49"/>
      <c r="D567" s="49"/>
      <c r="E567" s="49"/>
      <c r="F567" s="49"/>
      <c r="G567" s="49"/>
      <c r="H567" s="49"/>
      <c r="I567" s="49"/>
      <c r="J567" s="49"/>
      <c r="K567" s="49"/>
      <c r="AY567" s="51"/>
      <c r="AZ567" s="51"/>
      <c r="BA567" s="51"/>
      <c r="BB567" s="51"/>
      <c r="BC567" s="51"/>
      <c r="BD567" s="51"/>
      <c r="BE567" s="51"/>
      <c r="BF567" s="51"/>
      <c r="BG567" s="51"/>
    </row>
    <row r="568" spans="1:59" s="3" customFormat="1" ht="14.25">
      <c r="A568" s="47"/>
      <c r="B568" s="47"/>
      <c r="C568" s="49"/>
      <c r="D568" s="49"/>
      <c r="E568" s="49"/>
      <c r="F568" s="49"/>
      <c r="G568" s="49"/>
      <c r="H568" s="49"/>
      <c r="I568" s="49"/>
      <c r="J568" s="49"/>
      <c r="K568" s="49"/>
      <c r="AY568" s="51"/>
      <c r="AZ568" s="51"/>
      <c r="BA568" s="51"/>
      <c r="BB568" s="51"/>
      <c r="BC568" s="51"/>
      <c r="BD568" s="51"/>
      <c r="BE568" s="51"/>
      <c r="BF568" s="51"/>
      <c r="BG568" s="51"/>
    </row>
    <row r="569" spans="1:59" s="3" customFormat="1" ht="14.25">
      <c r="A569" s="47"/>
      <c r="B569" s="47"/>
      <c r="C569" s="49"/>
      <c r="D569" s="49"/>
      <c r="E569" s="49"/>
      <c r="F569" s="49"/>
      <c r="G569" s="49"/>
      <c r="H569" s="49"/>
      <c r="I569" s="49"/>
      <c r="J569" s="49"/>
      <c r="K569" s="49"/>
      <c r="AY569" s="51"/>
      <c r="AZ569" s="51"/>
      <c r="BA569" s="51"/>
      <c r="BB569" s="51"/>
      <c r="BC569" s="51"/>
      <c r="BD569" s="51"/>
      <c r="BE569" s="51"/>
      <c r="BF569" s="51"/>
      <c r="BG569" s="51"/>
    </row>
    <row r="570" spans="1:59" s="3" customFormat="1" ht="14.25">
      <c r="A570" s="47"/>
      <c r="B570" s="47"/>
      <c r="C570" s="49"/>
      <c r="D570" s="49"/>
      <c r="E570" s="49"/>
      <c r="F570" s="49"/>
      <c r="G570" s="49"/>
      <c r="H570" s="49"/>
      <c r="I570" s="49"/>
      <c r="J570" s="49"/>
      <c r="K570" s="49"/>
      <c r="AY570" s="51"/>
      <c r="AZ570" s="51"/>
      <c r="BA570" s="51"/>
      <c r="BB570" s="51"/>
      <c r="BC570" s="51"/>
      <c r="BD570" s="51"/>
      <c r="BE570" s="51"/>
      <c r="BF570" s="51"/>
      <c r="BG570" s="51"/>
    </row>
    <row r="571" spans="1:59" s="3" customFormat="1" ht="14.25">
      <c r="A571" s="47"/>
      <c r="B571" s="47"/>
      <c r="C571" s="49"/>
      <c r="D571" s="49"/>
      <c r="E571" s="49"/>
      <c r="F571" s="49"/>
      <c r="G571" s="49"/>
      <c r="H571" s="49"/>
      <c r="I571" s="49"/>
      <c r="J571" s="49"/>
      <c r="K571" s="49"/>
      <c r="AY571" s="51"/>
      <c r="AZ571" s="51"/>
      <c r="BA571" s="51"/>
      <c r="BB571" s="51"/>
      <c r="BC571" s="51"/>
      <c r="BD571" s="51"/>
      <c r="BE571" s="51"/>
      <c r="BF571" s="51"/>
      <c r="BG571" s="51"/>
    </row>
    <row r="572" spans="1:59" s="3" customFormat="1" ht="14.25">
      <c r="A572" s="47"/>
      <c r="B572" s="47"/>
      <c r="C572" s="49"/>
      <c r="D572" s="49"/>
      <c r="E572" s="49"/>
      <c r="F572" s="49"/>
      <c r="G572" s="49"/>
      <c r="H572" s="49"/>
      <c r="I572" s="49"/>
      <c r="J572" s="49"/>
      <c r="K572" s="49"/>
      <c r="AY572" s="51"/>
      <c r="AZ572" s="51"/>
      <c r="BA572" s="51"/>
      <c r="BB572" s="51"/>
      <c r="BC572" s="51"/>
      <c r="BD572" s="51"/>
      <c r="BE572" s="51"/>
      <c r="BF572" s="51"/>
      <c r="BG572" s="51"/>
    </row>
    <row r="573" spans="1:59" s="3" customFormat="1" ht="14.25">
      <c r="A573" s="47"/>
      <c r="B573" s="47"/>
      <c r="C573" s="49"/>
      <c r="D573" s="49"/>
      <c r="E573" s="49"/>
      <c r="F573" s="49"/>
      <c r="G573" s="49"/>
      <c r="H573" s="49"/>
      <c r="I573" s="49"/>
      <c r="J573" s="49"/>
      <c r="K573" s="49"/>
      <c r="AY573" s="51"/>
      <c r="AZ573" s="51"/>
      <c r="BA573" s="51"/>
      <c r="BB573" s="51"/>
      <c r="BC573" s="51"/>
      <c r="BD573" s="51"/>
      <c r="BE573" s="51"/>
      <c r="BF573" s="51"/>
      <c r="BG573" s="51"/>
    </row>
    <row r="574" spans="1:59" s="3" customFormat="1" ht="14.25">
      <c r="A574" s="47"/>
      <c r="B574" s="47"/>
      <c r="C574" s="49"/>
      <c r="D574" s="49"/>
      <c r="E574" s="49"/>
      <c r="F574" s="49"/>
      <c r="G574" s="49"/>
      <c r="H574" s="49"/>
      <c r="I574" s="49"/>
      <c r="J574" s="49"/>
      <c r="K574" s="49"/>
      <c r="AY574" s="51"/>
      <c r="AZ574" s="51"/>
      <c r="BA574" s="51"/>
      <c r="BB574" s="51"/>
      <c r="BC574" s="51"/>
      <c r="BD574" s="51"/>
      <c r="BE574" s="51"/>
      <c r="BF574" s="51"/>
      <c r="BG574" s="51"/>
    </row>
    <row r="575" spans="1:59" s="3" customFormat="1" ht="14.25">
      <c r="A575" s="47"/>
      <c r="B575" s="47"/>
      <c r="C575" s="49"/>
      <c r="D575" s="49"/>
      <c r="E575" s="49"/>
      <c r="F575" s="49"/>
      <c r="G575" s="49"/>
      <c r="H575" s="49"/>
      <c r="I575" s="49"/>
      <c r="J575" s="49"/>
      <c r="K575" s="49"/>
      <c r="AY575" s="51"/>
      <c r="AZ575" s="51"/>
      <c r="BA575" s="51"/>
      <c r="BB575" s="51"/>
      <c r="BC575" s="51"/>
      <c r="BD575" s="51"/>
      <c r="BE575" s="51"/>
      <c r="BF575" s="51"/>
      <c r="BG575" s="51"/>
    </row>
    <row r="576" spans="1:59" s="3" customFormat="1" ht="14.25">
      <c r="A576" s="47"/>
      <c r="B576" s="47"/>
      <c r="C576" s="49"/>
      <c r="D576" s="49"/>
      <c r="E576" s="49"/>
      <c r="F576" s="49"/>
      <c r="G576" s="49"/>
      <c r="H576" s="49"/>
      <c r="I576" s="49"/>
      <c r="J576" s="49"/>
      <c r="K576" s="49"/>
      <c r="AY576" s="51"/>
      <c r="AZ576" s="51"/>
      <c r="BA576" s="51"/>
      <c r="BB576" s="51"/>
      <c r="BC576" s="51"/>
      <c r="BD576" s="51"/>
      <c r="BE576" s="51"/>
      <c r="BF576" s="51"/>
      <c r="BG576" s="51"/>
    </row>
    <row r="577" spans="1:59" s="3" customFormat="1" ht="14.25">
      <c r="A577" s="47"/>
      <c r="B577" s="47"/>
      <c r="C577" s="49"/>
      <c r="D577" s="49"/>
      <c r="E577" s="49"/>
      <c r="F577" s="49"/>
      <c r="G577" s="49"/>
      <c r="H577" s="49"/>
      <c r="I577" s="49"/>
      <c r="J577" s="49"/>
      <c r="K577" s="49"/>
      <c r="AY577" s="51"/>
      <c r="AZ577" s="51"/>
      <c r="BA577" s="51"/>
      <c r="BB577" s="51"/>
      <c r="BC577" s="51"/>
      <c r="BD577" s="51"/>
      <c r="BE577" s="51"/>
      <c r="BF577" s="51"/>
      <c r="BG577" s="51"/>
    </row>
    <row r="578" spans="1:59" s="3" customFormat="1" ht="14.25">
      <c r="A578" s="47"/>
      <c r="B578" s="47"/>
      <c r="C578" s="49"/>
      <c r="D578" s="49"/>
      <c r="E578" s="49"/>
      <c r="F578" s="49"/>
      <c r="G578" s="49"/>
      <c r="H578" s="49"/>
      <c r="I578" s="49"/>
      <c r="J578" s="49"/>
      <c r="K578" s="49"/>
      <c r="AY578" s="51"/>
      <c r="AZ578" s="51"/>
      <c r="BA578" s="51"/>
      <c r="BB578" s="51"/>
      <c r="BC578" s="51"/>
      <c r="BD578" s="51"/>
      <c r="BE578" s="51"/>
      <c r="BF578" s="51"/>
      <c r="BG578" s="51"/>
    </row>
    <row r="579" spans="1:59" s="3" customFormat="1" ht="14.25">
      <c r="A579" s="47"/>
      <c r="B579" s="47"/>
      <c r="C579" s="49"/>
      <c r="D579" s="49"/>
      <c r="E579" s="49"/>
      <c r="F579" s="49"/>
      <c r="G579" s="49"/>
      <c r="H579" s="49"/>
      <c r="I579" s="49"/>
      <c r="J579" s="49"/>
      <c r="K579" s="49"/>
      <c r="AY579" s="51"/>
      <c r="AZ579" s="51"/>
      <c r="BA579" s="51"/>
      <c r="BB579" s="51"/>
      <c r="BC579" s="51"/>
      <c r="BD579" s="51"/>
      <c r="BE579" s="51"/>
      <c r="BF579" s="51"/>
      <c r="BG579" s="51"/>
    </row>
    <row r="580" spans="1:59" s="3" customFormat="1" ht="14.25">
      <c r="A580" s="47"/>
      <c r="B580" s="47"/>
      <c r="C580" s="49"/>
      <c r="D580" s="49"/>
      <c r="E580" s="49"/>
      <c r="F580" s="49"/>
      <c r="G580" s="49"/>
      <c r="H580" s="49"/>
      <c r="I580" s="49"/>
      <c r="J580" s="49"/>
      <c r="K580" s="49"/>
      <c r="AY580" s="51"/>
      <c r="AZ580" s="51"/>
      <c r="BA580" s="51"/>
      <c r="BB580" s="51"/>
      <c r="BC580" s="51"/>
      <c r="BD580" s="51"/>
      <c r="BE580" s="51"/>
      <c r="BF580" s="51"/>
      <c r="BG580" s="51"/>
    </row>
    <row r="581" spans="1:59" s="3" customFormat="1" ht="14.25">
      <c r="A581" s="47"/>
      <c r="B581" s="47"/>
      <c r="C581" s="49"/>
      <c r="D581" s="49"/>
      <c r="E581" s="49"/>
      <c r="F581" s="49"/>
      <c r="G581" s="49"/>
      <c r="H581" s="49"/>
      <c r="I581" s="49"/>
      <c r="J581" s="49"/>
      <c r="K581" s="49"/>
      <c r="AY581" s="51"/>
      <c r="AZ581" s="51"/>
      <c r="BA581" s="51"/>
      <c r="BB581" s="51"/>
      <c r="BC581" s="51"/>
      <c r="BD581" s="51"/>
      <c r="BE581" s="51"/>
      <c r="BF581" s="51"/>
      <c r="BG581" s="51"/>
    </row>
    <row r="582" spans="1:59" s="3" customFormat="1" ht="14.25">
      <c r="A582" s="47"/>
      <c r="B582" s="47"/>
      <c r="C582" s="49"/>
      <c r="D582" s="49"/>
      <c r="E582" s="49"/>
      <c r="F582" s="49"/>
      <c r="G582" s="49"/>
      <c r="H582" s="49"/>
      <c r="I582" s="49"/>
      <c r="J582" s="49"/>
      <c r="K582" s="49"/>
      <c r="AY582" s="51"/>
      <c r="AZ582" s="51"/>
      <c r="BA582" s="51"/>
      <c r="BB582" s="51"/>
      <c r="BC582" s="51"/>
      <c r="BD582" s="51"/>
      <c r="BE582" s="51"/>
      <c r="BF582" s="51"/>
      <c r="BG582" s="51"/>
    </row>
    <row r="583" spans="1:59" s="3" customFormat="1" ht="14.25">
      <c r="A583" s="47"/>
      <c r="B583" s="47"/>
      <c r="C583" s="49"/>
      <c r="D583" s="49"/>
      <c r="E583" s="49"/>
      <c r="F583" s="49"/>
      <c r="G583" s="49"/>
      <c r="H583" s="49"/>
      <c r="I583" s="49"/>
      <c r="J583" s="49"/>
      <c r="K583" s="49"/>
      <c r="AY583" s="51"/>
      <c r="AZ583" s="51"/>
      <c r="BA583" s="51"/>
      <c r="BB583" s="51"/>
      <c r="BC583" s="51"/>
      <c r="BD583" s="51"/>
      <c r="BE583" s="51"/>
      <c r="BF583" s="51"/>
      <c r="BG583" s="51"/>
    </row>
    <row r="584" spans="1:59" s="3" customFormat="1" ht="14.25">
      <c r="A584" s="47"/>
      <c r="B584" s="47"/>
      <c r="C584" s="49"/>
      <c r="D584" s="49"/>
      <c r="E584" s="49"/>
      <c r="F584" s="49"/>
      <c r="G584" s="49"/>
      <c r="H584" s="49"/>
      <c r="I584" s="49"/>
      <c r="J584" s="49"/>
      <c r="K584" s="49"/>
      <c r="AY584" s="51"/>
      <c r="AZ584" s="51"/>
      <c r="BA584" s="51"/>
      <c r="BB584" s="51"/>
      <c r="BC584" s="51"/>
      <c r="BD584" s="51"/>
      <c r="BE584" s="51"/>
      <c r="BF584" s="51"/>
      <c r="BG584" s="51"/>
    </row>
    <row r="585" spans="1:59" s="3" customFormat="1" ht="14.25">
      <c r="A585" s="47"/>
      <c r="B585" s="47"/>
      <c r="C585" s="49"/>
      <c r="D585" s="49"/>
      <c r="E585" s="49"/>
      <c r="F585" s="49"/>
      <c r="G585" s="49"/>
      <c r="H585" s="49"/>
      <c r="I585" s="49"/>
      <c r="J585" s="49"/>
      <c r="K585" s="49"/>
      <c r="AY585" s="51"/>
      <c r="AZ585" s="51"/>
      <c r="BA585" s="51"/>
      <c r="BB585" s="51"/>
      <c r="BC585" s="51"/>
      <c r="BD585" s="51"/>
      <c r="BE585" s="51"/>
      <c r="BF585" s="51"/>
      <c r="BG585" s="51"/>
    </row>
    <row r="586" spans="1:59" s="3" customFormat="1" ht="14.25">
      <c r="A586" s="47"/>
      <c r="B586" s="47"/>
      <c r="C586" s="49"/>
      <c r="D586" s="49"/>
      <c r="E586" s="49"/>
      <c r="F586" s="49"/>
      <c r="G586" s="49"/>
      <c r="H586" s="49"/>
      <c r="I586" s="49"/>
      <c r="J586" s="49"/>
      <c r="K586" s="49"/>
      <c r="AY586" s="51"/>
      <c r="AZ586" s="51"/>
      <c r="BA586" s="51"/>
      <c r="BB586" s="51"/>
      <c r="BC586" s="51"/>
      <c r="BD586" s="51"/>
      <c r="BE586" s="51"/>
      <c r="BF586" s="51"/>
      <c r="BG586" s="51"/>
    </row>
    <row r="587" spans="1:59" s="3" customFormat="1" ht="14.25">
      <c r="A587" s="47"/>
      <c r="B587" s="47"/>
      <c r="C587" s="49"/>
      <c r="D587" s="49"/>
      <c r="E587" s="49"/>
      <c r="F587" s="49"/>
      <c r="G587" s="49"/>
      <c r="H587" s="49"/>
      <c r="I587" s="49"/>
      <c r="J587" s="49"/>
      <c r="K587" s="49"/>
      <c r="AY587" s="51"/>
      <c r="AZ587" s="51"/>
      <c r="BA587" s="51"/>
      <c r="BB587" s="51"/>
      <c r="BC587" s="51"/>
      <c r="BD587" s="51"/>
      <c r="BE587" s="51"/>
      <c r="BF587" s="51"/>
      <c r="BG587" s="51"/>
    </row>
    <row r="588" spans="1:59" s="3" customFormat="1" ht="14.25">
      <c r="A588" s="47"/>
      <c r="B588" s="47"/>
      <c r="C588" s="49"/>
      <c r="D588" s="49"/>
      <c r="E588" s="49"/>
      <c r="F588" s="49"/>
      <c r="G588" s="49"/>
      <c r="H588" s="49"/>
      <c r="I588" s="49"/>
      <c r="J588" s="49"/>
      <c r="K588" s="49"/>
      <c r="AY588" s="51"/>
      <c r="AZ588" s="51"/>
      <c r="BA588" s="51"/>
      <c r="BB588" s="51"/>
      <c r="BC588" s="51"/>
      <c r="BD588" s="51"/>
      <c r="BE588" s="51"/>
      <c r="BF588" s="51"/>
      <c r="BG588" s="51"/>
    </row>
    <row r="589" spans="1:59" s="3" customFormat="1" ht="14.25">
      <c r="A589" s="47"/>
      <c r="B589" s="47"/>
      <c r="C589" s="49"/>
      <c r="D589" s="49"/>
      <c r="E589" s="49"/>
      <c r="F589" s="49"/>
      <c r="G589" s="49"/>
      <c r="H589" s="49"/>
      <c r="I589" s="49"/>
      <c r="J589" s="49"/>
      <c r="K589" s="49"/>
      <c r="AY589" s="51"/>
      <c r="AZ589" s="51"/>
      <c r="BA589" s="51"/>
      <c r="BB589" s="51"/>
      <c r="BC589" s="51"/>
      <c r="BD589" s="51"/>
      <c r="BE589" s="51"/>
      <c r="BF589" s="51"/>
      <c r="BG589" s="51"/>
    </row>
    <row r="590" spans="1:59" s="3" customFormat="1" ht="14.25">
      <c r="A590" s="47"/>
      <c r="B590" s="47"/>
      <c r="C590" s="49"/>
      <c r="D590" s="49"/>
      <c r="E590" s="49"/>
      <c r="F590" s="49"/>
      <c r="G590" s="49"/>
      <c r="H590" s="49"/>
      <c r="I590" s="49"/>
      <c r="J590" s="49"/>
      <c r="K590" s="49"/>
      <c r="AY590" s="51"/>
      <c r="AZ590" s="51"/>
      <c r="BA590" s="51"/>
      <c r="BB590" s="51"/>
      <c r="BC590" s="51"/>
      <c r="BD590" s="51"/>
      <c r="BE590" s="51"/>
      <c r="BF590" s="51"/>
      <c r="BG590" s="51"/>
    </row>
    <row r="591" spans="1:59" s="3" customFormat="1" ht="14.25">
      <c r="A591" s="47"/>
      <c r="B591" s="47"/>
      <c r="C591" s="49"/>
      <c r="D591" s="49"/>
      <c r="E591" s="49"/>
      <c r="F591" s="49"/>
      <c r="G591" s="49"/>
      <c r="H591" s="49"/>
      <c r="I591" s="49"/>
      <c r="J591" s="49"/>
      <c r="K591" s="49"/>
      <c r="AY591" s="51"/>
      <c r="AZ591" s="51"/>
      <c r="BA591" s="51"/>
      <c r="BB591" s="51"/>
      <c r="BC591" s="51"/>
      <c r="BD591" s="51"/>
      <c r="BE591" s="51"/>
      <c r="BF591" s="51"/>
      <c r="BG591" s="51"/>
    </row>
    <row r="592" spans="1:59" s="3" customFormat="1" ht="14.25">
      <c r="A592" s="47"/>
      <c r="B592" s="47"/>
      <c r="C592" s="49"/>
      <c r="D592" s="49"/>
      <c r="E592" s="49"/>
      <c r="F592" s="49"/>
      <c r="G592" s="49"/>
      <c r="H592" s="49"/>
      <c r="I592" s="49"/>
      <c r="J592" s="49"/>
      <c r="K592" s="49"/>
      <c r="AY592" s="51"/>
      <c r="AZ592" s="51"/>
      <c r="BA592" s="51"/>
      <c r="BB592" s="51"/>
      <c r="BC592" s="51"/>
      <c r="BD592" s="51"/>
      <c r="BE592" s="51"/>
      <c r="BF592" s="51"/>
      <c r="BG592" s="51"/>
    </row>
    <row r="593" spans="1:59" s="3" customFormat="1" ht="14.25">
      <c r="A593" s="47"/>
      <c r="B593" s="47"/>
      <c r="C593" s="49"/>
      <c r="D593" s="49"/>
      <c r="E593" s="49"/>
      <c r="F593" s="49"/>
      <c r="G593" s="49"/>
      <c r="H593" s="49"/>
      <c r="I593" s="49"/>
      <c r="J593" s="49"/>
      <c r="K593" s="49"/>
      <c r="AY593" s="51"/>
      <c r="AZ593" s="51"/>
      <c r="BA593" s="51"/>
      <c r="BB593" s="51"/>
      <c r="BC593" s="51"/>
      <c r="BD593" s="51"/>
      <c r="BE593" s="51"/>
      <c r="BF593" s="51"/>
      <c r="BG593" s="51"/>
    </row>
    <row r="594" spans="1:59" s="3" customFormat="1" ht="14.25">
      <c r="A594" s="47"/>
      <c r="B594" s="47"/>
      <c r="C594" s="49"/>
      <c r="D594" s="49"/>
      <c r="E594" s="49"/>
      <c r="F594" s="49"/>
      <c r="G594" s="49"/>
      <c r="H594" s="49"/>
      <c r="I594" s="49"/>
      <c r="J594" s="49"/>
      <c r="K594" s="49"/>
      <c r="AY594" s="51"/>
      <c r="AZ594" s="51"/>
      <c r="BA594" s="51"/>
      <c r="BB594" s="51"/>
      <c r="BC594" s="51"/>
      <c r="BD594" s="51"/>
      <c r="BE594" s="51"/>
      <c r="BF594" s="51"/>
      <c r="BG594" s="51"/>
    </row>
    <row r="595" spans="1:59" s="3" customFormat="1" ht="14.25">
      <c r="A595" s="47"/>
      <c r="B595" s="47"/>
      <c r="C595" s="49"/>
      <c r="D595" s="49"/>
      <c r="E595" s="49"/>
      <c r="F595" s="49"/>
      <c r="G595" s="49"/>
      <c r="H595" s="49"/>
      <c r="I595" s="49"/>
      <c r="J595" s="49"/>
      <c r="K595" s="49"/>
      <c r="AY595" s="51"/>
      <c r="AZ595" s="51"/>
      <c r="BA595" s="51"/>
      <c r="BB595" s="51"/>
      <c r="BC595" s="51"/>
      <c r="BD595" s="51"/>
      <c r="BE595" s="51"/>
      <c r="BF595" s="51"/>
      <c r="BG595" s="51"/>
    </row>
    <row r="596" spans="1:59" s="3" customFormat="1" ht="14.25">
      <c r="A596" s="47"/>
      <c r="B596" s="47"/>
      <c r="C596" s="49"/>
      <c r="D596" s="49"/>
      <c r="E596" s="49"/>
      <c r="F596" s="49"/>
      <c r="G596" s="49"/>
      <c r="H596" s="49"/>
      <c r="I596" s="49"/>
      <c r="J596" s="49"/>
      <c r="K596" s="49"/>
      <c r="AY596" s="51"/>
      <c r="AZ596" s="51"/>
      <c r="BA596" s="51"/>
      <c r="BB596" s="51"/>
      <c r="BC596" s="51"/>
      <c r="BD596" s="51"/>
      <c r="BE596" s="51"/>
      <c r="BF596" s="51"/>
      <c r="BG596" s="51"/>
    </row>
    <row r="597" spans="1:59" s="3" customFormat="1" ht="14.25">
      <c r="A597" s="47"/>
      <c r="B597" s="47"/>
      <c r="C597" s="49"/>
      <c r="D597" s="49"/>
      <c r="E597" s="49"/>
      <c r="F597" s="49"/>
      <c r="G597" s="49"/>
      <c r="H597" s="49"/>
      <c r="I597" s="49"/>
      <c r="J597" s="49"/>
      <c r="K597" s="49"/>
      <c r="AY597" s="51"/>
      <c r="AZ597" s="51"/>
      <c r="BA597" s="51"/>
      <c r="BB597" s="51"/>
      <c r="BC597" s="51"/>
      <c r="BD597" s="51"/>
      <c r="BE597" s="51"/>
      <c r="BF597" s="51"/>
      <c r="BG597" s="51"/>
    </row>
    <row r="598" spans="1:59" s="3" customFormat="1" ht="14.25">
      <c r="A598" s="47"/>
      <c r="B598" s="47"/>
      <c r="C598" s="49"/>
      <c r="D598" s="49"/>
      <c r="E598" s="49"/>
      <c r="F598" s="49"/>
      <c r="G598" s="49"/>
      <c r="H598" s="49"/>
      <c r="I598" s="49"/>
      <c r="J598" s="49"/>
      <c r="K598" s="49"/>
      <c r="AY598" s="51"/>
      <c r="AZ598" s="51"/>
      <c r="BA598" s="51"/>
      <c r="BB598" s="51"/>
      <c r="BC598" s="51"/>
      <c r="BD598" s="51"/>
      <c r="BE598" s="51"/>
      <c r="BF598" s="51"/>
      <c r="BG598" s="51"/>
    </row>
    <row r="599" spans="1:59" s="3" customFormat="1" ht="14.25">
      <c r="A599" s="47"/>
      <c r="B599" s="47"/>
      <c r="C599" s="49"/>
      <c r="D599" s="49"/>
      <c r="E599" s="49"/>
      <c r="F599" s="49"/>
      <c r="G599" s="49"/>
      <c r="H599" s="49"/>
      <c r="I599" s="49"/>
      <c r="J599" s="49"/>
      <c r="K599" s="49"/>
      <c r="AY599" s="51"/>
      <c r="AZ599" s="51"/>
      <c r="BA599" s="51"/>
      <c r="BB599" s="51"/>
      <c r="BC599" s="51"/>
      <c r="BD599" s="51"/>
      <c r="BE599" s="51"/>
      <c r="BF599" s="51"/>
      <c r="BG599" s="51"/>
    </row>
    <row r="600" spans="1:59" s="3" customFormat="1" ht="14.25">
      <c r="A600" s="47"/>
      <c r="B600" s="47"/>
      <c r="C600" s="49"/>
      <c r="D600" s="49"/>
      <c r="E600" s="49"/>
      <c r="F600" s="49"/>
      <c r="G600" s="49"/>
      <c r="H600" s="49"/>
      <c r="I600" s="49"/>
      <c r="J600" s="49"/>
      <c r="K600" s="49"/>
      <c r="AY600" s="51"/>
      <c r="AZ600" s="51"/>
      <c r="BA600" s="51"/>
      <c r="BB600" s="51"/>
      <c r="BC600" s="51"/>
      <c r="BD600" s="51"/>
      <c r="BE600" s="51"/>
      <c r="BF600" s="51"/>
      <c r="BG600" s="51"/>
    </row>
    <row r="601" spans="1:59" s="3" customFormat="1" ht="14.25">
      <c r="A601" s="47"/>
      <c r="B601" s="47"/>
      <c r="C601" s="49"/>
      <c r="D601" s="49"/>
      <c r="E601" s="49"/>
      <c r="F601" s="49"/>
      <c r="G601" s="49"/>
      <c r="H601" s="49"/>
      <c r="I601" s="49"/>
      <c r="J601" s="49"/>
      <c r="K601" s="49"/>
      <c r="AY601" s="51"/>
      <c r="AZ601" s="51"/>
      <c r="BA601" s="51"/>
      <c r="BB601" s="51"/>
      <c r="BC601" s="51"/>
      <c r="BD601" s="51"/>
      <c r="BE601" s="51"/>
      <c r="BF601" s="51"/>
      <c r="BG601" s="51"/>
    </row>
    <row r="602" spans="1:59" s="3" customFormat="1" ht="14.25">
      <c r="A602" s="47"/>
      <c r="B602" s="47"/>
      <c r="C602" s="49"/>
      <c r="D602" s="49"/>
      <c r="E602" s="49"/>
      <c r="F602" s="49"/>
      <c r="G602" s="49"/>
      <c r="H602" s="49"/>
      <c r="I602" s="49"/>
      <c r="J602" s="49"/>
      <c r="K602" s="49"/>
      <c r="AY602" s="51"/>
      <c r="AZ602" s="51"/>
      <c r="BA602" s="51"/>
      <c r="BB602" s="51"/>
      <c r="BC602" s="51"/>
      <c r="BD602" s="51"/>
      <c r="BE602" s="51"/>
      <c r="BF602" s="51"/>
      <c r="BG602" s="51"/>
    </row>
    <row r="603" spans="1:59" s="3" customFormat="1" ht="14.25">
      <c r="A603" s="47"/>
      <c r="B603" s="47"/>
      <c r="C603" s="49"/>
      <c r="D603" s="49"/>
      <c r="E603" s="49"/>
      <c r="F603" s="49"/>
      <c r="G603" s="49"/>
      <c r="H603" s="49"/>
      <c r="I603" s="49"/>
      <c r="J603" s="49"/>
      <c r="K603" s="49"/>
      <c r="AY603" s="51"/>
      <c r="AZ603" s="51"/>
      <c r="BA603" s="51"/>
      <c r="BB603" s="51"/>
      <c r="BC603" s="51"/>
      <c r="BD603" s="51"/>
      <c r="BE603" s="51"/>
      <c r="BF603" s="51"/>
      <c r="BG603" s="51"/>
    </row>
    <row r="604" spans="1:59" s="3" customFormat="1" ht="14.25">
      <c r="A604" s="47"/>
      <c r="B604" s="47"/>
      <c r="C604" s="49"/>
      <c r="D604" s="49"/>
      <c r="E604" s="49"/>
      <c r="F604" s="49"/>
      <c r="G604" s="49"/>
      <c r="H604" s="49"/>
      <c r="I604" s="49"/>
      <c r="J604" s="49"/>
      <c r="K604" s="49"/>
      <c r="AY604" s="51"/>
      <c r="AZ604" s="51"/>
      <c r="BA604" s="51"/>
      <c r="BB604" s="51"/>
      <c r="BC604" s="51"/>
      <c r="BD604" s="51"/>
      <c r="BE604" s="51"/>
      <c r="BF604" s="51"/>
      <c r="BG604" s="51"/>
    </row>
    <row r="605" spans="1:59" s="3" customFormat="1" ht="14.25">
      <c r="A605" s="47"/>
      <c r="B605" s="47"/>
      <c r="C605" s="49"/>
      <c r="D605" s="49"/>
      <c r="E605" s="49"/>
      <c r="F605" s="49"/>
      <c r="G605" s="49"/>
      <c r="H605" s="49"/>
      <c r="I605" s="49"/>
      <c r="J605" s="49"/>
      <c r="K605" s="49"/>
      <c r="AY605" s="51"/>
      <c r="AZ605" s="51"/>
      <c r="BA605" s="51"/>
      <c r="BB605" s="51"/>
      <c r="BC605" s="51"/>
      <c r="BD605" s="51"/>
      <c r="BE605" s="51"/>
      <c r="BF605" s="51"/>
      <c r="BG605" s="51"/>
    </row>
    <row r="606" spans="1:59" s="3" customFormat="1" ht="14.25">
      <c r="A606" s="47"/>
      <c r="B606" s="47"/>
      <c r="C606" s="49"/>
      <c r="D606" s="49"/>
      <c r="E606" s="49"/>
      <c r="F606" s="49"/>
      <c r="G606" s="49"/>
      <c r="H606" s="49"/>
      <c r="I606" s="49"/>
      <c r="J606" s="49"/>
      <c r="K606" s="49"/>
      <c r="AY606" s="51"/>
      <c r="AZ606" s="51"/>
      <c r="BA606" s="51"/>
      <c r="BB606" s="51"/>
      <c r="BC606" s="51"/>
      <c r="BD606" s="51"/>
      <c r="BE606" s="51"/>
      <c r="BF606" s="51"/>
      <c r="BG606" s="51"/>
    </row>
    <row r="607" spans="1:59" s="3" customFormat="1" ht="14.25">
      <c r="A607" s="47"/>
      <c r="B607" s="47"/>
      <c r="C607" s="49"/>
      <c r="D607" s="49"/>
      <c r="E607" s="49"/>
      <c r="F607" s="49"/>
      <c r="G607" s="49"/>
      <c r="H607" s="49"/>
      <c r="I607" s="49"/>
      <c r="J607" s="49"/>
      <c r="K607" s="49"/>
      <c r="AY607" s="51"/>
      <c r="AZ607" s="51"/>
      <c r="BA607" s="51"/>
      <c r="BB607" s="51"/>
      <c r="BC607" s="51"/>
      <c r="BD607" s="51"/>
      <c r="BE607" s="51"/>
      <c r="BF607" s="51"/>
      <c r="BG607" s="51"/>
    </row>
    <row r="608" spans="1:59" s="3" customFormat="1" ht="14.25">
      <c r="A608" s="47"/>
      <c r="B608" s="47"/>
      <c r="C608" s="49"/>
      <c r="D608" s="49"/>
      <c r="E608" s="49"/>
      <c r="F608" s="49"/>
      <c r="G608" s="49"/>
      <c r="H608" s="49"/>
      <c r="I608" s="49"/>
      <c r="J608" s="49"/>
      <c r="K608" s="49"/>
      <c r="AY608" s="51"/>
      <c r="AZ608" s="51"/>
      <c r="BA608" s="51"/>
      <c r="BB608" s="51"/>
      <c r="BC608" s="51"/>
      <c r="BD608" s="51"/>
      <c r="BE608" s="51"/>
      <c r="BF608" s="51"/>
      <c r="BG608" s="51"/>
    </row>
    <row r="609" spans="1:59" s="3" customFormat="1" ht="14.25">
      <c r="A609" s="47"/>
      <c r="B609" s="47"/>
      <c r="C609" s="49"/>
      <c r="D609" s="49"/>
      <c r="E609" s="49"/>
      <c r="F609" s="49"/>
      <c r="G609" s="49"/>
      <c r="H609" s="49"/>
      <c r="I609" s="49"/>
      <c r="J609" s="49"/>
      <c r="K609" s="49"/>
      <c r="AY609" s="51"/>
      <c r="AZ609" s="51"/>
      <c r="BA609" s="51"/>
      <c r="BB609" s="51"/>
      <c r="BC609" s="51"/>
      <c r="BD609" s="51"/>
      <c r="BE609" s="51"/>
      <c r="BF609" s="51"/>
      <c r="BG609" s="51"/>
    </row>
    <row r="610" spans="1:59" s="3" customFormat="1" ht="14.25">
      <c r="A610" s="47"/>
      <c r="B610" s="47"/>
      <c r="C610" s="49"/>
      <c r="D610" s="49"/>
      <c r="E610" s="49"/>
      <c r="F610" s="49"/>
      <c r="G610" s="49"/>
      <c r="H610" s="49"/>
      <c r="I610" s="49"/>
      <c r="J610" s="49"/>
      <c r="K610" s="49"/>
      <c r="AY610" s="51"/>
      <c r="AZ610" s="51"/>
      <c r="BA610" s="51"/>
      <c r="BB610" s="51"/>
      <c r="BC610" s="51"/>
      <c r="BD610" s="51"/>
      <c r="BE610" s="51"/>
      <c r="BF610" s="51"/>
      <c r="BG610" s="51"/>
    </row>
    <row r="611" spans="1:59" s="3" customFormat="1" ht="14.25">
      <c r="A611" s="47"/>
      <c r="B611" s="47"/>
      <c r="C611" s="49"/>
      <c r="D611" s="49"/>
      <c r="E611" s="49"/>
      <c r="F611" s="49"/>
      <c r="G611" s="49"/>
      <c r="H611" s="49"/>
      <c r="I611" s="49"/>
      <c r="J611" s="49"/>
      <c r="K611" s="49"/>
      <c r="AY611" s="51"/>
      <c r="AZ611" s="51"/>
      <c r="BA611" s="51"/>
      <c r="BB611" s="51"/>
      <c r="BC611" s="51"/>
      <c r="BD611" s="51"/>
      <c r="BE611" s="51"/>
      <c r="BF611" s="51"/>
      <c r="BG611" s="51"/>
    </row>
    <row r="612" spans="1:59" s="3" customFormat="1" ht="14.25">
      <c r="A612" s="47"/>
      <c r="B612" s="47"/>
      <c r="C612" s="49"/>
      <c r="D612" s="49"/>
      <c r="E612" s="49"/>
      <c r="F612" s="49"/>
      <c r="G612" s="49"/>
      <c r="H612" s="49"/>
      <c r="I612" s="49"/>
      <c r="J612" s="49"/>
      <c r="K612" s="49"/>
      <c r="AY612" s="51"/>
      <c r="AZ612" s="51"/>
      <c r="BA612" s="51"/>
      <c r="BB612" s="51"/>
      <c r="BC612" s="51"/>
      <c r="BD612" s="51"/>
      <c r="BE612" s="51"/>
      <c r="BF612" s="51"/>
      <c r="BG612" s="51"/>
    </row>
    <row r="613" spans="1:59" s="3" customFormat="1" ht="14.25">
      <c r="A613" s="47"/>
      <c r="B613" s="47"/>
      <c r="C613" s="49"/>
      <c r="D613" s="49"/>
      <c r="E613" s="49"/>
      <c r="F613" s="49"/>
      <c r="G613" s="49"/>
      <c r="H613" s="49"/>
      <c r="I613" s="49"/>
      <c r="J613" s="49"/>
      <c r="K613" s="49"/>
      <c r="AY613" s="51"/>
      <c r="AZ613" s="51"/>
      <c r="BA613" s="51"/>
      <c r="BB613" s="51"/>
      <c r="BC613" s="51"/>
      <c r="BD613" s="51"/>
      <c r="BE613" s="51"/>
      <c r="BF613" s="51"/>
      <c r="BG613" s="51"/>
    </row>
    <row r="614" spans="1:59" s="3" customFormat="1" ht="14.25">
      <c r="A614" s="47"/>
      <c r="B614" s="47"/>
      <c r="C614" s="49"/>
      <c r="D614" s="49"/>
      <c r="E614" s="49"/>
      <c r="F614" s="49"/>
      <c r="G614" s="49"/>
      <c r="H614" s="49"/>
      <c r="I614" s="49"/>
      <c r="J614" s="49"/>
      <c r="K614" s="49"/>
      <c r="AY614" s="51"/>
      <c r="AZ614" s="51"/>
      <c r="BA614" s="51"/>
      <c r="BB614" s="51"/>
      <c r="BC614" s="51"/>
      <c r="BD614" s="51"/>
      <c r="BE614" s="51"/>
      <c r="BF614" s="51"/>
      <c r="BG614" s="51"/>
    </row>
    <row r="615" spans="1:59" s="3" customFormat="1" ht="14.25">
      <c r="A615" s="47"/>
      <c r="B615" s="47"/>
      <c r="C615" s="49"/>
      <c r="D615" s="49"/>
      <c r="E615" s="49"/>
      <c r="F615" s="49"/>
      <c r="G615" s="49"/>
      <c r="H615" s="49"/>
      <c r="I615" s="49"/>
      <c r="J615" s="49"/>
      <c r="K615" s="49"/>
      <c r="AY615" s="51"/>
      <c r="AZ615" s="51"/>
      <c r="BA615" s="51"/>
      <c r="BB615" s="51"/>
      <c r="BC615" s="51"/>
      <c r="BD615" s="51"/>
      <c r="BE615" s="51"/>
      <c r="BF615" s="51"/>
      <c r="BG615" s="51"/>
    </row>
    <row r="616" spans="1:59" s="3" customFormat="1" ht="14.25">
      <c r="A616" s="47"/>
      <c r="B616" s="47"/>
      <c r="C616" s="49"/>
      <c r="D616" s="49"/>
      <c r="E616" s="49"/>
      <c r="F616" s="49"/>
      <c r="G616" s="49"/>
      <c r="H616" s="49"/>
      <c r="I616" s="49"/>
      <c r="J616" s="49"/>
      <c r="K616" s="49"/>
      <c r="AY616" s="51"/>
      <c r="AZ616" s="51"/>
      <c r="BA616" s="51"/>
      <c r="BB616" s="51"/>
      <c r="BC616" s="51"/>
      <c r="BD616" s="51"/>
      <c r="BE616" s="51"/>
      <c r="BF616" s="51"/>
      <c r="BG616" s="51"/>
    </row>
    <row r="617" spans="1:59" s="3" customFormat="1" ht="14.25">
      <c r="A617" s="47"/>
      <c r="B617" s="47"/>
      <c r="C617" s="49"/>
      <c r="D617" s="49"/>
      <c r="E617" s="49"/>
      <c r="F617" s="49"/>
      <c r="G617" s="49"/>
      <c r="H617" s="49"/>
      <c r="I617" s="49"/>
      <c r="J617" s="49"/>
      <c r="K617" s="49"/>
      <c r="AY617" s="51"/>
      <c r="AZ617" s="51"/>
      <c r="BA617" s="51"/>
      <c r="BB617" s="51"/>
      <c r="BC617" s="51"/>
      <c r="BD617" s="51"/>
      <c r="BE617" s="51"/>
      <c r="BF617" s="51"/>
      <c r="BG617" s="51"/>
    </row>
    <row r="618" spans="1:59" s="3" customFormat="1" ht="14.25">
      <c r="A618" s="47"/>
      <c r="B618" s="47"/>
      <c r="C618" s="49"/>
      <c r="D618" s="49"/>
      <c r="E618" s="49"/>
      <c r="F618" s="49"/>
      <c r="G618" s="49"/>
      <c r="H618" s="49"/>
      <c r="I618" s="49"/>
      <c r="J618" s="49"/>
      <c r="K618" s="49"/>
      <c r="AY618" s="51"/>
      <c r="AZ618" s="51"/>
      <c r="BA618" s="51"/>
      <c r="BB618" s="51"/>
      <c r="BC618" s="51"/>
      <c r="BD618" s="51"/>
      <c r="BE618" s="51"/>
      <c r="BF618" s="51"/>
      <c r="BG618" s="51"/>
    </row>
    <row r="619" spans="1:59" s="3" customFormat="1" ht="14.25">
      <c r="A619" s="47"/>
      <c r="B619" s="47"/>
      <c r="C619" s="49"/>
      <c r="D619" s="49"/>
      <c r="E619" s="49"/>
      <c r="F619" s="49"/>
      <c r="G619" s="49"/>
      <c r="H619" s="49"/>
      <c r="I619" s="49"/>
      <c r="J619" s="49"/>
      <c r="K619" s="49"/>
      <c r="AY619" s="51"/>
      <c r="AZ619" s="51"/>
      <c r="BA619" s="51"/>
      <c r="BB619" s="51"/>
      <c r="BC619" s="51"/>
      <c r="BD619" s="51"/>
      <c r="BE619" s="51"/>
      <c r="BF619" s="51"/>
      <c r="BG619" s="51"/>
    </row>
    <row r="620" spans="1:59" s="3" customFormat="1" ht="14.25">
      <c r="A620" s="47"/>
      <c r="B620" s="47"/>
      <c r="C620" s="49"/>
      <c r="D620" s="49"/>
      <c r="E620" s="49"/>
      <c r="F620" s="49"/>
      <c r="G620" s="49"/>
      <c r="H620" s="49"/>
      <c r="I620" s="49"/>
      <c r="J620" s="49"/>
      <c r="K620" s="49"/>
      <c r="AY620" s="51"/>
      <c r="AZ620" s="51"/>
      <c r="BA620" s="51"/>
      <c r="BB620" s="51"/>
      <c r="BC620" s="51"/>
      <c r="BD620" s="51"/>
      <c r="BE620" s="51"/>
      <c r="BF620" s="51"/>
      <c r="BG620" s="51"/>
    </row>
    <row r="621" spans="1:59" s="3" customFormat="1" ht="14.25">
      <c r="A621" s="47"/>
      <c r="B621" s="47"/>
      <c r="C621" s="49"/>
      <c r="D621" s="49"/>
      <c r="E621" s="49"/>
      <c r="F621" s="49"/>
      <c r="G621" s="49"/>
      <c r="H621" s="49"/>
      <c r="I621" s="49"/>
      <c r="J621" s="49"/>
      <c r="K621" s="49"/>
      <c r="AY621" s="51"/>
      <c r="AZ621" s="51"/>
      <c r="BA621" s="51"/>
      <c r="BB621" s="51"/>
      <c r="BC621" s="51"/>
      <c r="BD621" s="51"/>
      <c r="BE621" s="51"/>
      <c r="BF621" s="51"/>
      <c r="BG621" s="51"/>
    </row>
    <row r="622" spans="1:59" s="3" customFormat="1" ht="14.25">
      <c r="A622" s="47"/>
      <c r="B622" s="47"/>
      <c r="C622" s="49"/>
      <c r="D622" s="49"/>
      <c r="E622" s="49"/>
      <c r="F622" s="49"/>
      <c r="G622" s="49"/>
      <c r="H622" s="49"/>
      <c r="I622" s="49"/>
      <c r="J622" s="49"/>
      <c r="K622" s="49"/>
      <c r="AY622" s="51"/>
      <c r="AZ622" s="51"/>
      <c r="BA622" s="51"/>
      <c r="BB622" s="51"/>
      <c r="BC622" s="51"/>
      <c r="BD622" s="51"/>
      <c r="BE622" s="51"/>
      <c r="BF622" s="51"/>
      <c r="BG622" s="51"/>
    </row>
    <row r="623" spans="1:59" s="3" customFormat="1" ht="14.25">
      <c r="A623" s="47"/>
      <c r="B623" s="47"/>
      <c r="C623" s="49"/>
      <c r="D623" s="49"/>
      <c r="E623" s="49"/>
      <c r="F623" s="49"/>
      <c r="G623" s="49"/>
      <c r="H623" s="49"/>
      <c r="I623" s="49"/>
      <c r="J623" s="49"/>
      <c r="K623" s="49"/>
      <c r="AY623" s="51"/>
      <c r="AZ623" s="51"/>
      <c r="BA623" s="51"/>
      <c r="BB623" s="51"/>
      <c r="BC623" s="51"/>
      <c r="BD623" s="51"/>
      <c r="BE623" s="51"/>
      <c r="BF623" s="51"/>
      <c r="BG623" s="51"/>
    </row>
    <row r="624" spans="1:59" s="3" customFormat="1" ht="14.25">
      <c r="A624" s="47"/>
      <c r="B624" s="47"/>
      <c r="C624" s="49"/>
      <c r="D624" s="49"/>
      <c r="E624" s="49"/>
      <c r="F624" s="49"/>
      <c r="G624" s="49"/>
      <c r="H624" s="49"/>
      <c r="I624" s="49"/>
      <c r="J624" s="49"/>
      <c r="K624" s="49"/>
      <c r="AY624" s="51"/>
      <c r="AZ624" s="51"/>
      <c r="BA624" s="51"/>
      <c r="BB624" s="51"/>
      <c r="BC624" s="51"/>
      <c r="BD624" s="51"/>
      <c r="BE624" s="51"/>
      <c r="BF624" s="51"/>
      <c r="BG624" s="51"/>
    </row>
    <row r="625" spans="1:59" s="3" customFormat="1" ht="14.25">
      <c r="A625" s="47"/>
      <c r="B625" s="47"/>
      <c r="C625" s="49"/>
      <c r="D625" s="49"/>
      <c r="E625" s="49"/>
      <c r="F625" s="49"/>
      <c r="G625" s="49"/>
      <c r="H625" s="49"/>
      <c r="I625" s="49"/>
      <c r="J625" s="49"/>
      <c r="K625" s="49"/>
      <c r="AY625" s="51"/>
      <c r="AZ625" s="51"/>
      <c r="BA625" s="51"/>
      <c r="BB625" s="51"/>
      <c r="BC625" s="51"/>
      <c r="BD625" s="51"/>
      <c r="BE625" s="51"/>
      <c r="BF625" s="51"/>
      <c r="BG625" s="51"/>
    </row>
    <row r="626" spans="1:59" s="3" customFormat="1" ht="14.25">
      <c r="A626" s="47"/>
      <c r="B626" s="47"/>
      <c r="C626" s="49"/>
      <c r="D626" s="49"/>
      <c r="E626" s="49"/>
      <c r="F626" s="49"/>
      <c r="G626" s="49"/>
      <c r="H626" s="49"/>
      <c r="I626" s="49"/>
      <c r="J626" s="49"/>
      <c r="K626" s="49"/>
      <c r="AY626" s="51"/>
      <c r="AZ626" s="51"/>
      <c r="BA626" s="51"/>
      <c r="BB626" s="51"/>
      <c r="BC626" s="51"/>
      <c r="BD626" s="51"/>
      <c r="BE626" s="51"/>
      <c r="BF626" s="51"/>
      <c r="BG626" s="51"/>
    </row>
    <row r="627" spans="1:59" s="3" customFormat="1" ht="14.25">
      <c r="A627" s="47"/>
      <c r="B627" s="47"/>
      <c r="C627" s="49"/>
      <c r="D627" s="49"/>
      <c r="E627" s="49"/>
      <c r="F627" s="49"/>
      <c r="G627" s="49"/>
      <c r="H627" s="49"/>
      <c r="I627" s="49"/>
      <c r="J627" s="49"/>
      <c r="K627" s="49"/>
      <c r="AY627" s="51"/>
      <c r="AZ627" s="51"/>
      <c r="BA627" s="51"/>
      <c r="BB627" s="51"/>
      <c r="BC627" s="51"/>
      <c r="BD627" s="51"/>
      <c r="BE627" s="51"/>
      <c r="BF627" s="51"/>
      <c r="BG627" s="51"/>
    </row>
    <row r="628" spans="1:59" s="3" customFormat="1" ht="14.25">
      <c r="A628" s="47"/>
      <c r="B628" s="47"/>
      <c r="C628" s="49"/>
      <c r="D628" s="49"/>
      <c r="E628" s="49"/>
      <c r="F628" s="49"/>
      <c r="G628" s="49"/>
      <c r="H628" s="49"/>
      <c r="I628" s="49"/>
      <c r="J628" s="49"/>
      <c r="K628" s="49"/>
      <c r="AY628" s="51"/>
      <c r="AZ628" s="51"/>
      <c r="BA628" s="51"/>
      <c r="BB628" s="51"/>
      <c r="BC628" s="51"/>
      <c r="BD628" s="51"/>
      <c r="BE628" s="51"/>
      <c r="BF628" s="51"/>
      <c r="BG628" s="51"/>
    </row>
    <row r="629" spans="1:59" s="3" customFormat="1" ht="14.25">
      <c r="A629" s="47"/>
      <c r="B629" s="47"/>
      <c r="C629" s="49"/>
      <c r="D629" s="49"/>
      <c r="E629" s="49"/>
      <c r="F629" s="49"/>
      <c r="G629" s="49"/>
      <c r="H629" s="49"/>
      <c r="I629" s="49"/>
      <c r="J629" s="49"/>
      <c r="K629" s="49"/>
      <c r="AY629" s="51"/>
      <c r="AZ629" s="51"/>
      <c r="BA629" s="51"/>
      <c r="BB629" s="51"/>
      <c r="BC629" s="51"/>
      <c r="BD629" s="51"/>
      <c r="BE629" s="51"/>
      <c r="BF629" s="51"/>
      <c r="BG629" s="51"/>
    </row>
    <row r="630" spans="1:59" s="3" customFormat="1" ht="14.25">
      <c r="A630" s="47"/>
      <c r="B630" s="47"/>
      <c r="C630" s="49"/>
      <c r="D630" s="49"/>
      <c r="E630" s="49"/>
      <c r="F630" s="49"/>
      <c r="G630" s="49"/>
      <c r="H630" s="49"/>
      <c r="I630" s="49"/>
      <c r="J630" s="49"/>
      <c r="K630" s="49"/>
      <c r="AY630" s="51"/>
      <c r="AZ630" s="51"/>
      <c r="BA630" s="51"/>
      <c r="BB630" s="51"/>
      <c r="BC630" s="51"/>
      <c r="BD630" s="51"/>
      <c r="BE630" s="51"/>
      <c r="BF630" s="51"/>
      <c r="BG630" s="51"/>
    </row>
    <row r="631" spans="1:59" s="3" customFormat="1" ht="14.25">
      <c r="A631" s="47"/>
      <c r="B631" s="47"/>
      <c r="C631" s="49"/>
      <c r="D631" s="49"/>
      <c r="E631" s="49"/>
      <c r="F631" s="49"/>
      <c r="G631" s="49"/>
      <c r="H631" s="49"/>
      <c r="I631" s="49"/>
      <c r="J631" s="49"/>
      <c r="K631" s="49"/>
      <c r="AY631" s="51"/>
      <c r="AZ631" s="51"/>
      <c r="BA631" s="51"/>
      <c r="BB631" s="51"/>
      <c r="BC631" s="51"/>
      <c r="BD631" s="51"/>
      <c r="BE631" s="51"/>
      <c r="BF631" s="51"/>
      <c r="BG631" s="51"/>
    </row>
    <row r="632" spans="1:59" s="3" customFormat="1" ht="14.25">
      <c r="A632" s="47"/>
      <c r="B632" s="47"/>
      <c r="C632" s="49"/>
      <c r="D632" s="49"/>
      <c r="E632" s="49"/>
      <c r="F632" s="49"/>
      <c r="G632" s="49"/>
      <c r="H632" s="49"/>
      <c r="I632" s="49"/>
      <c r="J632" s="49"/>
      <c r="K632" s="49"/>
      <c r="AY632" s="51"/>
      <c r="AZ632" s="51"/>
      <c r="BA632" s="51"/>
      <c r="BB632" s="51"/>
      <c r="BC632" s="51"/>
      <c r="BD632" s="51"/>
      <c r="BE632" s="51"/>
      <c r="BF632" s="51"/>
      <c r="BG632" s="51"/>
    </row>
    <row r="633" spans="1:59" s="3" customFormat="1" ht="14.25">
      <c r="A633" s="47"/>
      <c r="B633" s="47"/>
      <c r="C633" s="49"/>
      <c r="D633" s="49"/>
      <c r="E633" s="49"/>
      <c r="F633" s="49"/>
      <c r="G633" s="49"/>
      <c r="H633" s="49"/>
      <c r="I633" s="49"/>
      <c r="J633" s="49"/>
      <c r="K633" s="49"/>
      <c r="AY633" s="51"/>
      <c r="AZ633" s="51"/>
      <c r="BA633" s="51"/>
      <c r="BB633" s="51"/>
      <c r="BC633" s="51"/>
      <c r="BD633" s="51"/>
      <c r="BE633" s="51"/>
      <c r="BF633" s="51"/>
      <c r="BG633" s="51"/>
    </row>
    <row r="634" spans="1:59" s="3" customFormat="1" ht="14.25">
      <c r="A634" s="47"/>
      <c r="B634" s="47"/>
      <c r="C634" s="49"/>
      <c r="D634" s="49"/>
      <c r="E634" s="49"/>
      <c r="F634" s="49"/>
      <c r="G634" s="49"/>
      <c r="H634" s="49"/>
      <c r="I634" s="49"/>
      <c r="J634" s="49"/>
      <c r="K634" s="49"/>
      <c r="AY634" s="51"/>
      <c r="AZ634" s="51"/>
      <c r="BA634" s="51"/>
      <c r="BB634" s="51"/>
      <c r="BC634" s="51"/>
      <c r="BD634" s="51"/>
      <c r="BE634" s="51"/>
      <c r="BF634" s="51"/>
      <c r="BG634" s="51"/>
    </row>
    <row r="635" spans="1:59" s="3" customFormat="1" ht="14.25">
      <c r="A635" s="47"/>
      <c r="B635" s="47"/>
      <c r="C635" s="49"/>
      <c r="D635" s="49"/>
      <c r="E635" s="49"/>
      <c r="F635" s="49"/>
      <c r="G635" s="49"/>
      <c r="H635" s="49"/>
      <c r="I635" s="49"/>
      <c r="J635" s="49"/>
      <c r="K635" s="49"/>
      <c r="AY635" s="51"/>
      <c r="AZ635" s="51"/>
      <c r="BA635" s="51"/>
      <c r="BB635" s="51"/>
      <c r="BC635" s="51"/>
      <c r="BD635" s="51"/>
      <c r="BE635" s="51"/>
      <c r="BF635" s="51"/>
      <c r="BG635" s="51"/>
    </row>
    <row r="636" spans="1:59" s="3" customFormat="1" ht="14.25">
      <c r="A636" s="47"/>
      <c r="B636" s="47"/>
      <c r="C636" s="49"/>
      <c r="D636" s="49"/>
      <c r="E636" s="49"/>
      <c r="F636" s="49"/>
      <c r="G636" s="49"/>
      <c r="H636" s="49"/>
      <c r="I636" s="49"/>
      <c r="J636" s="49"/>
      <c r="K636" s="49"/>
      <c r="AY636" s="51"/>
      <c r="AZ636" s="51"/>
      <c r="BA636" s="51"/>
      <c r="BB636" s="51"/>
      <c r="BC636" s="51"/>
      <c r="BD636" s="51"/>
      <c r="BE636" s="51"/>
      <c r="BF636" s="51"/>
      <c r="BG636" s="51"/>
    </row>
    <row r="637" spans="1:59" s="3" customFormat="1" ht="14.25">
      <c r="A637" s="47"/>
      <c r="B637" s="47"/>
      <c r="C637" s="49"/>
      <c r="D637" s="49"/>
      <c r="E637" s="49"/>
      <c r="F637" s="49"/>
      <c r="G637" s="49"/>
      <c r="H637" s="49"/>
      <c r="I637" s="49"/>
      <c r="J637" s="49"/>
      <c r="K637" s="49"/>
      <c r="AY637" s="51"/>
      <c r="AZ637" s="51"/>
      <c r="BA637" s="51"/>
      <c r="BB637" s="51"/>
      <c r="BC637" s="51"/>
      <c r="BD637" s="51"/>
      <c r="BE637" s="51"/>
      <c r="BF637" s="51"/>
      <c r="BG637" s="51"/>
    </row>
    <row r="638" spans="1:59" s="3" customFormat="1" ht="14.25">
      <c r="A638" s="47"/>
      <c r="B638" s="47"/>
      <c r="C638" s="49"/>
      <c r="D638" s="49"/>
      <c r="E638" s="49"/>
      <c r="F638" s="49"/>
      <c r="G638" s="49"/>
      <c r="H638" s="49"/>
      <c r="I638" s="49"/>
      <c r="J638" s="49"/>
      <c r="K638" s="49"/>
      <c r="AY638" s="51"/>
      <c r="AZ638" s="51"/>
      <c r="BA638" s="51"/>
      <c r="BB638" s="51"/>
      <c r="BC638" s="51"/>
      <c r="BD638" s="51"/>
      <c r="BE638" s="51"/>
      <c r="BF638" s="51"/>
      <c r="BG638" s="51"/>
    </row>
    <row r="639" spans="1:59" s="3" customFormat="1" ht="14.25">
      <c r="A639" s="47"/>
      <c r="B639" s="47"/>
      <c r="C639" s="49"/>
      <c r="D639" s="49"/>
      <c r="E639" s="49"/>
      <c r="F639" s="49"/>
      <c r="G639" s="49"/>
      <c r="H639" s="49"/>
      <c r="I639" s="49"/>
      <c r="J639" s="49"/>
      <c r="K639" s="49"/>
      <c r="AY639" s="51"/>
      <c r="AZ639" s="51"/>
      <c r="BA639" s="51"/>
      <c r="BB639" s="51"/>
      <c r="BC639" s="51"/>
      <c r="BD639" s="51"/>
      <c r="BE639" s="51"/>
      <c r="BF639" s="51"/>
      <c r="BG639" s="51"/>
    </row>
    <row r="640" spans="1:59" s="3" customFormat="1" ht="14.25">
      <c r="A640" s="47"/>
      <c r="B640" s="47"/>
      <c r="C640" s="49"/>
      <c r="D640" s="49"/>
      <c r="E640" s="49"/>
      <c r="F640" s="49"/>
      <c r="G640" s="49"/>
      <c r="H640" s="49"/>
      <c r="I640" s="49"/>
      <c r="J640" s="49"/>
      <c r="K640" s="49"/>
      <c r="AY640" s="51"/>
      <c r="AZ640" s="51"/>
      <c r="BA640" s="51"/>
      <c r="BB640" s="51"/>
      <c r="BC640" s="51"/>
      <c r="BD640" s="51"/>
      <c r="BE640" s="51"/>
      <c r="BF640" s="51"/>
      <c r="BG640" s="51"/>
    </row>
    <row r="641" spans="1:59" s="3" customFormat="1" ht="14.25">
      <c r="A641" s="47"/>
      <c r="B641" s="47"/>
      <c r="C641" s="49"/>
      <c r="D641" s="49"/>
      <c r="E641" s="49"/>
      <c r="F641" s="49"/>
      <c r="G641" s="49"/>
      <c r="H641" s="49"/>
      <c r="I641" s="49"/>
      <c r="J641" s="49"/>
      <c r="K641" s="49"/>
      <c r="AY641" s="51"/>
      <c r="AZ641" s="51"/>
      <c r="BA641" s="51"/>
      <c r="BB641" s="51"/>
      <c r="BC641" s="51"/>
      <c r="BD641" s="51"/>
      <c r="BE641" s="51"/>
      <c r="BF641" s="51"/>
      <c r="BG641" s="51"/>
    </row>
    <row r="642" spans="1:59" s="3" customFormat="1" ht="14.25">
      <c r="A642" s="47"/>
      <c r="B642" s="47"/>
      <c r="C642" s="49"/>
      <c r="D642" s="49"/>
      <c r="E642" s="49"/>
      <c r="F642" s="49"/>
      <c r="G642" s="49"/>
      <c r="H642" s="49"/>
      <c r="I642" s="49"/>
      <c r="J642" s="49"/>
      <c r="K642" s="49"/>
      <c r="AY642" s="51"/>
      <c r="AZ642" s="51"/>
      <c r="BA642" s="51"/>
      <c r="BB642" s="51"/>
      <c r="BC642" s="51"/>
      <c r="BD642" s="51"/>
      <c r="BE642" s="51"/>
      <c r="BF642" s="51"/>
      <c r="BG642" s="51"/>
    </row>
    <row r="643" spans="1:59" s="3" customFormat="1" ht="14.25">
      <c r="A643" s="47"/>
      <c r="B643" s="47"/>
      <c r="C643" s="49"/>
      <c r="D643" s="49"/>
      <c r="E643" s="49"/>
      <c r="F643" s="49"/>
      <c r="G643" s="49"/>
      <c r="H643" s="49"/>
      <c r="I643" s="49"/>
      <c r="J643" s="49"/>
      <c r="K643" s="49"/>
      <c r="AY643" s="51"/>
      <c r="AZ643" s="51"/>
      <c r="BA643" s="51"/>
      <c r="BB643" s="51"/>
      <c r="BC643" s="51"/>
      <c r="BD643" s="51"/>
      <c r="BE643" s="51"/>
      <c r="BF643" s="51"/>
      <c r="BG643" s="51"/>
    </row>
    <row r="644" spans="1:59" s="3" customFormat="1" ht="14.25">
      <c r="A644" s="47"/>
      <c r="B644" s="47"/>
      <c r="C644" s="49"/>
      <c r="D644" s="49"/>
      <c r="E644" s="49"/>
      <c r="F644" s="49"/>
      <c r="G644" s="49"/>
      <c r="H644" s="49"/>
      <c r="I644" s="49"/>
      <c r="J644" s="49"/>
      <c r="K644" s="49"/>
      <c r="AY644" s="51"/>
      <c r="AZ644" s="51"/>
      <c r="BA644" s="51"/>
      <c r="BB644" s="51"/>
      <c r="BC644" s="51"/>
      <c r="BD644" s="51"/>
      <c r="BE644" s="51"/>
      <c r="BF644" s="51"/>
      <c r="BG644" s="51"/>
    </row>
    <row r="645" spans="1:59" s="3" customFormat="1" ht="14.25">
      <c r="A645" s="47"/>
      <c r="B645" s="47"/>
      <c r="C645" s="49"/>
      <c r="D645" s="49"/>
      <c r="E645" s="49"/>
      <c r="F645" s="49"/>
      <c r="G645" s="49"/>
      <c r="H645" s="49"/>
      <c r="I645" s="49"/>
      <c r="J645" s="49"/>
      <c r="K645" s="49"/>
      <c r="AY645" s="51"/>
      <c r="AZ645" s="51"/>
      <c r="BA645" s="51"/>
      <c r="BB645" s="51"/>
      <c r="BC645" s="51"/>
      <c r="BD645" s="51"/>
      <c r="BE645" s="51"/>
      <c r="BF645" s="51"/>
      <c r="BG645" s="51"/>
    </row>
    <row r="646" spans="1:59" s="3" customFormat="1" ht="14.25">
      <c r="A646" s="47"/>
      <c r="B646" s="47"/>
      <c r="C646" s="49"/>
      <c r="D646" s="49"/>
      <c r="E646" s="49"/>
      <c r="F646" s="49"/>
      <c r="G646" s="49"/>
      <c r="H646" s="49"/>
      <c r="I646" s="49"/>
      <c r="J646" s="49"/>
      <c r="K646" s="49"/>
      <c r="AY646" s="51"/>
      <c r="AZ646" s="51"/>
      <c r="BA646" s="51"/>
      <c r="BB646" s="51"/>
      <c r="BC646" s="51"/>
      <c r="BD646" s="51"/>
      <c r="BE646" s="51"/>
      <c r="BF646" s="51"/>
      <c r="BG646" s="51"/>
    </row>
    <row r="647" spans="1:59" s="3" customFormat="1" ht="14.25">
      <c r="A647" s="47"/>
      <c r="B647" s="47"/>
      <c r="C647" s="49"/>
      <c r="D647" s="49"/>
      <c r="E647" s="49"/>
      <c r="F647" s="49"/>
      <c r="G647" s="49"/>
      <c r="H647" s="49"/>
      <c r="I647" s="49"/>
      <c r="J647" s="49"/>
      <c r="K647" s="49"/>
      <c r="AY647" s="51"/>
      <c r="AZ647" s="51"/>
      <c r="BA647" s="51"/>
      <c r="BB647" s="51"/>
      <c r="BC647" s="51"/>
      <c r="BD647" s="51"/>
      <c r="BE647" s="51"/>
      <c r="BF647" s="51"/>
      <c r="BG647" s="51"/>
    </row>
    <row r="648" spans="1:59" s="3" customFormat="1" ht="14.25">
      <c r="A648" s="47"/>
      <c r="B648" s="47"/>
      <c r="C648" s="49"/>
      <c r="D648" s="49"/>
      <c r="E648" s="49"/>
      <c r="F648" s="49"/>
      <c r="G648" s="49"/>
      <c r="H648" s="49"/>
      <c r="I648" s="49"/>
      <c r="J648" s="49"/>
      <c r="K648" s="49"/>
      <c r="AY648" s="51"/>
      <c r="AZ648" s="51"/>
      <c r="BA648" s="51"/>
      <c r="BB648" s="51"/>
      <c r="BC648" s="51"/>
      <c r="BD648" s="51"/>
      <c r="BE648" s="51"/>
      <c r="BF648" s="51"/>
      <c r="BG648" s="51"/>
    </row>
    <row r="649" spans="1:59" s="3" customFormat="1" ht="14.25">
      <c r="A649" s="47"/>
      <c r="B649" s="47"/>
      <c r="C649" s="49"/>
      <c r="D649" s="49"/>
      <c r="E649" s="49"/>
      <c r="F649" s="49"/>
      <c r="G649" s="49"/>
      <c r="H649" s="49"/>
      <c r="I649" s="49"/>
      <c r="J649" s="49"/>
      <c r="K649" s="49"/>
      <c r="AY649" s="51"/>
      <c r="AZ649" s="51"/>
      <c r="BA649" s="51"/>
      <c r="BB649" s="51"/>
      <c r="BC649" s="51"/>
      <c r="BD649" s="51"/>
      <c r="BE649" s="51"/>
      <c r="BF649" s="51"/>
      <c r="BG649" s="51"/>
    </row>
    <row r="650" spans="1:59" s="3" customFormat="1" ht="14.25">
      <c r="A650" s="47"/>
      <c r="B650" s="47"/>
      <c r="C650" s="49"/>
      <c r="D650" s="49"/>
      <c r="E650" s="49"/>
      <c r="F650" s="49"/>
      <c r="G650" s="49"/>
      <c r="H650" s="49"/>
      <c r="I650" s="49"/>
      <c r="J650" s="49"/>
      <c r="K650" s="49"/>
      <c r="AY650" s="51"/>
      <c r="AZ650" s="51"/>
      <c r="BA650" s="51"/>
      <c r="BB650" s="51"/>
      <c r="BC650" s="51"/>
      <c r="BD650" s="51"/>
      <c r="BE650" s="51"/>
      <c r="BF650" s="51"/>
      <c r="BG650" s="51"/>
    </row>
    <row r="651" spans="1:59" s="3" customFormat="1" ht="14.25">
      <c r="A651" s="47"/>
      <c r="B651" s="47"/>
      <c r="C651" s="49"/>
      <c r="D651" s="49"/>
      <c r="E651" s="49"/>
      <c r="F651" s="49"/>
      <c r="G651" s="49"/>
      <c r="H651" s="49"/>
      <c r="I651" s="49"/>
      <c r="J651" s="49"/>
      <c r="K651" s="49"/>
      <c r="AY651" s="51"/>
      <c r="AZ651" s="51"/>
      <c r="BA651" s="51"/>
      <c r="BB651" s="51"/>
      <c r="BC651" s="51"/>
      <c r="BD651" s="51"/>
      <c r="BE651" s="51"/>
      <c r="BF651" s="51"/>
      <c r="BG651" s="51"/>
    </row>
    <row r="652" spans="1:59" s="3" customFormat="1" ht="14.25">
      <c r="A652" s="47"/>
      <c r="B652" s="47"/>
      <c r="C652" s="49"/>
      <c r="D652" s="49"/>
      <c r="E652" s="49"/>
      <c r="F652" s="49"/>
      <c r="G652" s="49"/>
      <c r="H652" s="49"/>
      <c r="I652" s="49"/>
      <c r="J652" s="49"/>
      <c r="K652" s="49"/>
      <c r="AY652" s="51"/>
      <c r="AZ652" s="51"/>
      <c r="BA652" s="51"/>
      <c r="BB652" s="51"/>
      <c r="BC652" s="51"/>
      <c r="BD652" s="51"/>
      <c r="BE652" s="51"/>
      <c r="BF652" s="51"/>
      <c r="BG652" s="51"/>
    </row>
    <row r="653" spans="1:59" s="3" customFormat="1" ht="14.25">
      <c r="A653" s="47"/>
      <c r="B653" s="47"/>
      <c r="C653" s="49"/>
      <c r="D653" s="49"/>
      <c r="E653" s="49"/>
      <c r="F653" s="49"/>
      <c r="G653" s="49"/>
      <c r="H653" s="49"/>
      <c r="I653" s="49"/>
      <c r="J653" s="49"/>
      <c r="K653" s="49"/>
      <c r="AY653" s="51"/>
      <c r="AZ653" s="51"/>
      <c r="BA653" s="51"/>
      <c r="BB653" s="51"/>
      <c r="BC653" s="51"/>
      <c r="BD653" s="51"/>
      <c r="BE653" s="51"/>
      <c r="BF653" s="51"/>
      <c r="BG653" s="51"/>
    </row>
    <row r="654" spans="1:59" s="3" customFormat="1" ht="14.25">
      <c r="A654" s="47"/>
      <c r="B654" s="47"/>
      <c r="C654" s="49"/>
      <c r="D654" s="49"/>
      <c r="E654" s="49"/>
      <c r="F654" s="49"/>
      <c r="G654" s="49"/>
      <c r="H654" s="49"/>
      <c r="I654" s="49"/>
      <c r="J654" s="49"/>
      <c r="K654" s="49"/>
      <c r="AY654" s="51"/>
      <c r="AZ654" s="51"/>
      <c r="BA654" s="51"/>
      <c r="BB654" s="51"/>
      <c r="BC654" s="51"/>
      <c r="BD654" s="51"/>
      <c r="BE654" s="51"/>
      <c r="BF654" s="51"/>
      <c r="BG654" s="51"/>
    </row>
    <row r="655" spans="1:59" s="3" customFormat="1" ht="14.25">
      <c r="A655" s="47"/>
      <c r="B655" s="47"/>
      <c r="C655" s="49"/>
      <c r="D655" s="49"/>
      <c r="E655" s="49"/>
      <c r="F655" s="49"/>
      <c r="G655" s="49"/>
      <c r="H655" s="49"/>
      <c r="I655" s="49"/>
      <c r="J655" s="49"/>
      <c r="K655" s="49"/>
      <c r="AY655" s="51"/>
      <c r="AZ655" s="51"/>
      <c r="BA655" s="51"/>
      <c r="BB655" s="51"/>
      <c r="BC655" s="51"/>
      <c r="BD655" s="51"/>
      <c r="BE655" s="51"/>
      <c r="BF655" s="51"/>
      <c r="BG655" s="51"/>
    </row>
    <row r="656" spans="1:59" s="3" customFormat="1" ht="14.25">
      <c r="A656" s="47"/>
      <c r="B656" s="47"/>
      <c r="C656" s="49"/>
      <c r="D656" s="49"/>
      <c r="E656" s="49"/>
      <c r="F656" s="49"/>
      <c r="G656" s="49"/>
      <c r="H656" s="49"/>
      <c r="I656" s="49"/>
      <c r="J656" s="49"/>
      <c r="K656" s="49"/>
      <c r="AY656" s="51"/>
      <c r="AZ656" s="51"/>
      <c r="BA656" s="51"/>
      <c r="BB656" s="51"/>
      <c r="BC656" s="51"/>
      <c r="BD656" s="51"/>
      <c r="BE656" s="51"/>
      <c r="BF656" s="51"/>
      <c r="BG656" s="51"/>
    </row>
    <row r="657" spans="1:59" s="3" customFormat="1" ht="14.25">
      <c r="A657" s="47"/>
      <c r="B657" s="47"/>
      <c r="C657" s="49"/>
      <c r="D657" s="49"/>
      <c r="E657" s="49"/>
      <c r="F657" s="49"/>
      <c r="G657" s="49"/>
      <c r="H657" s="49"/>
      <c r="I657" s="49"/>
      <c r="J657" s="49"/>
      <c r="K657" s="49"/>
      <c r="AY657" s="51"/>
      <c r="AZ657" s="51"/>
      <c r="BA657" s="51"/>
      <c r="BB657" s="51"/>
      <c r="BC657" s="51"/>
      <c r="BD657" s="51"/>
      <c r="BE657" s="51"/>
      <c r="BF657" s="51"/>
      <c r="BG657" s="51"/>
    </row>
    <row r="658" spans="1:59" s="3" customFormat="1" ht="14.25">
      <c r="A658" s="47"/>
      <c r="B658" s="47"/>
      <c r="C658" s="49"/>
      <c r="D658" s="49"/>
      <c r="E658" s="49"/>
      <c r="F658" s="49"/>
      <c r="G658" s="49"/>
      <c r="H658" s="49"/>
      <c r="I658" s="49"/>
      <c r="J658" s="49"/>
      <c r="K658" s="49"/>
      <c r="AY658" s="51"/>
      <c r="AZ658" s="51"/>
      <c r="BA658" s="51"/>
      <c r="BB658" s="51"/>
      <c r="BC658" s="51"/>
      <c r="BD658" s="51"/>
      <c r="BE658" s="51"/>
      <c r="BF658" s="51"/>
      <c r="BG658" s="51"/>
    </row>
    <row r="659" spans="1:59" s="3" customFormat="1" ht="14.25">
      <c r="A659" s="47"/>
      <c r="B659" s="47"/>
      <c r="C659" s="49"/>
      <c r="D659" s="49"/>
      <c r="E659" s="49"/>
      <c r="F659" s="49"/>
      <c r="G659" s="49"/>
      <c r="H659" s="49"/>
      <c r="I659" s="49"/>
      <c r="J659" s="49"/>
      <c r="K659" s="49"/>
      <c r="AY659" s="51"/>
      <c r="AZ659" s="51"/>
      <c r="BA659" s="51"/>
      <c r="BB659" s="51"/>
      <c r="BC659" s="51"/>
      <c r="BD659" s="51"/>
      <c r="BE659" s="51"/>
      <c r="BF659" s="51"/>
      <c r="BG659" s="51"/>
    </row>
    <row r="660" spans="1:59" s="3" customFormat="1" ht="14.25">
      <c r="A660" s="47"/>
      <c r="B660" s="47"/>
      <c r="C660" s="49"/>
      <c r="D660" s="49"/>
      <c r="E660" s="49"/>
      <c r="F660" s="49"/>
      <c r="G660" s="49"/>
      <c r="H660" s="49"/>
      <c r="I660" s="49"/>
      <c r="J660" s="49"/>
      <c r="K660" s="49"/>
      <c r="AY660" s="51"/>
      <c r="AZ660" s="51"/>
      <c r="BA660" s="51"/>
      <c r="BB660" s="51"/>
      <c r="BC660" s="51"/>
      <c r="BD660" s="51"/>
      <c r="BE660" s="51"/>
      <c r="BF660" s="51"/>
      <c r="BG660" s="51"/>
    </row>
    <row r="661" spans="1:59" s="3" customFormat="1" ht="14.25">
      <c r="A661" s="47"/>
      <c r="B661" s="47"/>
      <c r="C661" s="49"/>
      <c r="D661" s="49"/>
      <c r="E661" s="49"/>
      <c r="F661" s="49"/>
      <c r="G661" s="49"/>
      <c r="H661" s="49"/>
      <c r="I661" s="49"/>
      <c r="J661" s="49"/>
      <c r="K661" s="49"/>
      <c r="AY661" s="51"/>
      <c r="AZ661" s="51"/>
      <c r="BA661" s="51"/>
      <c r="BB661" s="51"/>
      <c r="BC661" s="51"/>
      <c r="BD661" s="51"/>
      <c r="BE661" s="51"/>
      <c r="BF661" s="51"/>
      <c r="BG661" s="51"/>
    </row>
    <row r="662" spans="1:59" s="3" customFormat="1" ht="14.25">
      <c r="A662" s="47"/>
      <c r="B662" s="47"/>
      <c r="C662" s="49"/>
      <c r="D662" s="49"/>
      <c r="E662" s="49"/>
      <c r="F662" s="49"/>
      <c r="G662" s="49"/>
      <c r="H662" s="49"/>
      <c r="I662" s="49"/>
      <c r="J662" s="49"/>
      <c r="K662" s="49"/>
      <c r="AY662" s="51"/>
      <c r="AZ662" s="51"/>
      <c r="BA662" s="51"/>
      <c r="BB662" s="51"/>
      <c r="BC662" s="51"/>
      <c r="BD662" s="51"/>
      <c r="BE662" s="51"/>
      <c r="BF662" s="51"/>
      <c r="BG662" s="51"/>
    </row>
    <row r="663" spans="1:59" s="3" customFormat="1" ht="14.25">
      <c r="A663" s="47"/>
      <c r="B663" s="47"/>
      <c r="C663" s="49"/>
      <c r="D663" s="49"/>
      <c r="E663" s="49"/>
      <c r="F663" s="49"/>
      <c r="G663" s="49"/>
      <c r="H663" s="49"/>
      <c r="I663" s="49"/>
      <c r="J663" s="49"/>
      <c r="K663" s="49"/>
      <c r="AY663" s="51"/>
      <c r="AZ663" s="51"/>
      <c r="BA663" s="51"/>
      <c r="BB663" s="51"/>
      <c r="BC663" s="51"/>
      <c r="BD663" s="51"/>
      <c r="BE663" s="51"/>
      <c r="BF663" s="51"/>
      <c r="BG663" s="51"/>
    </row>
    <row r="664" spans="1:59" s="3" customFormat="1" ht="14.25">
      <c r="A664" s="47"/>
      <c r="B664" s="47"/>
      <c r="C664" s="49"/>
      <c r="D664" s="49"/>
      <c r="E664" s="49"/>
      <c r="F664" s="49"/>
      <c r="G664" s="49"/>
      <c r="H664" s="49"/>
      <c r="I664" s="49"/>
      <c r="J664" s="49"/>
      <c r="K664" s="49"/>
      <c r="AY664" s="51"/>
      <c r="AZ664" s="51"/>
      <c r="BA664" s="51"/>
      <c r="BB664" s="51"/>
      <c r="BC664" s="51"/>
      <c r="BD664" s="51"/>
      <c r="BE664" s="51"/>
      <c r="BF664" s="51"/>
      <c r="BG664" s="51"/>
    </row>
    <row r="665" spans="1:59" s="3" customFormat="1" ht="14.25">
      <c r="A665" s="47"/>
      <c r="B665" s="47"/>
      <c r="C665" s="49"/>
      <c r="D665" s="49"/>
      <c r="E665" s="49"/>
      <c r="F665" s="49"/>
      <c r="G665" s="49"/>
      <c r="H665" s="49"/>
      <c r="I665" s="49"/>
      <c r="J665" s="49"/>
      <c r="K665" s="49"/>
      <c r="AY665" s="51"/>
      <c r="AZ665" s="51"/>
      <c r="BA665" s="51"/>
      <c r="BB665" s="51"/>
      <c r="BC665" s="51"/>
      <c r="BD665" s="51"/>
      <c r="BE665" s="51"/>
      <c r="BF665" s="51"/>
      <c r="BG665" s="51"/>
    </row>
    <row r="666" spans="1:59" s="3" customFormat="1" ht="14.25">
      <c r="A666" s="47"/>
      <c r="B666" s="47"/>
      <c r="C666" s="49"/>
      <c r="D666" s="49"/>
      <c r="E666" s="49"/>
      <c r="F666" s="49"/>
      <c r="G666" s="49"/>
      <c r="H666" s="49"/>
      <c r="I666" s="49"/>
      <c r="J666" s="49"/>
      <c r="K666" s="49"/>
      <c r="AY666" s="51"/>
      <c r="AZ666" s="51"/>
      <c r="BA666" s="51"/>
      <c r="BB666" s="51"/>
      <c r="BC666" s="51"/>
      <c r="BD666" s="51"/>
      <c r="BE666" s="51"/>
      <c r="BF666" s="51"/>
      <c r="BG666" s="51"/>
    </row>
    <row r="667" spans="1:59" s="3" customFormat="1" ht="14.25">
      <c r="A667" s="47"/>
      <c r="B667" s="47"/>
      <c r="C667" s="49"/>
      <c r="D667" s="49"/>
      <c r="E667" s="49"/>
      <c r="F667" s="49"/>
      <c r="G667" s="49"/>
      <c r="H667" s="49"/>
      <c r="I667" s="49"/>
      <c r="J667" s="49"/>
      <c r="K667" s="49"/>
      <c r="AY667" s="51"/>
      <c r="AZ667" s="51"/>
      <c r="BA667" s="51"/>
      <c r="BB667" s="51"/>
      <c r="BC667" s="51"/>
      <c r="BD667" s="51"/>
      <c r="BE667" s="51"/>
      <c r="BF667" s="51"/>
      <c r="BG667" s="51"/>
    </row>
    <row r="668" spans="1:59" s="3" customFormat="1" ht="14.25">
      <c r="A668" s="47"/>
      <c r="B668" s="47"/>
      <c r="C668" s="49"/>
      <c r="D668" s="49"/>
      <c r="E668" s="49"/>
      <c r="F668" s="49"/>
      <c r="G668" s="49"/>
      <c r="H668" s="49"/>
      <c r="I668" s="49"/>
      <c r="J668" s="49"/>
      <c r="K668" s="49"/>
      <c r="AY668" s="51"/>
      <c r="AZ668" s="51"/>
      <c r="BA668" s="51"/>
      <c r="BB668" s="51"/>
      <c r="BC668" s="51"/>
      <c r="BD668" s="51"/>
      <c r="BE668" s="51"/>
      <c r="BF668" s="51"/>
      <c r="BG668" s="51"/>
    </row>
    <row r="669" spans="1:59" s="3" customFormat="1" ht="14.25">
      <c r="A669" s="47"/>
      <c r="B669" s="47"/>
      <c r="C669" s="49"/>
      <c r="D669" s="49"/>
      <c r="E669" s="49"/>
      <c r="F669" s="49"/>
      <c r="G669" s="49"/>
      <c r="H669" s="49"/>
      <c r="I669" s="49"/>
      <c r="J669" s="49"/>
      <c r="K669" s="49"/>
      <c r="AY669" s="51"/>
      <c r="AZ669" s="51"/>
      <c r="BA669" s="51"/>
      <c r="BB669" s="51"/>
      <c r="BC669" s="51"/>
      <c r="BD669" s="51"/>
      <c r="BE669" s="51"/>
      <c r="BF669" s="51"/>
      <c r="BG669" s="51"/>
    </row>
    <row r="670" spans="1:59" s="3" customFormat="1" ht="14.25">
      <c r="A670" s="47"/>
      <c r="B670" s="47"/>
      <c r="C670" s="49"/>
      <c r="D670" s="49"/>
      <c r="E670" s="49"/>
      <c r="F670" s="49"/>
      <c r="G670" s="49"/>
      <c r="H670" s="49"/>
      <c r="I670" s="49"/>
      <c r="J670" s="49"/>
      <c r="K670" s="49"/>
      <c r="AY670" s="51"/>
      <c r="AZ670" s="51"/>
      <c r="BA670" s="51"/>
      <c r="BB670" s="51"/>
      <c r="BC670" s="51"/>
      <c r="BD670" s="51"/>
      <c r="BE670" s="51"/>
      <c r="BF670" s="51"/>
      <c r="BG670" s="51"/>
    </row>
    <row r="671" spans="1:59" s="3" customFormat="1" ht="14.25">
      <c r="A671" s="47"/>
      <c r="B671" s="47"/>
      <c r="C671" s="49"/>
      <c r="D671" s="49"/>
      <c r="E671" s="49"/>
      <c r="F671" s="49"/>
      <c r="G671" s="49"/>
      <c r="H671" s="49"/>
      <c r="I671" s="49"/>
      <c r="J671" s="49"/>
      <c r="K671" s="49"/>
      <c r="AY671" s="51"/>
      <c r="AZ671" s="51"/>
      <c r="BA671" s="51"/>
      <c r="BB671" s="51"/>
      <c r="BC671" s="51"/>
      <c r="BD671" s="51"/>
      <c r="BE671" s="51"/>
      <c r="BF671" s="51"/>
      <c r="BG671" s="51"/>
    </row>
    <row r="672" spans="1:59" s="3" customFormat="1" ht="14.25">
      <c r="A672" s="47"/>
      <c r="B672" s="47"/>
      <c r="C672" s="49"/>
      <c r="D672" s="49"/>
      <c r="E672" s="49"/>
      <c r="F672" s="49"/>
      <c r="G672" s="49"/>
      <c r="H672" s="49"/>
      <c r="I672" s="49"/>
      <c r="J672" s="49"/>
      <c r="K672" s="49"/>
      <c r="AY672" s="51"/>
      <c r="AZ672" s="51"/>
      <c r="BA672" s="51"/>
      <c r="BB672" s="51"/>
      <c r="BC672" s="51"/>
      <c r="BD672" s="51"/>
      <c r="BE672" s="51"/>
      <c r="BF672" s="51"/>
      <c r="BG672" s="51"/>
    </row>
    <row r="673" spans="1:59" s="3" customFormat="1" ht="14.25">
      <c r="A673" s="47"/>
      <c r="B673" s="47"/>
      <c r="C673" s="49"/>
      <c r="D673" s="49"/>
      <c r="E673" s="49"/>
      <c r="F673" s="49"/>
      <c r="G673" s="49"/>
      <c r="H673" s="49"/>
      <c r="I673" s="49"/>
      <c r="J673" s="49"/>
      <c r="K673" s="49"/>
      <c r="AY673" s="51"/>
      <c r="AZ673" s="51"/>
      <c r="BA673" s="51"/>
      <c r="BB673" s="51"/>
      <c r="BC673" s="51"/>
      <c r="BD673" s="51"/>
      <c r="BE673" s="51"/>
      <c r="BF673" s="51"/>
      <c r="BG673" s="51"/>
    </row>
    <row r="674" spans="1:59" s="3" customFormat="1" ht="14.25">
      <c r="A674" s="47"/>
      <c r="B674" s="47"/>
      <c r="C674" s="49"/>
      <c r="D674" s="49"/>
      <c r="E674" s="49"/>
      <c r="F674" s="49"/>
      <c r="G674" s="49"/>
      <c r="H674" s="49"/>
      <c r="I674" s="49"/>
      <c r="J674" s="49"/>
      <c r="K674" s="49"/>
      <c r="AY674" s="51"/>
      <c r="AZ674" s="51"/>
      <c r="BA674" s="51"/>
      <c r="BB674" s="51"/>
      <c r="BC674" s="51"/>
      <c r="BD674" s="51"/>
      <c r="BE674" s="51"/>
      <c r="BF674" s="51"/>
      <c r="BG674" s="51"/>
    </row>
    <row r="675" spans="1:59" s="3" customFormat="1" ht="14.25">
      <c r="A675" s="47"/>
      <c r="B675" s="47"/>
      <c r="C675" s="49"/>
      <c r="D675" s="49"/>
      <c r="E675" s="49"/>
      <c r="F675" s="49"/>
      <c r="G675" s="49"/>
      <c r="H675" s="49"/>
      <c r="I675" s="49"/>
      <c r="J675" s="49"/>
      <c r="K675" s="49"/>
      <c r="AY675" s="51"/>
      <c r="AZ675" s="51"/>
      <c r="BA675" s="51"/>
      <c r="BB675" s="51"/>
      <c r="BC675" s="51"/>
      <c r="BD675" s="51"/>
      <c r="BE675" s="51"/>
      <c r="BF675" s="51"/>
      <c r="BG675" s="51"/>
    </row>
    <row r="676" spans="1:59" s="3" customFormat="1" ht="14.25">
      <c r="A676" s="47"/>
      <c r="B676" s="47"/>
      <c r="C676" s="49"/>
      <c r="D676" s="49"/>
      <c r="E676" s="49"/>
      <c r="F676" s="49"/>
      <c r="G676" s="49"/>
      <c r="H676" s="49"/>
      <c r="I676" s="49"/>
      <c r="J676" s="49"/>
      <c r="K676" s="49"/>
      <c r="AY676" s="51"/>
      <c r="AZ676" s="51"/>
      <c r="BA676" s="51"/>
      <c r="BB676" s="51"/>
      <c r="BC676" s="51"/>
      <c r="BD676" s="51"/>
      <c r="BE676" s="51"/>
      <c r="BF676" s="51"/>
      <c r="BG676" s="51"/>
    </row>
    <row r="677" spans="1:59" s="3" customFormat="1" ht="14.25">
      <c r="A677" s="47"/>
      <c r="B677" s="47"/>
      <c r="C677" s="49"/>
      <c r="D677" s="49"/>
      <c r="E677" s="49"/>
      <c r="F677" s="49"/>
      <c r="G677" s="49"/>
      <c r="H677" s="49"/>
      <c r="I677" s="49"/>
      <c r="J677" s="49"/>
      <c r="K677" s="49"/>
      <c r="AY677" s="51"/>
      <c r="AZ677" s="51"/>
      <c r="BA677" s="51"/>
      <c r="BB677" s="51"/>
      <c r="BC677" s="51"/>
      <c r="BD677" s="51"/>
      <c r="BE677" s="51"/>
      <c r="BF677" s="51"/>
      <c r="BG677" s="51"/>
    </row>
    <row r="678" spans="1:59" s="3" customFormat="1" ht="14.25">
      <c r="A678" s="47"/>
      <c r="B678" s="47"/>
      <c r="C678" s="49"/>
      <c r="D678" s="49"/>
      <c r="E678" s="49"/>
      <c r="F678" s="49"/>
      <c r="G678" s="49"/>
      <c r="H678" s="49"/>
      <c r="I678" s="49"/>
      <c r="J678" s="49"/>
      <c r="K678" s="49"/>
      <c r="AY678" s="51"/>
      <c r="AZ678" s="51"/>
      <c r="BA678" s="51"/>
      <c r="BB678" s="51"/>
      <c r="BC678" s="51"/>
      <c r="BD678" s="51"/>
      <c r="BE678" s="51"/>
      <c r="BF678" s="51"/>
      <c r="BG678" s="51"/>
    </row>
    <row r="679" spans="1:59" s="3" customFormat="1" ht="14.25">
      <c r="A679" s="47"/>
      <c r="B679" s="47"/>
      <c r="C679" s="49"/>
      <c r="D679" s="49"/>
      <c r="E679" s="49"/>
      <c r="F679" s="49"/>
      <c r="G679" s="49"/>
      <c r="H679" s="49"/>
      <c r="I679" s="49"/>
      <c r="J679" s="49"/>
      <c r="K679" s="49"/>
      <c r="AY679" s="51"/>
      <c r="AZ679" s="51"/>
      <c r="BA679" s="51"/>
      <c r="BB679" s="51"/>
      <c r="BC679" s="51"/>
      <c r="BD679" s="51"/>
      <c r="BE679" s="51"/>
      <c r="BF679" s="51"/>
      <c r="BG679" s="51"/>
    </row>
    <row r="680" spans="1:59" s="3" customFormat="1" ht="14.25">
      <c r="A680" s="47"/>
      <c r="B680" s="47"/>
      <c r="C680" s="49"/>
      <c r="D680" s="49"/>
      <c r="E680" s="49"/>
      <c r="F680" s="49"/>
      <c r="G680" s="49"/>
      <c r="H680" s="49"/>
      <c r="I680" s="49"/>
      <c r="J680" s="49"/>
      <c r="K680" s="49"/>
      <c r="AY680" s="51"/>
      <c r="AZ680" s="51"/>
      <c r="BA680" s="51"/>
      <c r="BB680" s="51"/>
      <c r="BC680" s="51"/>
      <c r="BD680" s="51"/>
      <c r="BE680" s="51"/>
      <c r="BF680" s="51"/>
      <c r="BG680" s="51"/>
    </row>
    <row r="681" spans="1:59" s="3" customFormat="1" ht="14.25">
      <c r="A681" s="47"/>
      <c r="B681" s="47"/>
      <c r="C681" s="49"/>
      <c r="D681" s="49"/>
      <c r="E681" s="49"/>
      <c r="F681" s="49"/>
      <c r="G681" s="49"/>
      <c r="H681" s="49"/>
      <c r="I681" s="49"/>
      <c r="J681" s="49"/>
      <c r="K681" s="49"/>
      <c r="AY681" s="51"/>
      <c r="AZ681" s="51"/>
      <c r="BA681" s="51"/>
      <c r="BB681" s="51"/>
      <c r="BC681" s="51"/>
      <c r="BD681" s="51"/>
      <c r="BE681" s="51"/>
      <c r="BF681" s="51"/>
      <c r="BG681" s="51"/>
    </row>
    <row r="682" spans="1:59" s="3" customFormat="1" ht="14.25">
      <c r="A682" s="47"/>
      <c r="B682" s="47"/>
      <c r="C682" s="49"/>
      <c r="D682" s="49"/>
      <c r="E682" s="49"/>
      <c r="F682" s="49"/>
      <c r="G682" s="49"/>
      <c r="H682" s="49"/>
      <c r="I682" s="49"/>
      <c r="J682" s="49"/>
      <c r="K682" s="49"/>
      <c r="AY682" s="51"/>
      <c r="AZ682" s="51"/>
      <c r="BA682" s="51"/>
      <c r="BB682" s="51"/>
      <c r="BC682" s="51"/>
      <c r="BD682" s="51"/>
      <c r="BE682" s="51"/>
      <c r="BF682" s="51"/>
      <c r="BG682" s="51"/>
    </row>
    <row r="683" spans="1:59" s="3" customFormat="1" ht="14.25">
      <c r="A683" s="47"/>
      <c r="B683" s="47"/>
      <c r="C683" s="49"/>
      <c r="D683" s="49"/>
      <c r="E683" s="49"/>
      <c r="F683" s="49"/>
      <c r="G683" s="49"/>
      <c r="H683" s="49"/>
      <c r="I683" s="49"/>
      <c r="J683" s="49"/>
      <c r="K683" s="49"/>
      <c r="AY683" s="51"/>
      <c r="AZ683" s="51"/>
      <c r="BA683" s="51"/>
      <c r="BB683" s="51"/>
      <c r="BC683" s="51"/>
      <c r="BD683" s="51"/>
      <c r="BE683" s="51"/>
      <c r="BF683" s="51"/>
      <c r="BG683" s="51"/>
    </row>
    <row r="684" spans="1:59" s="3" customFormat="1" ht="14.25">
      <c r="A684" s="47"/>
      <c r="B684" s="47"/>
      <c r="C684" s="49"/>
      <c r="D684" s="49"/>
      <c r="E684" s="49"/>
      <c r="F684" s="49"/>
      <c r="G684" s="49"/>
      <c r="H684" s="49"/>
      <c r="I684" s="49"/>
      <c r="J684" s="49"/>
      <c r="K684" s="49"/>
      <c r="AY684" s="51"/>
      <c r="AZ684" s="51"/>
      <c r="BA684" s="51"/>
      <c r="BB684" s="51"/>
      <c r="BC684" s="51"/>
      <c r="BD684" s="51"/>
      <c r="BE684" s="51"/>
      <c r="BF684" s="51"/>
      <c r="BG684" s="51"/>
    </row>
    <row r="685" spans="1:59" s="3" customFormat="1" ht="14.25">
      <c r="A685" s="47"/>
      <c r="B685" s="47"/>
      <c r="C685" s="49"/>
      <c r="D685" s="49"/>
      <c r="E685" s="49"/>
      <c r="F685" s="49"/>
      <c r="G685" s="49"/>
      <c r="H685" s="49"/>
      <c r="I685" s="49"/>
      <c r="J685" s="49"/>
      <c r="K685" s="49"/>
      <c r="AY685" s="51"/>
      <c r="AZ685" s="51"/>
      <c r="BA685" s="51"/>
      <c r="BB685" s="51"/>
      <c r="BC685" s="51"/>
      <c r="BD685" s="51"/>
      <c r="BE685" s="51"/>
      <c r="BF685" s="51"/>
      <c r="BG685" s="51"/>
    </row>
    <row r="686" spans="1:59" s="3" customFormat="1" ht="14.25">
      <c r="A686" s="47"/>
      <c r="B686" s="47"/>
      <c r="C686" s="49"/>
      <c r="D686" s="49"/>
      <c r="E686" s="49"/>
      <c r="F686" s="49"/>
      <c r="G686" s="49"/>
      <c r="H686" s="49"/>
      <c r="I686" s="49"/>
      <c r="J686" s="49"/>
      <c r="K686" s="49"/>
      <c r="AY686" s="51"/>
      <c r="AZ686" s="51"/>
      <c r="BA686" s="51"/>
      <c r="BB686" s="51"/>
      <c r="BC686" s="51"/>
      <c r="BD686" s="51"/>
      <c r="BE686" s="51"/>
      <c r="BF686" s="51"/>
      <c r="BG686" s="51"/>
    </row>
    <row r="687" spans="1:59" s="3" customFormat="1" ht="14.25">
      <c r="A687" s="47"/>
      <c r="B687" s="47"/>
      <c r="C687" s="49"/>
      <c r="D687" s="49"/>
      <c r="E687" s="49"/>
      <c r="F687" s="49"/>
      <c r="G687" s="49"/>
      <c r="H687" s="49"/>
      <c r="I687" s="49"/>
      <c r="J687" s="49"/>
      <c r="K687" s="49"/>
      <c r="AY687" s="51"/>
      <c r="AZ687" s="51"/>
      <c r="BA687" s="51"/>
      <c r="BB687" s="51"/>
      <c r="BC687" s="51"/>
      <c r="BD687" s="51"/>
      <c r="BE687" s="51"/>
      <c r="BF687" s="51"/>
      <c r="BG687" s="51"/>
    </row>
    <row r="688" spans="1:59" s="3" customFormat="1" ht="14.25">
      <c r="A688" s="47"/>
      <c r="B688" s="47"/>
      <c r="C688" s="49"/>
      <c r="D688" s="49"/>
      <c r="E688" s="49"/>
      <c r="F688" s="49"/>
      <c r="G688" s="49"/>
      <c r="H688" s="49"/>
      <c r="I688" s="49"/>
      <c r="J688" s="49"/>
      <c r="K688" s="49"/>
      <c r="AY688" s="51"/>
      <c r="AZ688" s="51"/>
      <c r="BA688" s="51"/>
      <c r="BB688" s="51"/>
      <c r="BC688" s="51"/>
      <c r="BD688" s="51"/>
      <c r="BE688" s="51"/>
      <c r="BF688" s="51"/>
      <c r="BG688" s="51"/>
    </row>
    <row r="689" spans="1:59" s="3" customFormat="1" ht="14.25">
      <c r="A689" s="47"/>
      <c r="B689" s="47"/>
      <c r="C689" s="49"/>
      <c r="D689" s="49"/>
      <c r="E689" s="49"/>
      <c r="F689" s="49"/>
      <c r="G689" s="49"/>
      <c r="H689" s="49"/>
      <c r="I689" s="49"/>
      <c r="J689" s="49"/>
      <c r="K689" s="49"/>
      <c r="AY689" s="51"/>
      <c r="AZ689" s="51"/>
      <c r="BA689" s="51"/>
      <c r="BB689" s="51"/>
      <c r="BC689" s="51"/>
      <c r="BD689" s="51"/>
      <c r="BE689" s="51"/>
      <c r="BF689" s="51"/>
      <c r="BG689" s="51"/>
    </row>
    <row r="690" spans="1:59" s="3" customFormat="1" ht="14.25">
      <c r="A690" s="47"/>
      <c r="B690" s="47"/>
      <c r="C690" s="49"/>
      <c r="D690" s="49"/>
      <c r="E690" s="49"/>
      <c r="F690" s="49"/>
      <c r="G690" s="49"/>
      <c r="H690" s="49"/>
      <c r="I690" s="49"/>
      <c r="J690" s="49"/>
      <c r="K690" s="49"/>
      <c r="AY690" s="51"/>
      <c r="AZ690" s="51"/>
      <c r="BA690" s="51"/>
      <c r="BB690" s="51"/>
      <c r="BC690" s="51"/>
      <c r="BD690" s="51"/>
      <c r="BE690" s="51"/>
      <c r="BF690" s="51"/>
      <c r="BG690" s="51"/>
    </row>
    <row r="691" spans="1:59" s="3" customFormat="1" ht="14.25">
      <c r="A691" s="47"/>
      <c r="B691" s="47"/>
      <c r="C691" s="49"/>
      <c r="D691" s="49"/>
      <c r="E691" s="49"/>
      <c r="F691" s="49"/>
      <c r="G691" s="49"/>
      <c r="H691" s="49"/>
      <c r="I691" s="49"/>
      <c r="J691" s="49"/>
      <c r="K691" s="49"/>
      <c r="AY691" s="51"/>
      <c r="AZ691" s="51"/>
      <c r="BA691" s="51"/>
      <c r="BB691" s="51"/>
      <c r="BC691" s="51"/>
      <c r="BD691" s="51"/>
      <c r="BE691" s="51"/>
      <c r="BF691" s="51"/>
      <c r="BG691" s="51"/>
    </row>
    <row r="692" spans="1:59" s="3" customFormat="1" ht="14.25">
      <c r="A692" s="47"/>
      <c r="B692" s="47"/>
      <c r="C692" s="49"/>
      <c r="D692" s="49"/>
      <c r="E692" s="49"/>
      <c r="F692" s="49"/>
      <c r="G692" s="49"/>
      <c r="H692" s="49"/>
      <c r="I692" s="49"/>
      <c r="J692" s="49"/>
      <c r="K692" s="49"/>
      <c r="AY692" s="51"/>
      <c r="AZ692" s="51"/>
      <c r="BA692" s="51"/>
      <c r="BB692" s="51"/>
      <c r="BC692" s="51"/>
      <c r="BD692" s="51"/>
      <c r="BE692" s="51"/>
      <c r="BF692" s="51"/>
      <c r="BG692" s="51"/>
    </row>
    <row r="693" spans="1:59" s="3" customFormat="1" ht="14.25">
      <c r="A693" s="47"/>
      <c r="B693" s="47"/>
      <c r="C693" s="49"/>
      <c r="D693" s="49"/>
      <c r="E693" s="49"/>
      <c r="F693" s="49"/>
      <c r="G693" s="49"/>
      <c r="H693" s="49"/>
      <c r="I693" s="49"/>
      <c r="J693" s="49"/>
      <c r="K693" s="49"/>
      <c r="AY693" s="51"/>
      <c r="AZ693" s="51"/>
      <c r="BA693" s="51"/>
      <c r="BB693" s="51"/>
      <c r="BC693" s="51"/>
      <c r="BD693" s="51"/>
      <c r="BE693" s="51"/>
      <c r="BF693" s="51"/>
      <c r="BG693" s="51"/>
    </row>
    <row r="694" spans="1:59" s="3" customFormat="1" ht="14.25">
      <c r="A694" s="47"/>
      <c r="B694" s="47"/>
      <c r="C694" s="49"/>
      <c r="D694" s="49"/>
      <c r="E694" s="49"/>
      <c r="F694" s="49"/>
      <c r="G694" s="49"/>
      <c r="H694" s="49"/>
      <c r="I694" s="49"/>
      <c r="J694" s="49"/>
      <c r="K694" s="49"/>
      <c r="AY694" s="51"/>
      <c r="AZ694" s="51"/>
      <c r="BA694" s="51"/>
      <c r="BB694" s="51"/>
      <c r="BC694" s="51"/>
      <c r="BD694" s="51"/>
      <c r="BE694" s="51"/>
      <c r="BF694" s="51"/>
      <c r="BG694" s="51"/>
    </row>
    <row r="695" spans="1:59" s="3" customFormat="1" ht="14.25">
      <c r="A695" s="47"/>
      <c r="B695" s="47"/>
      <c r="C695" s="49"/>
      <c r="D695" s="49"/>
      <c r="E695" s="49"/>
      <c r="F695" s="49"/>
      <c r="G695" s="49"/>
      <c r="H695" s="49"/>
      <c r="I695" s="49"/>
      <c r="J695" s="49"/>
      <c r="K695" s="49"/>
      <c r="AY695" s="51"/>
      <c r="AZ695" s="51"/>
      <c r="BA695" s="51"/>
      <c r="BB695" s="51"/>
      <c r="BC695" s="51"/>
      <c r="BD695" s="51"/>
      <c r="BE695" s="51"/>
      <c r="BF695" s="51"/>
      <c r="BG695" s="51"/>
    </row>
    <row r="696" spans="1:59" s="3" customFormat="1" ht="14.25">
      <c r="A696" s="47"/>
      <c r="B696" s="47"/>
      <c r="C696" s="49"/>
      <c r="D696" s="49"/>
      <c r="E696" s="49"/>
      <c r="F696" s="49"/>
      <c r="G696" s="49"/>
      <c r="H696" s="49"/>
      <c r="I696" s="49"/>
      <c r="J696" s="49"/>
      <c r="K696" s="49"/>
      <c r="AY696" s="51"/>
      <c r="AZ696" s="51"/>
      <c r="BA696" s="51"/>
      <c r="BB696" s="51"/>
      <c r="BC696" s="51"/>
      <c r="BD696" s="51"/>
      <c r="BE696" s="51"/>
      <c r="BF696" s="51"/>
      <c r="BG696" s="51"/>
    </row>
    <row r="697" spans="1:59" s="3" customFormat="1" ht="14.25">
      <c r="A697" s="47"/>
      <c r="B697" s="47"/>
      <c r="C697" s="49"/>
      <c r="D697" s="49"/>
      <c r="E697" s="49"/>
      <c r="F697" s="49"/>
      <c r="G697" s="49"/>
      <c r="H697" s="49"/>
      <c r="I697" s="49"/>
      <c r="J697" s="49"/>
      <c r="K697" s="49"/>
      <c r="AY697" s="51"/>
      <c r="AZ697" s="51"/>
      <c r="BA697" s="51"/>
      <c r="BB697" s="51"/>
      <c r="BC697" s="51"/>
      <c r="BD697" s="51"/>
      <c r="BE697" s="51"/>
      <c r="BF697" s="51"/>
      <c r="BG697" s="51"/>
    </row>
    <row r="698" spans="1:59" s="3" customFormat="1" ht="14.25">
      <c r="A698" s="47"/>
      <c r="B698" s="47"/>
      <c r="C698" s="49"/>
      <c r="D698" s="49"/>
      <c r="E698" s="49"/>
      <c r="F698" s="49"/>
      <c r="G698" s="49"/>
      <c r="H698" s="49"/>
      <c r="I698" s="49"/>
      <c r="J698" s="49"/>
      <c r="K698" s="49"/>
      <c r="AY698" s="51"/>
      <c r="AZ698" s="51"/>
      <c r="BA698" s="51"/>
      <c r="BB698" s="51"/>
      <c r="BC698" s="51"/>
      <c r="BD698" s="51"/>
      <c r="BE698" s="51"/>
      <c r="BF698" s="51"/>
      <c r="BG698" s="51"/>
    </row>
    <row r="699" spans="1:59" s="3" customFormat="1" ht="14.25">
      <c r="A699" s="47"/>
      <c r="B699" s="47"/>
      <c r="C699" s="49"/>
      <c r="D699" s="49"/>
      <c r="E699" s="49"/>
      <c r="F699" s="49"/>
      <c r="G699" s="49"/>
      <c r="H699" s="49"/>
      <c r="I699" s="49"/>
      <c r="J699" s="49"/>
      <c r="K699" s="49"/>
      <c r="AY699" s="51"/>
      <c r="AZ699" s="51"/>
      <c r="BA699" s="51"/>
      <c r="BB699" s="51"/>
      <c r="BC699" s="51"/>
      <c r="BD699" s="51"/>
      <c r="BE699" s="51"/>
      <c r="BF699" s="51"/>
      <c r="BG699" s="51"/>
    </row>
    <row r="700" spans="1:59" s="3" customFormat="1" ht="14.25">
      <c r="A700" s="47"/>
      <c r="B700" s="47"/>
      <c r="C700" s="49"/>
      <c r="D700" s="49"/>
      <c r="E700" s="49"/>
      <c r="F700" s="49"/>
      <c r="G700" s="49"/>
      <c r="H700" s="49"/>
      <c r="I700" s="49"/>
      <c r="J700" s="49"/>
      <c r="K700" s="49"/>
      <c r="AY700" s="51"/>
      <c r="AZ700" s="51"/>
      <c r="BA700" s="51"/>
      <c r="BB700" s="51"/>
      <c r="BC700" s="51"/>
      <c r="BD700" s="51"/>
      <c r="BE700" s="51"/>
      <c r="BF700" s="51"/>
      <c r="BG700" s="51"/>
    </row>
    <row r="701" spans="1:59" s="3" customFormat="1" ht="14.25">
      <c r="A701" s="47"/>
      <c r="B701" s="47"/>
      <c r="C701" s="49"/>
      <c r="D701" s="49"/>
      <c r="E701" s="49"/>
      <c r="F701" s="49"/>
      <c r="G701" s="49"/>
      <c r="H701" s="49"/>
      <c r="I701" s="49"/>
      <c r="J701" s="49"/>
      <c r="K701" s="49"/>
      <c r="AY701" s="51"/>
      <c r="AZ701" s="51"/>
      <c r="BA701" s="51"/>
      <c r="BB701" s="51"/>
      <c r="BC701" s="51"/>
      <c r="BD701" s="51"/>
      <c r="BE701" s="51"/>
      <c r="BF701" s="51"/>
      <c r="BG701" s="51"/>
    </row>
    <row r="702" spans="1:59" s="3" customFormat="1" ht="14.25">
      <c r="A702" s="47"/>
      <c r="B702" s="47"/>
      <c r="C702" s="49"/>
      <c r="D702" s="49"/>
      <c r="E702" s="49"/>
      <c r="F702" s="49"/>
      <c r="G702" s="49"/>
      <c r="H702" s="49"/>
      <c r="I702" s="49"/>
      <c r="J702" s="49"/>
      <c r="K702" s="49"/>
      <c r="AY702" s="51"/>
      <c r="AZ702" s="51"/>
      <c r="BA702" s="51"/>
      <c r="BB702" s="51"/>
      <c r="BC702" s="51"/>
      <c r="BD702" s="51"/>
      <c r="BE702" s="51"/>
      <c r="BF702" s="51"/>
      <c r="BG702" s="51"/>
    </row>
    <row r="703" spans="1:59" s="3" customFormat="1" ht="14.25">
      <c r="A703" s="47"/>
      <c r="B703" s="47"/>
      <c r="C703" s="49"/>
      <c r="D703" s="49"/>
      <c r="E703" s="49"/>
      <c r="F703" s="49"/>
      <c r="G703" s="49"/>
      <c r="H703" s="49"/>
      <c r="I703" s="49"/>
      <c r="J703" s="49"/>
      <c r="K703" s="49"/>
      <c r="AY703" s="51"/>
      <c r="AZ703" s="51"/>
      <c r="BA703" s="51"/>
      <c r="BB703" s="51"/>
      <c r="BC703" s="51"/>
      <c r="BD703" s="51"/>
      <c r="BE703" s="51"/>
      <c r="BF703" s="51"/>
      <c r="BG703" s="51"/>
    </row>
    <row r="704" spans="1:59" s="3" customFormat="1" ht="14.25">
      <c r="A704" s="47"/>
      <c r="B704" s="47"/>
      <c r="C704" s="49"/>
      <c r="D704" s="49"/>
      <c r="E704" s="49"/>
      <c r="F704" s="49"/>
      <c r="G704" s="49"/>
      <c r="H704" s="49"/>
      <c r="I704" s="49"/>
      <c r="J704" s="49"/>
      <c r="K704" s="49"/>
      <c r="AY704" s="51"/>
      <c r="AZ704" s="51"/>
      <c r="BA704" s="51"/>
      <c r="BB704" s="51"/>
      <c r="BC704" s="51"/>
      <c r="BD704" s="51"/>
      <c r="BE704" s="51"/>
      <c r="BF704" s="51"/>
      <c r="BG704" s="51"/>
    </row>
    <row r="705" spans="1:59" s="3" customFormat="1" ht="14.25">
      <c r="A705" s="47"/>
      <c r="B705" s="47"/>
      <c r="C705" s="49"/>
      <c r="D705" s="49"/>
      <c r="E705" s="49"/>
      <c r="F705" s="49"/>
      <c r="G705" s="49"/>
      <c r="H705" s="49"/>
      <c r="I705" s="49"/>
      <c r="J705" s="49"/>
      <c r="K705" s="49"/>
      <c r="AY705" s="51"/>
      <c r="AZ705" s="51"/>
      <c r="BA705" s="51"/>
      <c r="BB705" s="51"/>
      <c r="BC705" s="51"/>
      <c r="BD705" s="51"/>
      <c r="BE705" s="51"/>
      <c r="BF705" s="51"/>
      <c r="BG705" s="51"/>
    </row>
    <row r="706" spans="1:59" s="3" customFormat="1" ht="14.25">
      <c r="A706" s="47"/>
      <c r="B706" s="47"/>
      <c r="C706" s="49"/>
      <c r="D706" s="49"/>
      <c r="E706" s="49"/>
      <c r="F706" s="49"/>
      <c r="G706" s="49"/>
      <c r="H706" s="49"/>
      <c r="I706" s="49"/>
      <c r="J706" s="49"/>
      <c r="K706" s="49"/>
      <c r="AY706" s="51"/>
      <c r="AZ706" s="51"/>
      <c r="BA706" s="51"/>
      <c r="BB706" s="51"/>
      <c r="BC706" s="51"/>
      <c r="BD706" s="51"/>
      <c r="BE706" s="51"/>
      <c r="BF706" s="51"/>
      <c r="BG706" s="51"/>
    </row>
    <row r="707" spans="1:59" s="3" customFormat="1" ht="14.25">
      <c r="A707" s="47"/>
      <c r="B707" s="47"/>
      <c r="C707" s="49"/>
      <c r="D707" s="49"/>
      <c r="E707" s="49"/>
      <c r="F707" s="49"/>
      <c r="G707" s="49"/>
      <c r="H707" s="49"/>
      <c r="I707" s="49"/>
      <c r="J707" s="49"/>
      <c r="K707" s="49"/>
      <c r="AY707" s="51"/>
      <c r="AZ707" s="51"/>
      <c r="BA707" s="51"/>
      <c r="BB707" s="51"/>
      <c r="BC707" s="51"/>
      <c r="BD707" s="51"/>
      <c r="BE707" s="51"/>
      <c r="BF707" s="51"/>
      <c r="BG707" s="51"/>
    </row>
    <row r="708" spans="1:59" s="3" customFormat="1" ht="14.25">
      <c r="A708" s="47"/>
      <c r="B708" s="47"/>
      <c r="C708" s="49"/>
      <c r="D708" s="49"/>
      <c r="E708" s="49"/>
      <c r="F708" s="49"/>
      <c r="G708" s="49"/>
      <c r="H708" s="49"/>
      <c r="I708" s="49"/>
      <c r="J708" s="49"/>
      <c r="K708" s="49"/>
      <c r="AY708" s="51"/>
      <c r="AZ708" s="51"/>
      <c r="BA708" s="51"/>
      <c r="BB708" s="51"/>
      <c r="BC708" s="51"/>
      <c r="BD708" s="51"/>
      <c r="BE708" s="51"/>
      <c r="BF708" s="51"/>
      <c r="BG708" s="51"/>
    </row>
    <row r="709" spans="1:59" s="3" customFormat="1" ht="14.25">
      <c r="A709" s="47"/>
      <c r="B709" s="47"/>
      <c r="C709" s="49"/>
      <c r="D709" s="49"/>
      <c r="E709" s="49"/>
      <c r="F709" s="49"/>
      <c r="G709" s="49"/>
      <c r="H709" s="49"/>
      <c r="I709" s="49"/>
      <c r="J709" s="49"/>
      <c r="K709" s="49"/>
      <c r="AY709" s="51"/>
      <c r="AZ709" s="51"/>
      <c r="BA709" s="51"/>
      <c r="BB709" s="51"/>
      <c r="BC709" s="51"/>
      <c r="BD709" s="51"/>
      <c r="BE709" s="51"/>
      <c r="BF709" s="51"/>
      <c r="BG709" s="51"/>
    </row>
    <row r="710" spans="1:59" s="3" customFormat="1" ht="14.25">
      <c r="A710" s="47"/>
      <c r="B710" s="47"/>
      <c r="C710" s="49"/>
      <c r="D710" s="49"/>
      <c r="E710" s="49"/>
      <c r="F710" s="49"/>
      <c r="G710" s="49"/>
      <c r="H710" s="49"/>
      <c r="I710" s="49"/>
      <c r="J710" s="49"/>
      <c r="K710" s="49"/>
      <c r="AY710" s="51"/>
      <c r="AZ710" s="51"/>
      <c r="BA710" s="51"/>
      <c r="BB710" s="51"/>
      <c r="BC710" s="51"/>
      <c r="BD710" s="51"/>
      <c r="BE710" s="51"/>
      <c r="BF710" s="51"/>
      <c r="BG710" s="51"/>
    </row>
    <row r="711" spans="1:59" s="3" customFormat="1" ht="14.25">
      <c r="A711" s="47"/>
      <c r="B711" s="47"/>
      <c r="C711" s="49"/>
      <c r="D711" s="49"/>
      <c r="E711" s="49"/>
      <c r="F711" s="49"/>
      <c r="G711" s="49"/>
      <c r="H711" s="49"/>
      <c r="I711" s="49"/>
      <c r="J711" s="49"/>
      <c r="K711" s="49"/>
      <c r="AY711" s="51"/>
      <c r="AZ711" s="51"/>
      <c r="BA711" s="51"/>
      <c r="BB711" s="51"/>
      <c r="BC711" s="51"/>
      <c r="BD711" s="51"/>
      <c r="BE711" s="51"/>
      <c r="BF711" s="51"/>
      <c r="BG711" s="51"/>
    </row>
    <row r="712" spans="1:59" s="3" customFormat="1" ht="14.25">
      <c r="A712" s="47"/>
      <c r="B712" s="47"/>
      <c r="C712" s="49"/>
      <c r="D712" s="49"/>
      <c r="E712" s="49"/>
      <c r="F712" s="49"/>
      <c r="G712" s="49"/>
      <c r="H712" s="49"/>
      <c r="I712" s="49"/>
      <c r="J712" s="49"/>
      <c r="K712" s="49"/>
      <c r="AY712" s="51"/>
      <c r="AZ712" s="51"/>
      <c r="BA712" s="51"/>
      <c r="BB712" s="51"/>
      <c r="BC712" s="51"/>
      <c r="BD712" s="51"/>
      <c r="BE712" s="51"/>
      <c r="BF712" s="51"/>
      <c r="BG712" s="51"/>
    </row>
    <row r="713" spans="1:59" s="3" customFormat="1" ht="14.25">
      <c r="A713" s="47"/>
      <c r="B713" s="47"/>
      <c r="C713" s="49"/>
      <c r="D713" s="49"/>
      <c r="E713" s="49"/>
      <c r="F713" s="49"/>
      <c r="G713" s="49"/>
      <c r="H713" s="49"/>
      <c r="I713" s="49"/>
      <c r="J713" s="49"/>
      <c r="K713" s="49"/>
      <c r="AY713" s="51"/>
      <c r="AZ713" s="51"/>
      <c r="BA713" s="51"/>
      <c r="BB713" s="51"/>
      <c r="BC713" s="51"/>
      <c r="BD713" s="51"/>
      <c r="BE713" s="51"/>
      <c r="BF713" s="51"/>
      <c r="BG713" s="51"/>
    </row>
    <row r="714" spans="1:59" s="3" customFormat="1" ht="14.25">
      <c r="A714" s="47"/>
      <c r="B714" s="47"/>
      <c r="C714" s="49"/>
      <c r="D714" s="49"/>
      <c r="E714" s="49"/>
      <c r="F714" s="49"/>
      <c r="G714" s="49"/>
      <c r="H714" s="49"/>
      <c r="I714" s="49"/>
      <c r="J714" s="49"/>
      <c r="K714" s="49"/>
      <c r="AY714" s="51"/>
      <c r="AZ714" s="51"/>
      <c r="BA714" s="51"/>
      <c r="BB714" s="51"/>
      <c r="BC714" s="51"/>
      <c r="BD714" s="51"/>
      <c r="BE714" s="51"/>
      <c r="BF714" s="51"/>
      <c r="BG714" s="51"/>
    </row>
    <row r="715" spans="1:59" s="3" customFormat="1" ht="14.25">
      <c r="A715" s="47"/>
      <c r="B715" s="47"/>
      <c r="C715" s="49"/>
      <c r="D715" s="49"/>
      <c r="E715" s="49"/>
      <c r="F715" s="49"/>
      <c r="G715" s="49"/>
      <c r="H715" s="49"/>
      <c r="I715" s="49"/>
      <c r="J715" s="49"/>
      <c r="K715" s="49"/>
      <c r="AY715" s="51"/>
      <c r="AZ715" s="51"/>
      <c r="BA715" s="51"/>
      <c r="BB715" s="51"/>
      <c r="BC715" s="51"/>
      <c r="BD715" s="51"/>
      <c r="BE715" s="51"/>
      <c r="BF715" s="51"/>
      <c r="BG715" s="51"/>
    </row>
    <row r="716" spans="1:59" s="3" customFormat="1" ht="14.25">
      <c r="A716" s="47"/>
      <c r="B716" s="47"/>
      <c r="C716" s="49"/>
      <c r="D716" s="49"/>
      <c r="E716" s="49"/>
      <c r="F716" s="49"/>
      <c r="G716" s="49"/>
      <c r="H716" s="49"/>
      <c r="I716" s="49"/>
      <c r="J716" s="49"/>
      <c r="K716" s="49"/>
      <c r="AY716" s="51"/>
      <c r="AZ716" s="51"/>
      <c r="BA716" s="51"/>
      <c r="BB716" s="51"/>
      <c r="BC716" s="51"/>
      <c r="BD716" s="51"/>
      <c r="BE716" s="51"/>
      <c r="BF716" s="51"/>
      <c r="BG716" s="51"/>
    </row>
    <row r="717" spans="1:59" s="3" customFormat="1" ht="14.25">
      <c r="A717" s="47"/>
      <c r="B717" s="47"/>
      <c r="C717" s="49"/>
      <c r="D717" s="49"/>
      <c r="E717" s="49"/>
      <c r="F717" s="49"/>
      <c r="G717" s="49"/>
      <c r="H717" s="49"/>
      <c r="I717" s="49"/>
      <c r="J717" s="49"/>
      <c r="K717" s="49"/>
      <c r="AY717" s="51"/>
      <c r="AZ717" s="51"/>
      <c r="BA717" s="51"/>
      <c r="BB717" s="51"/>
      <c r="BC717" s="51"/>
      <c r="BD717" s="51"/>
      <c r="BE717" s="51"/>
      <c r="BF717" s="51"/>
      <c r="BG717" s="51"/>
    </row>
    <row r="718" spans="1:59" s="3" customFormat="1" ht="14.25">
      <c r="A718" s="47"/>
      <c r="B718" s="47"/>
      <c r="C718" s="49"/>
      <c r="D718" s="49"/>
      <c r="E718" s="49"/>
      <c r="F718" s="49"/>
      <c r="G718" s="49"/>
      <c r="H718" s="49"/>
      <c r="I718" s="49"/>
      <c r="J718" s="49"/>
      <c r="K718" s="49"/>
      <c r="AY718" s="51"/>
      <c r="AZ718" s="51"/>
      <c r="BA718" s="51"/>
      <c r="BB718" s="51"/>
      <c r="BC718" s="51"/>
      <c r="BD718" s="51"/>
      <c r="BE718" s="51"/>
      <c r="BF718" s="51"/>
      <c r="BG718" s="51"/>
    </row>
    <row r="719" spans="1:59" s="3" customFormat="1" ht="14.25">
      <c r="A719" s="47"/>
      <c r="B719" s="47"/>
      <c r="C719" s="49"/>
      <c r="D719" s="49"/>
      <c r="E719" s="49"/>
      <c r="F719" s="49"/>
      <c r="G719" s="49"/>
      <c r="H719" s="49"/>
      <c r="I719" s="49"/>
      <c r="J719" s="49"/>
      <c r="K719" s="49"/>
      <c r="AY719" s="51"/>
      <c r="AZ719" s="51"/>
      <c r="BA719" s="51"/>
      <c r="BB719" s="51"/>
      <c r="BC719" s="51"/>
      <c r="BD719" s="51"/>
      <c r="BE719" s="51"/>
      <c r="BF719" s="51"/>
      <c r="BG719" s="51"/>
    </row>
    <row r="720" spans="1:59" s="3" customFormat="1" ht="14.25">
      <c r="A720" s="47"/>
      <c r="B720" s="47"/>
      <c r="C720" s="49"/>
      <c r="D720" s="49"/>
      <c r="E720" s="49"/>
      <c r="F720" s="49"/>
      <c r="G720" s="49"/>
      <c r="H720" s="49"/>
      <c r="I720" s="49"/>
      <c r="J720" s="49"/>
      <c r="K720" s="49"/>
      <c r="AY720" s="51"/>
      <c r="AZ720" s="51"/>
      <c r="BA720" s="51"/>
      <c r="BB720" s="51"/>
      <c r="BC720" s="51"/>
      <c r="BD720" s="51"/>
      <c r="BE720" s="51"/>
      <c r="BF720" s="51"/>
      <c r="BG720" s="51"/>
    </row>
    <row r="721" spans="1:59" s="3" customFormat="1" ht="14.25">
      <c r="A721" s="47"/>
      <c r="B721" s="47"/>
      <c r="C721" s="49"/>
      <c r="D721" s="49"/>
      <c r="E721" s="49"/>
      <c r="F721" s="49"/>
      <c r="G721" s="49"/>
      <c r="H721" s="49"/>
      <c r="I721" s="49"/>
      <c r="J721" s="49"/>
      <c r="K721" s="49"/>
      <c r="AY721" s="51"/>
      <c r="AZ721" s="51"/>
      <c r="BA721" s="51"/>
      <c r="BB721" s="51"/>
      <c r="BC721" s="51"/>
      <c r="BD721" s="51"/>
      <c r="BE721" s="51"/>
      <c r="BF721" s="51"/>
      <c r="BG721" s="51"/>
    </row>
    <row r="722" spans="1:59" s="3" customFormat="1" ht="14.25">
      <c r="A722" s="47"/>
      <c r="B722" s="47"/>
      <c r="C722" s="49"/>
      <c r="D722" s="49"/>
      <c r="E722" s="49"/>
      <c r="F722" s="49"/>
      <c r="G722" s="49"/>
      <c r="H722" s="49"/>
      <c r="I722" s="49"/>
      <c r="J722" s="49"/>
      <c r="K722" s="49"/>
      <c r="AY722" s="51"/>
      <c r="AZ722" s="51"/>
      <c r="BA722" s="51"/>
      <c r="BB722" s="51"/>
      <c r="BC722" s="51"/>
      <c r="BD722" s="51"/>
      <c r="BE722" s="51"/>
      <c r="BF722" s="51"/>
      <c r="BG722" s="51"/>
    </row>
    <row r="723" spans="1:59" s="3" customFormat="1" ht="14.25">
      <c r="A723" s="47"/>
      <c r="B723" s="47"/>
      <c r="C723" s="49"/>
      <c r="D723" s="49"/>
      <c r="E723" s="49"/>
      <c r="F723" s="49"/>
      <c r="G723" s="49"/>
      <c r="H723" s="49"/>
      <c r="I723" s="49"/>
      <c r="J723" s="49"/>
      <c r="K723" s="49"/>
      <c r="AY723" s="51"/>
      <c r="AZ723" s="51"/>
      <c r="BA723" s="51"/>
      <c r="BB723" s="51"/>
      <c r="BC723" s="51"/>
      <c r="BD723" s="51"/>
      <c r="BE723" s="51"/>
      <c r="BF723" s="51"/>
      <c r="BG723" s="51"/>
    </row>
    <row r="724" spans="1:59" s="3" customFormat="1" ht="14.25">
      <c r="A724" s="47"/>
      <c r="B724" s="47"/>
      <c r="C724" s="49"/>
      <c r="D724" s="49"/>
      <c r="E724" s="49"/>
      <c r="F724" s="49"/>
      <c r="G724" s="49"/>
      <c r="H724" s="49"/>
      <c r="I724" s="49"/>
      <c r="J724" s="49"/>
      <c r="K724" s="49"/>
      <c r="AY724" s="51"/>
      <c r="AZ724" s="51"/>
      <c r="BA724" s="51"/>
      <c r="BB724" s="51"/>
      <c r="BC724" s="51"/>
      <c r="BD724" s="51"/>
      <c r="BE724" s="51"/>
      <c r="BF724" s="51"/>
      <c r="BG724" s="51"/>
    </row>
    <row r="725" spans="1:59" s="3" customFormat="1" ht="14.25">
      <c r="A725" s="47"/>
      <c r="B725" s="47"/>
      <c r="C725" s="49"/>
      <c r="D725" s="49"/>
      <c r="E725" s="49"/>
      <c r="F725" s="49"/>
      <c r="G725" s="49"/>
      <c r="H725" s="49"/>
      <c r="I725" s="49"/>
      <c r="J725" s="49"/>
      <c r="K725" s="49"/>
      <c r="AY725" s="51"/>
      <c r="AZ725" s="51"/>
      <c r="BA725" s="51"/>
      <c r="BB725" s="51"/>
      <c r="BC725" s="51"/>
      <c r="BD725" s="51"/>
      <c r="BE725" s="51"/>
      <c r="BF725" s="51"/>
      <c r="BG725" s="51"/>
    </row>
    <row r="726" spans="1:59" s="3" customFormat="1" ht="14.25">
      <c r="A726" s="47"/>
      <c r="B726" s="47"/>
      <c r="C726" s="49"/>
      <c r="D726" s="49"/>
      <c r="E726" s="49"/>
      <c r="F726" s="49"/>
      <c r="G726" s="49"/>
      <c r="H726" s="49"/>
      <c r="I726" s="49"/>
      <c r="J726" s="49"/>
      <c r="K726" s="49"/>
      <c r="AY726" s="51"/>
      <c r="AZ726" s="51"/>
      <c r="BA726" s="51"/>
      <c r="BB726" s="51"/>
      <c r="BC726" s="51"/>
      <c r="BD726" s="51"/>
      <c r="BE726" s="51"/>
      <c r="BF726" s="51"/>
      <c r="BG726" s="51"/>
    </row>
    <row r="727" spans="1:59" s="3" customFormat="1" ht="14.25">
      <c r="A727" s="47"/>
      <c r="B727" s="47"/>
      <c r="C727" s="49"/>
      <c r="D727" s="49"/>
      <c r="E727" s="49"/>
      <c r="F727" s="49"/>
      <c r="G727" s="49"/>
      <c r="H727" s="49"/>
      <c r="I727" s="49"/>
      <c r="J727" s="49"/>
      <c r="K727" s="49"/>
      <c r="AY727" s="51"/>
      <c r="AZ727" s="51"/>
      <c r="BA727" s="51"/>
      <c r="BB727" s="51"/>
      <c r="BC727" s="51"/>
      <c r="BD727" s="51"/>
      <c r="BE727" s="51"/>
      <c r="BF727" s="51"/>
      <c r="BG727" s="51"/>
    </row>
    <row r="728" spans="1:59" s="3" customFormat="1" ht="14.25">
      <c r="A728" s="47"/>
      <c r="B728" s="47"/>
      <c r="C728" s="49"/>
      <c r="D728" s="49"/>
      <c r="E728" s="49"/>
      <c r="F728" s="49"/>
      <c r="G728" s="49"/>
      <c r="H728" s="49"/>
      <c r="I728" s="49"/>
      <c r="J728" s="49"/>
      <c r="K728" s="49"/>
      <c r="AY728" s="51"/>
      <c r="AZ728" s="51"/>
      <c r="BA728" s="51"/>
      <c r="BB728" s="51"/>
      <c r="BC728" s="51"/>
      <c r="BD728" s="51"/>
      <c r="BE728" s="51"/>
      <c r="BF728" s="51"/>
      <c r="BG728" s="51"/>
    </row>
    <row r="729" spans="1:59" s="3" customFormat="1" ht="14.25">
      <c r="A729" s="47"/>
      <c r="B729" s="47"/>
      <c r="C729" s="49"/>
      <c r="D729" s="49"/>
      <c r="E729" s="49"/>
      <c r="F729" s="49"/>
      <c r="G729" s="49"/>
      <c r="H729" s="49"/>
      <c r="I729" s="49"/>
      <c r="J729" s="49"/>
      <c r="K729" s="49"/>
      <c r="AY729" s="51"/>
      <c r="AZ729" s="51"/>
      <c r="BA729" s="51"/>
      <c r="BB729" s="51"/>
      <c r="BC729" s="51"/>
      <c r="BD729" s="51"/>
      <c r="BE729" s="51"/>
      <c r="BF729" s="51"/>
      <c r="BG729" s="51"/>
    </row>
    <row r="730" spans="1:59" s="3" customFormat="1" ht="14.25">
      <c r="A730" s="47"/>
      <c r="B730" s="47"/>
      <c r="C730" s="49"/>
      <c r="D730" s="49"/>
      <c r="E730" s="49"/>
      <c r="F730" s="49"/>
      <c r="G730" s="49"/>
      <c r="H730" s="49"/>
      <c r="I730" s="49"/>
      <c r="J730" s="49"/>
      <c r="K730" s="49"/>
      <c r="AY730" s="51"/>
      <c r="AZ730" s="51"/>
      <c r="BA730" s="51"/>
      <c r="BB730" s="51"/>
      <c r="BC730" s="51"/>
      <c r="BD730" s="51"/>
      <c r="BE730" s="51"/>
      <c r="BF730" s="51"/>
      <c r="BG730" s="51"/>
    </row>
    <row r="731" spans="1:59" s="3" customFormat="1" ht="14.25">
      <c r="A731" s="47"/>
      <c r="B731" s="47"/>
      <c r="C731" s="49"/>
      <c r="D731" s="49"/>
      <c r="E731" s="49"/>
      <c r="F731" s="49"/>
      <c r="G731" s="49"/>
      <c r="H731" s="49"/>
      <c r="I731" s="49"/>
      <c r="J731" s="49"/>
      <c r="K731" s="49"/>
      <c r="AY731" s="51"/>
      <c r="AZ731" s="51"/>
      <c r="BA731" s="51"/>
      <c r="BB731" s="51"/>
      <c r="BC731" s="51"/>
      <c r="BD731" s="51"/>
      <c r="BE731" s="51"/>
      <c r="BF731" s="51"/>
      <c r="BG731" s="51"/>
    </row>
    <row r="732" spans="1:59" s="3" customFormat="1" ht="14.25">
      <c r="A732" s="47"/>
      <c r="B732" s="47"/>
      <c r="C732" s="49"/>
      <c r="D732" s="49"/>
      <c r="E732" s="49"/>
      <c r="F732" s="49"/>
      <c r="G732" s="49"/>
      <c r="H732" s="49"/>
      <c r="I732" s="49"/>
      <c r="J732" s="49"/>
      <c r="K732" s="49"/>
      <c r="AY732" s="51"/>
      <c r="AZ732" s="51"/>
      <c r="BA732" s="51"/>
      <c r="BB732" s="51"/>
      <c r="BC732" s="51"/>
      <c r="BD732" s="51"/>
      <c r="BE732" s="51"/>
      <c r="BF732" s="51"/>
      <c r="BG732" s="51"/>
    </row>
    <row r="733" spans="1:59" s="3" customFormat="1" ht="14.25">
      <c r="A733" s="47"/>
      <c r="B733" s="47"/>
      <c r="C733" s="49"/>
      <c r="D733" s="49"/>
      <c r="E733" s="49"/>
      <c r="F733" s="49"/>
      <c r="G733" s="49"/>
      <c r="H733" s="49"/>
      <c r="I733" s="49"/>
      <c r="J733" s="49"/>
      <c r="K733" s="49"/>
      <c r="AY733" s="51"/>
      <c r="AZ733" s="51"/>
      <c r="BA733" s="51"/>
      <c r="BB733" s="51"/>
      <c r="BC733" s="51"/>
      <c r="BD733" s="51"/>
      <c r="BE733" s="51"/>
      <c r="BF733" s="51"/>
      <c r="BG733" s="51"/>
    </row>
    <row r="734" spans="1:59" s="3" customFormat="1" ht="14.25">
      <c r="A734" s="47"/>
      <c r="B734" s="47"/>
      <c r="C734" s="49"/>
      <c r="D734" s="49"/>
      <c r="E734" s="49"/>
      <c r="F734" s="49"/>
      <c r="G734" s="49"/>
      <c r="H734" s="49"/>
      <c r="I734" s="49"/>
      <c r="J734" s="49"/>
      <c r="K734" s="49"/>
      <c r="AY734" s="51"/>
      <c r="AZ734" s="51"/>
      <c r="BA734" s="51"/>
      <c r="BB734" s="51"/>
      <c r="BC734" s="51"/>
      <c r="BD734" s="51"/>
      <c r="BE734" s="51"/>
      <c r="BF734" s="51"/>
      <c r="BG734" s="51"/>
    </row>
    <row r="735" spans="1:59" s="3" customFormat="1" ht="14.25">
      <c r="A735" s="47"/>
      <c r="B735" s="47"/>
      <c r="C735" s="49"/>
      <c r="D735" s="49"/>
      <c r="E735" s="49"/>
      <c r="F735" s="49"/>
      <c r="G735" s="49"/>
      <c r="H735" s="49"/>
      <c r="I735" s="49"/>
      <c r="J735" s="49"/>
      <c r="K735" s="49"/>
      <c r="AY735" s="51"/>
      <c r="AZ735" s="51"/>
      <c r="BA735" s="51"/>
      <c r="BB735" s="51"/>
      <c r="BC735" s="51"/>
      <c r="BD735" s="51"/>
      <c r="BE735" s="51"/>
      <c r="BF735" s="51"/>
      <c r="BG735" s="51"/>
    </row>
    <row r="736" spans="1:59" s="3" customFormat="1" ht="14.25">
      <c r="A736" s="47"/>
      <c r="B736" s="47"/>
      <c r="C736" s="49"/>
      <c r="D736" s="49"/>
      <c r="E736" s="49"/>
      <c r="F736" s="49"/>
      <c r="G736" s="49"/>
      <c r="H736" s="49"/>
      <c r="I736" s="49"/>
      <c r="J736" s="49"/>
      <c r="K736" s="49"/>
      <c r="AY736" s="51"/>
      <c r="AZ736" s="51"/>
      <c r="BA736" s="51"/>
      <c r="BB736" s="51"/>
      <c r="BC736" s="51"/>
      <c r="BD736" s="51"/>
      <c r="BE736" s="51"/>
      <c r="BF736" s="51"/>
      <c r="BG736" s="51"/>
    </row>
    <row r="737" spans="1:59" s="3" customFormat="1" ht="14.25">
      <c r="A737" s="47"/>
      <c r="B737" s="47"/>
      <c r="C737" s="49"/>
      <c r="D737" s="49"/>
      <c r="E737" s="49"/>
      <c r="F737" s="49"/>
      <c r="G737" s="49"/>
      <c r="H737" s="49"/>
      <c r="I737" s="49"/>
      <c r="J737" s="49"/>
      <c r="K737" s="49"/>
      <c r="AY737" s="51"/>
      <c r="AZ737" s="51"/>
      <c r="BA737" s="51"/>
      <c r="BB737" s="51"/>
      <c r="BC737" s="51"/>
      <c r="BD737" s="51"/>
      <c r="BE737" s="51"/>
      <c r="BF737" s="51"/>
      <c r="BG737" s="51"/>
    </row>
    <row r="738" spans="1:59" s="3" customFormat="1" ht="14.25">
      <c r="A738" s="47"/>
      <c r="B738" s="47"/>
      <c r="C738" s="49"/>
      <c r="D738" s="49"/>
      <c r="E738" s="49"/>
      <c r="F738" s="49"/>
      <c r="G738" s="49"/>
      <c r="H738" s="49"/>
      <c r="I738" s="49"/>
      <c r="J738" s="49"/>
      <c r="K738" s="49"/>
      <c r="AY738" s="51"/>
      <c r="AZ738" s="51"/>
      <c r="BA738" s="51"/>
      <c r="BB738" s="51"/>
      <c r="BC738" s="51"/>
      <c r="BD738" s="51"/>
      <c r="BE738" s="51"/>
      <c r="BF738" s="51"/>
      <c r="BG738" s="51"/>
    </row>
    <row r="739" spans="1:59" s="3" customFormat="1" ht="14.25">
      <c r="A739" s="47"/>
      <c r="B739" s="47"/>
      <c r="C739" s="49"/>
      <c r="D739" s="49"/>
      <c r="E739" s="49"/>
      <c r="F739" s="49"/>
      <c r="G739" s="49"/>
      <c r="H739" s="49"/>
      <c r="I739" s="49"/>
      <c r="J739" s="49"/>
      <c r="K739" s="49"/>
      <c r="AY739" s="51"/>
      <c r="AZ739" s="51"/>
      <c r="BA739" s="51"/>
      <c r="BB739" s="51"/>
      <c r="BC739" s="51"/>
      <c r="BD739" s="51"/>
      <c r="BE739" s="51"/>
      <c r="BF739" s="51"/>
      <c r="BG739" s="51"/>
    </row>
    <row r="740" spans="1:59" s="3" customFormat="1" ht="14.25">
      <c r="A740" s="47"/>
      <c r="B740" s="47"/>
      <c r="C740" s="49"/>
      <c r="D740" s="49"/>
      <c r="E740" s="49"/>
      <c r="F740" s="49"/>
      <c r="G740" s="49"/>
      <c r="H740" s="49"/>
      <c r="I740" s="49"/>
      <c r="J740" s="49"/>
      <c r="K740" s="49"/>
      <c r="AY740" s="51"/>
      <c r="AZ740" s="51"/>
      <c r="BA740" s="51"/>
      <c r="BB740" s="51"/>
      <c r="BC740" s="51"/>
      <c r="BD740" s="51"/>
      <c r="BE740" s="51"/>
      <c r="BF740" s="51"/>
      <c r="BG740" s="51"/>
    </row>
    <row r="741" spans="1:59" s="3" customFormat="1" ht="14.25">
      <c r="A741" s="47"/>
      <c r="B741" s="47"/>
      <c r="C741" s="49"/>
      <c r="D741" s="49"/>
      <c r="E741" s="49"/>
      <c r="F741" s="49"/>
      <c r="G741" s="49"/>
      <c r="H741" s="49"/>
      <c r="I741" s="49"/>
      <c r="J741" s="49"/>
      <c r="K741" s="49"/>
      <c r="AY741" s="51"/>
      <c r="AZ741" s="51"/>
      <c r="BA741" s="51"/>
      <c r="BB741" s="51"/>
      <c r="BC741" s="51"/>
      <c r="BD741" s="51"/>
      <c r="BE741" s="51"/>
      <c r="BF741" s="51"/>
      <c r="BG741" s="51"/>
    </row>
    <row r="742" spans="1:59" s="3" customFormat="1" ht="14.25">
      <c r="A742" s="47"/>
      <c r="B742" s="47"/>
      <c r="C742" s="49"/>
      <c r="D742" s="49"/>
      <c r="E742" s="49"/>
      <c r="F742" s="49"/>
      <c r="G742" s="49"/>
      <c r="H742" s="49"/>
      <c r="I742" s="49"/>
      <c r="J742" s="49"/>
      <c r="K742" s="49"/>
      <c r="AY742" s="51"/>
      <c r="AZ742" s="51"/>
      <c r="BA742" s="51"/>
      <c r="BB742" s="51"/>
      <c r="BC742" s="51"/>
      <c r="BD742" s="51"/>
      <c r="BE742" s="51"/>
      <c r="BF742" s="51"/>
      <c r="BG742" s="51"/>
    </row>
    <row r="743" spans="1:59" s="3" customFormat="1" ht="14.25">
      <c r="A743" s="47"/>
      <c r="B743" s="47"/>
      <c r="C743" s="49"/>
      <c r="D743" s="49"/>
      <c r="E743" s="49"/>
      <c r="F743" s="49"/>
      <c r="G743" s="49"/>
      <c r="H743" s="49"/>
      <c r="I743" s="49"/>
      <c r="J743" s="49"/>
      <c r="K743" s="49"/>
      <c r="AY743" s="51"/>
      <c r="AZ743" s="51"/>
      <c r="BA743" s="51"/>
      <c r="BB743" s="51"/>
      <c r="BC743" s="51"/>
      <c r="BD743" s="51"/>
      <c r="BE743" s="51"/>
      <c r="BF743" s="51"/>
      <c r="BG743" s="51"/>
    </row>
    <row r="744" spans="1:59" s="3" customFormat="1" ht="14.25">
      <c r="A744" s="47"/>
      <c r="B744" s="47"/>
      <c r="C744" s="49"/>
      <c r="D744" s="49"/>
      <c r="E744" s="49"/>
      <c r="F744" s="49"/>
      <c r="G744" s="49"/>
      <c r="H744" s="49"/>
      <c r="I744" s="49"/>
      <c r="J744" s="49"/>
      <c r="K744" s="49"/>
      <c r="AY744" s="51"/>
      <c r="AZ744" s="51"/>
      <c r="BA744" s="51"/>
      <c r="BB744" s="51"/>
      <c r="BC744" s="51"/>
      <c r="BD744" s="51"/>
      <c r="BE744" s="51"/>
      <c r="BF744" s="51"/>
      <c r="BG744" s="51"/>
    </row>
    <row r="745" spans="1:59" s="3" customFormat="1" ht="14.25">
      <c r="A745" s="47"/>
      <c r="B745" s="47"/>
      <c r="C745" s="49"/>
      <c r="D745" s="49"/>
      <c r="E745" s="49"/>
      <c r="F745" s="49"/>
      <c r="G745" s="49"/>
      <c r="H745" s="49"/>
      <c r="I745" s="49"/>
      <c r="J745" s="49"/>
      <c r="K745" s="49"/>
      <c r="AY745" s="51"/>
      <c r="AZ745" s="51"/>
      <c r="BA745" s="51"/>
      <c r="BB745" s="51"/>
      <c r="BC745" s="51"/>
      <c r="BD745" s="51"/>
      <c r="BE745" s="51"/>
      <c r="BF745" s="51"/>
      <c r="BG745" s="51"/>
    </row>
    <row r="746" spans="1:59" s="3" customFormat="1" ht="14.25">
      <c r="A746" s="47"/>
      <c r="B746" s="47"/>
      <c r="C746" s="49"/>
      <c r="D746" s="49"/>
      <c r="E746" s="49"/>
      <c r="F746" s="49"/>
      <c r="G746" s="49"/>
      <c r="H746" s="49"/>
      <c r="I746" s="49"/>
      <c r="J746" s="49"/>
      <c r="K746" s="49"/>
      <c r="AY746" s="51"/>
      <c r="AZ746" s="51"/>
      <c r="BA746" s="51"/>
      <c r="BB746" s="51"/>
      <c r="BC746" s="51"/>
      <c r="BD746" s="51"/>
      <c r="BE746" s="51"/>
      <c r="BF746" s="51"/>
      <c r="BG746" s="51"/>
    </row>
    <row r="747" spans="1:59" s="3" customFormat="1" ht="14.25">
      <c r="A747" s="47"/>
      <c r="B747" s="47"/>
      <c r="C747" s="49"/>
      <c r="D747" s="49"/>
      <c r="E747" s="49"/>
      <c r="F747" s="49"/>
      <c r="G747" s="49"/>
      <c r="H747" s="49"/>
      <c r="I747" s="49"/>
      <c r="J747" s="49"/>
      <c r="K747" s="49"/>
      <c r="AY747" s="51"/>
      <c r="AZ747" s="51"/>
      <c r="BA747" s="51"/>
      <c r="BB747" s="51"/>
      <c r="BC747" s="51"/>
      <c r="BD747" s="51"/>
      <c r="BE747" s="51"/>
      <c r="BF747" s="51"/>
      <c r="BG747" s="51"/>
    </row>
    <row r="748" spans="1:59" s="3" customFormat="1" ht="14.25">
      <c r="A748" s="47"/>
      <c r="B748" s="47"/>
      <c r="C748" s="49"/>
      <c r="D748" s="49"/>
      <c r="E748" s="49"/>
      <c r="F748" s="49"/>
      <c r="G748" s="49"/>
      <c r="H748" s="49"/>
      <c r="I748" s="49"/>
      <c r="J748" s="49"/>
      <c r="K748" s="49"/>
      <c r="AY748" s="51"/>
      <c r="AZ748" s="51"/>
      <c r="BA748" s="51"/>
      <c r="BB748" s="51"/>
      <c r="BC748" s="51"/>
      <c r="BD748" s="51"/>
      <c r="BE748" s="51"/>
      <c r="BF748" s="51"/>
      <c r="BG748" s="51"/>
    </row>
    <row r="749" spans="1:59" s="3" customFormat="1" ht="14.25">
      <c r="A749" s="47"/>
      <c r="B749" s="47"/>
      <c r="C749" s="49"/>
      <c r="D749" s="49"/>
      <c r="E749" s="49"/>
      <c r="F749" s="49"/>
      <c r="G749" s="49"/>
      <c r="H749" s="49"/>
      <c r="I749" s="49"/>
      <c r="J749" s="49"/>
      <c r="K749" s="49"/>
      <c r="AY749" s="51"/>
      <c r="AZ749" s="51"/>
      <c r="BA749" s="51"/>
      <c r="BB749" s="51"/>
      <c r="BC749" s="51"/>
      <c r="BD749" s="51"/>
      <c r="BE749" s="51"/>
      <c r="BF749" s="51"/>
      <c r="BG749" s="51"/>
    </row>
    <row r="750" spans="1:59" s="3" customFormat="1" ht="14.25">
      <c r="A750" s="47"/>
      <c r="B750" s="47"/>
      <c r="C750" s="49"/>
      <c r="D750" s="49"/>
      <c r="E750" s="49"/>
      <c r="F750" s="49"/>
      <c r="G750" s="49"/>
      <c r="H750" s="49"/>
      <c r="I750" s="49"/>
      <c r="J750" s="49"/>
      <c r="K750" s="49"/>
      <c r="AY750" s="51"/>
      <c r="AZ750" s="51"/>
      <c r="BA750" s="51"/>
      <c r="BB750" s="51"/>
      <c r="BC750" s="51"/>
      <c r="BD750" s="51"/>
      <c r="BE750" s="51"/>
      <c r="BF750" s="51"/>
      <c r="BG750" s="51"/>
    </row>
    <row r="751" spans="1:59" s="3" customFormat="1" ht="14.25">
      <c r="A751" s="47"/>
      <c r="B751" s="47"/>
      <c r="C751" s="49"/>
      <c r="D751" s="49"/>
      <c r="E751" s="49"/>
      <c r="F751" s="49"/>
      <c r="G751" s="49"/>
      <c r="H751" s="49"/>
      <c r="I751" s="49"/>
      <c r="J751" s="49"/>
      <c r="K751" s="49"/>
      <c r="AY751" s="51"/>
      <c r="AZ751" s="51"/>
      <c r="BA751" s="51"/>
      <c r="BB751" s="51"/>
      <c r="BC751" s="51"/>
      <c r="BD751" s="51"/>
      <c r="BE751" s="51"/>
      <c r="BF751" s="51"/>
      <c r="BG751" s="51"/>
    </row>
    <row r="752" spans="1:59" s="3" customFormat="1" ht="14.25">
      <c r="A752" s="47"/>
      <c r="B752" s="47"/>
      <c r="C752" s="49"/>
      <c r="D752" s="49"/>
      <c r="E752" s="49"/>
      <c r="F752" s="49"/>
      <c r="G752" s="49"/>
      <c r="H752" s="49"/>
      <c r="I752" s="49"/>
      <c r="J752" s="49"/>
      <c r="K752" s="49"/>
      <c r="AY752" s="51"/>
      <c r="AZ752" s="51"/>
      <c r="BA752" s="51"/>
      <c r="BB752" s="51"/>
      <c r="BC752" s="51"/>
      <c r="BD752" s="51"/>
      <c r="BE752" s="51"/>
      <c r="BF752" s="51"/>
      <c r="BG752" s="51"/>
    </row>
    <row r="753" spans="1:59" s="3" customFormat="1" ht="14.25">
      <c r="A753" s="47"/>
      <c r="B753" s="47"/>
      <c r="C753" s="49"/>
      <c r="D753" s="49"/>
      <c r="E753" s="49"/>
      <c r="F753" s="49"/>
      <c r="G753" s="49"/>
      <c r="H753" s="49"/>
      <c r="I753" s="49"/>
      <c r="J753" s="49"/>
      <c r="K753" s="49"/>
      <c r="AY753" s="51"/>
      <c r="AZ753" s="51"/>
      <c r="BA753" s="51"/>
      <c r="BB753" s="51"/>
      <c r="BC753" s="51"/>
      <c r="BD753" s="51"/>
      <c r="BE753" s="51"/>
      <c r="BF753" s="51"/>
      <c r="BG753" s="51"/>
    </row>
    <row r="754" spans="1:59" s="3" customFormat="1" ht="14.25">
      <c r="A754" s="47"/>
      <c r="B754" s="47"/>
      <c r="C754" s="49"/>
      <c r="D754" s="49"/>
      <c r="E754" s="49"/>
      <c r="F754" s="49"/>
      <c r="G754" s="49"/>
      <c r="H754" s="49"/>
      <c r="I754" s="49"/>
      <c r="J754" s="49"/>
      <c r="K754" s="49"/>
      <c r="AY754" s="51"/>
      <c r="AZ754" s="51"/>
      <c r="BA754" s="51"/>
      <c r="BB754" s="51"/>
      <c r="BC754" s="51"/>
      <c r="BD754" s="51"/>
      <c r="BE754" s="51"/>
      <c r="BF754" s="51"/>
      <c r="BG754" s="51"/>
    </row>
    <row r="755" spans="1:59" s="3" customFormat="1" ht="14.25">
      <c r="A755" s="47"/>
      <c r="B755" s="47"/>
      <c r="C755" s="49"/>
      <c r="D755" s="49"/>
      <c r="E755" s="49"/>
      <c r="F755" s="49"/>
      <c r="G755" s="49"/>
      <c r="H755" s="49"/>
      <c r="I755" s="49"/>
      <c r="J755" s="49"/>
      <c r="K755" s="49"/>
      <c r="AY755" s="51"/>
      <c r="AZ755" s="51"/>
      <c r="BA755" s="51"/>
      <c r="BB755" s="51"/>
      <c r="BC755" s="51"/>
      <c r="BD755" s="51"/>
      <c r="BE755" s="51"/>
      <c r="BF755" s="51"/>
      <c r="BG755" s="51"/>
    </row>
    <row r="756" spans="1:59" s="3" customFormat="1" ht="14.25">
      <c r="A756" s="47"/>
      <c r="B756" s="47"/>
      <c r="C756" s="49"/>
      <c r="D756" s="49"/>
      <c r="E756" s="49"/>
      <c r="F756" s="49"/>
      <c r="G756" s="49"/>
      <c r="H756" s="49"/>
      <c r="I756" s="49"/>
      <c r="J756" s="49"/>
      <c r="K756" s="49"/>
      <c r="AY756" s="51"/>
      <c r="AZ756" s="51"/>
      <c r="BA756" s="51"/>
      <c r="BB756" s="51"/>
      <c r="BC756" s="51"/>
      <c r="BD756" s="51"/>
      <c r="BE756" s="51"/>
      <c r="BF756" s="51"/>
      <c r="BG756" s="51"/>
    </row>
    <row r="757" spans="1:59" s="3" customFormat="1" ht="14.25">
      <c r="A757" s="47"/>
      <c r="B757" s="47"/>
      <c r="C757" s="49"/>
      <c r="D757" s="49"/>
      <c r="E757" s="49"/>
      <c r="F757" s="49"/>
      <c r="G757" s="49"/>
      <c r="H757" s="49"/>
      <c r="I757" s="49"/>
      <c r="J757" s="49"/>
      <c r="K757" s="49"/>
      <c r="AY757" s="51"/>
      <c r="AZ757" s="51"/>
      <c r="BA757" s="51"/>
      <c r="BB757" s="51"/>
      <c r="BC757" s="51"/>
      <c r="BD757" s="51"/>
      <c r="BE757" s="51"/>
      <c r="BF757" s="51"/>
      <c r="BG757" s="51"/>
    </row>
    <row r="758" spans="1:59" s="3" customFormat="1" ht="14.25">
      <c r="A758" s="47"/>
      <c r="B758" s="47"/>
      <c r="C758" s="49"/>
      <c r="D758" s="49"/>
      <c r="E758" s="49"/>
      <c r="F758" s="49"/>
      <c r="G758" s="49"/>
      <c r="H758" s="49"/>
      <c r="I758" s="49"/>
      <c r="J758" s="49"/>
      <c r="K758" s="49"/>
      <c r="AY758" s="51"/>
      <c r="AZ758" s="51"/>
      <c r="BA758" s="51"/>
      <c r="BB758" s="51"/>
      <c r="BC758" s="51"/>
      <c r="BD758" s="51"/>
      <c r="BE758" s="51"/>
      <c r="BF758" s="51"/>
      <c r="BG758" s="51"/>
    </row>
    <row r="759" spans="1:59" s="3" customFormat="1" ht="14.25">
      <c r="A759" s="47"/>
      <c r="B759" s="47"/>
      <c r="C759" s="49"/>
      <c r="D759" s="49"/>
      <c r="E759" s="49"/>
      <c r="F759" s="49"/>
      <c r="G759" s="49"/>
      <c r="H759" s="49"/>
      <c r="I759" s="49"/>
      <c r="J759" s="49"/>
      <c r="K759" s="49"/>
      <c r="AY759" s="51"/>
      <c r="AZ759" s="51"/>
      <c r="BA759" s="51"/>
      <c r="BB759" s="51"/>
      <c r="BC759" s="51"/>
      <c r="BD759" s="51"/>
      <c r="BE759" s="51"/>
      <c r="BF759" s="51"/>
      <c r="BG759" s="51"/>
    </row>
    <row r="760" spans="1:59" s="3" customFormat="1" ht="14.25">
      <c r="A760" s="47"/>
      <c r="B760" s="47"/>
      <c r="C760" s="49"/>
      <c r="D760" s="49"/>
      <c r="E760" s="49"/>
      <c r="F760" s="49"/>
      <c r="G760" s="49"/>
      <c r="H760" s="49"/>
      <c r="I760" s="49"/>
      <c r="J760" s="49"/>
      <c r="K760" s="49"/>
      <c r="AY760" s="51"/>
      <c r="AZ760" s="51"/>
      <c r="BA760" s="51"/>
      <c r="BB760" s="51"/>
      <c r="BC760" s="51"/>
      <c r="BD760" s="51"/>
      <c r="BE760" s="51"/>
      <c r="BF760" s="51"/>
      <c r="BG760" s="51"/>
    </row>
    <row r="761" spans="1:59" s="3" customFormat="1" ht="14.25">
      <c r="A761" s="47"/>
      <c r="B761" s="47"/>
      <c r="C761" s="49"/>
      <c r="D761" s="49"/>
      <c r="E761" s="49"/>
      <c r="F761" s="49"/>
      <c r="G761" s="49"/>
      <c r="H761" s="49"/>
      <c r="I761" s="49"/>
      <c r="J761" s="49"/>
      <c r="K761" s="49"/>
      <c r="AY761" s="51"/>
      <c r="AZ761" s="51"/>
      <c r="BA761" s="51"/>
      <c r="BB761" s="51"/>
      <c r="BC761" s="51"/>
      <c r="BD761" s="51"/>
      <c r="BE761" s="51"/>
      <c r="BF761" s="51"/>
      <c r="BG761" s="51"/>
    </row>
    <row r="762" spans="1:59" s="3" customFormat="1" ht="14.25">
      <c r="A762" s="47"/>
      <c r="B762" s="47"/>
      <c r="C762" s="49"/>
      <c r="D762" s="49"/>
      <c r="E762" s="49"/>
      <c r="F762" s="49"/>
      <c r="G762" s="49"/>
      <c r="H762" s="49"/>
      <c r="I762" s="49"/>
      <c r="J762" s="49"/>
      <c r="K762" s="49"/>
      <c r="AY762" s="51"/>
      <c r="AZ762" s="51"/>
      <c r="BA762" s="51"/>
      <c r="BB762" s="51"/>
      <c r="BC762" s="51"/>
      <c r="BD762" s="51"/>
      <c r="BE762" s="51"/>
      <c r="BF762" s="51"/>
      <c r="BG762" s="51"/>
    </row>
    <row r="763" spans="1:59" s="3" customFormat="1" ht="14.25">
      <c r="A763" s="47"/>
      <c r="B763" s="47"/>
      <c r="C763" s="49"/>
      <c r="D763" s="49"/>
      <c r="E763" s="49"/>
      <c r="F763" s="49"/>
      <c r="G763" s="49"/>
      <c r="H763" s="49"/>
      <c r="I763" s="49"/>
      <c r="J763" s="49"/>
      <c r="K763" s="49"/>
      <c r="AY763" s="51"/>
      <c r="AZ763" s="51"/>
      <c r="BA763" s="51"/>
      <c r="BB763" s="51"/>
      <c r="BC763" s="51"/>
      <c r="BD763" s="51"/>
      <c r="BE763" s="51"/>
      <c r="BF763" s="51"/>
      <c r="BG763" s="51"/>
    </row>
    <row r="764" spans="1:59" s="3" customFormat="1" ht="14.25">
      <c r="A764" s="47"/>
      <c r="B764" s="47"/>
      <c r="C764" s="49"/>
      <c r="D764" s="49"/>
      <c r="E764" s="49"/>
      <c r="F764" s="49"/>
      <c r="G764" s="49"/>
      <c r="H764" s="49"/>
      <c r="I764" s="49"/>
      <c r="J764" s="49"/>
      <c r="K764" s="49"/>
      <c r="AY764" s="51"/>
      <c r="AZ764" s="51"/>
      <c r="BA764" s="51"/>
      <c r="BB764" s="51"/>
      <c r="BC764" s="51"/>
      <c r="BD764" s="51"/>
      <c r="BE764" s="51"/>
      <c r="BF764" s="51"/>
      <c r="BG764" s="51"/>
    </row>
    <row r="765" spans="1:59" s="3" customFormat="1" ht="14.25">
      <c r="A765" s="47"/>
      <c r="B765" s="47"/>
      <c r="C765" s="49"/>
      <c r="D765" s="49"/>
      <c r="E765" s="49"/>
      <c r="F765" s="49"/>
      <c r="G765" s="49"/>
      <c r="H765" s="49"/>
      <c r="I765" s="49"/>
      <c r="J765" s="49"/>
      <c r="K765" s="49"/>
      <c r="AY765" s="51"/>
      <c r="AZ765" s="51"/>
      <c r="BA765" s="51"/>
      <c r="BB765" s="51"/>
      <c r="BC765" s="51"/>
      <c r="BD765" s="51"/>
      <c r="BE765" s="51"/>
      <c r="BF765" s="51"/>
      <c r="BG765" s="51"/>
    </row>
    <row r="766" spans="1:59" s="3" customFormat="1" ht="14.25">
      <c r="A766" s="47"/>
      <c r="B766" s="47"/>
      <c r="C766" s="49"/>
      <c r="D766" s="49"/>
      <c r="E766" s="49"/>
      <c r="F766" s="49"/>
      <c r="G766" s="49"/>
      <c r="H766" s="49"/>
      <c r="I766" s="49"/>
      <c r="J766" s="49"/>
      <c r="K766" s="49"/>
      <c r="AY766" s="51"/>
      <c r="AZ766" s="51"/>
      <c r="BA766" s="51"/>
      <c r="BB766" s="51"/>
      <c r="BC766" s="51"/>
      <c r="BD766" s="51"/>
      <c r="BE766" s="51"/>
      <c r="BF766" s="51"/>
      <c r="BG766" s="51"/>
    </row>
    <row r="767" spans="1:59" s="3" customFormat="1" ht="14.25">
      <c r="A767" s="47"/>
      <c r="B767" s="47"/>
      <c r="C767" s="49"/>
      <c r="D767" s="49"/>
      <c r="E767" s="49"/>
      <c r="F767" s="49"/>
      <c r="G767" s="49"/>
      <c r="H767" s="49"/>
      <c r="I767" s="49"/>
      <c r="J767" s="49"/>
      <c r="K767" s="49"/>
      <c r="AY767" s="51"/>
      <c r="AZ767" s="51"/>
      <c r="BA767" s="51"/>
      <c r="BB767" s="51"/>
      <c r="BC767" s="51"/>
      <c r="BD767" s="51"/>
      <c r="BE767" s="51"/>
      <c r="BF767" s="51"/>
      <c r="BG767" s="51"/>
    </row>
    <row r="768" spans="1:59" s="3" customFormat="1" ht="14.25">
      <c r="A768" s="47"/>
      <c r="B768" s="47"/>
      <c r="C768" s="49"/>
      <c r="D768" s="49"/>
      <c r="E768" s="49"/>
      <c r="F768" s="49"/>
      <c r="G768" s="49"/>
      <c r="H768" s="49"/>
      <c r="I768" s="49"/>
      <c r="J768" s="49"/>
      <c r="K768" s="49"/>
      <c r="AY768" s="51"/>
      <c r="AZ768" s="51"/>
      <c r="BA768" s="51"/>
      <c r="BB768" s="51"/>
      <c r="BC768" s="51"/>
      <c r="BD768" s="51"/>
      <c r="BE768" s="51"/>
      <c r="BF768" s="51"/>
      <c r="BG768" s="51"/>
    </row>
    <row r="769" spans="1:59" s="3" customFormat="1" ht="14.25">
      <c r="A769" s="47"/>
      <c r="B769" s="47"/>
      <c r="C769" s="49"/>
      <c r="D769" s="49"/>
      <c r="E769" s="49"/>
      <c r="F769" s="49"/>
      <c r="G769" s="49"/>
      <c r="H769" s="49"/>
      <c r="I769" s="49"/>
      <c r="J769" s="49"/>
      <c r="K769" s="49"/>
      <c r="AY769" s="51"/>
      <c r="AZ769" s="51"/>
      <c r="BA769" s="51"/>
      <c r="BB769" s="51"/>
      <c r="BC769" s="51"/>
      <c r="BD769" s="51"/>
      <c r="BE769" s="51"/>
      <c r="BF769" s="51"/>
      <c r="BG769" s="51"/>
    </row>
    <row r="770" spans="1:59" s="3" customFormat="1" ht="14.25">
      <c r="A770" s="47"/>
      <c r="B770" s="47"/>
      <c r="C770" s="49"/>
      <c r="D770" s="49"/>
      <c r="E770" s="49"/>
      <c r="F770" s="49"/>
      <c r="G770" s="49"/>
      <c r="H770" s="49"/>
      <c r="I770" s="49"/>
      <c r="J770" s="49"/>
      <c r="K770" s="49"/>
      <c r="AY770" s="51"/>
      <c r="AZ770" s="51"/>
      <c r="BA770" s="51"/>
      <c r="BB770" s="51"/>
      <c r="BC770" s="51"/>
      <c r="BD770" s="51"/>
      <c r="BE770" s="51"/>
      <c r="BF770" s="51"/>
      <c r="BG770" s="51"/>
    </row>
    <row r="771" spans="1:59" s="3" customFormat="1" ht="14.25">
      <c r="A771" s="47"/>
      <c r="B771" s="47"/>
      <c r="C771" s="49"/>
      <c r="D771" s="49"/>
      <c r="E771" s="49"/>
      <c r="F771" s="49"/>
      <c r="G771" s="49"/>
      <c r="H771" s="49"/>
      <c r="I771" s="49"/>
      <c r="J771" s="49"/>
      <c r="K771" s="49"/>
      <c r="AY771" s="51"/>
      <c r="AZ771" s="51"/>
      <c r="BA771" s="51"/>
      <c r="BB771" s="51"/>
      <c r="BC771" s="51"/>
      <c r="BD771" s="51"/>
      <c r="BE771" s="51"/>
      <c r="BF771" s="51"/>
      <c r="BG771" s="51"/>
    </row>
    <row r="772" spans="1:59" s="3" customFormat="1" ht="14.25">
      <c r="A772" s="47"/>
      <c r="B772" s="47"/>
      <c r="C772" s="49"/>
      <c r="D772" s="49"/>
      <c r="E772" s="49"/>
      <c r="F772" s="49"/>
      <c r="G772" s="49"/>
      <c r="H772" s="49"/>
      <c r="I772" s="49"/>
      <c r="J772" s="49"/>
      <c r="K772" s="49"/>
      <c r="AY772" s="51"/>
      <c r="AZ772" s="51"/>
      <c r="BA772" s="51"/>
      <c r="BB772" s="51"/>
      <c r="BC772" s="51"/>
      <c r="BD772" s="51"/>
      <c r="BE772" s="51"/>
      <c r="BF772" s="51"/>
      <c r="BG772" s="51"/>
    </row>
    <row r="773" spans="1:59" s="3" customFormat="1" ht="14.25">
      <c r="A773" s="47"/>
      <c r="B773" s="47"/>
      <c r="C773" s="49"/>
      <c r="D773" s="49"/>
      <c r="E773" s="49"/>
      <c r="F773" s="49"/>
      <c r="G773" s="49"/>
      <c r="H773" s="49"/>
      <c r="I773" s="49"/>
      <c r="J773" s="49"/>
      <c r="K773" s="49"/>
      <c r="AY773" s="51"/>
      <c r="AZ773" s="51"/>
      <c r="BA773" s="51"/>
      <c r="BB773" s="51"/>
      <c r="BC773" s="51"/>
      <c r="BD773" s="51"/>
      <c r="BE773" s="51"/>
      <c r="BF773" s="51"/>
      <c r="BG773" s="51"/>
    </row>
    <row r="774" spans="1:59" s="3" customFormat="1" ht="14.25">
      <c r="A774" s="47"/>
      <c r="B774" s="47"/>
      <c r="C774" s="49"/>
      <c r="D774" s="49"/>
      <c r="E774" s="49"/>
      <c r="F774" s="49"/>
      <c r="G774" s="49"/>
      <c r="H774" s="49"/>
      <c r="I774" s="49"/>
      <c r="J774" s="49"/>
      <c r="K774" s="49"/>
      <c r="AY774" s="51"/>
      <c r="AZ774" s="51"/>
      <c r="BA774" s="51"/>
      <c r="BB774" s="51"/>
      <c r="BC774" s="51"/>
      <c r="BD774" s="51"/>
      <c r="BE774" s="51"/>
      <c r="BF774" s="51"/>
      <c r="BG774" s="51"/>
    </row>
    <row r="775" spans="1:59" s="3" customFormat="1" ht="14.25">
      <c r="A775" s="47"/>
      <c r="B775" s="47"/>
      <c r="C775" s="49"/>
      <c r="D775" s="49"/>
      <c r="E775" s="49"/>
      <c r="F775" s="49"/>
      <c r="G775" s="49"/>
      <c r="H775" s="49"/>
      <c r="I775" s="49"/>
      <c r="J775" s="49"/>
      <c r="K775" s="49"/>
      <c r="AY775" s="51"/>
      <c r="AZ775" s="51"/>
      <c r="BA775" s="51"/>
      <c r="BB775" s="51"/>
      <c r="BC775" s="51"/>
      <c r="BD775" s="51"/>
      <c r="BE775" s="51"/>
      <c r="BF775" s="51"/>
      <c r="BG775" s="51"/>
    </row>
    <row r="776" spans="1:59" s="3" customFormat="1" ht="14.25">
      <c r="A776" s="47"/>
      <c r="B776" s="47"/>
      <c r="C776" s="49"/>
      <c r="D776" s="49"/>
      <c r="E776" s="49"/>
      <c r="F776" s="49"/>
      <c r="G776" s="49"/>
      <c r="H776" s="49"/>
      <c r="I776" s="49"/>
      <c r="J776" s="49"/>
      <c r="K776" s="49"/>
      <c r="AY776" s="51"/>
      <c r="AZ776" s="51"/>
      <c r="BA776" s="51"/>
      <c r="BB776" s="51"/>
      <c r="BC776" s="51"/>
      <c r="BD776" s="51"/>
      <c r="BE776" s="51"/>
      <c r="BF776" s="51"/>
      <c r="BG776" s="51"/>
    </row>
    <row r="777" spans="1:59" s="3" customFormat="1" ht="14.25">
      <c r="A777" s="47"/>
      <c r="B777" s="47"/>
      <c r="C777" s="49"/>
      <c r="D777" s="49"/>
      <c r="E777" s="49"/>
      <c r="F777" s="49"/>
      <c r="G777" s="49"/>
      <c r="H777" s="49"/>
      <c r="I777" s="49"/>
      <c r="J777" s="49"/>
      <c r="K777" s="49"/>
      <c r="AY777" s="51"/>
      <c r="AZ777" s="51"/>
      <c r="BA777" s="51"/>
      <c r="BB777" s="51"/>
      <c r="BC777" s="51"/>
      <c r="BD777" s="51"/>
      <c r="BE777" s="51"/>
      <c r="BF777" s="51"/>
      <c r="BG777" s="51"/>
    </row>
    <row r="778" spans="1:59" s="3" customFormat="1" ht="14.25">
      <c r="A778" s="47"/>
      <c r="B778" s="47"/>
      <c r="C778" s="49"/>
      <c r="D778" s="49"/>
      <c r="E778" s="49"/>
      <c r="F778" s="49"/>
      <c r="G778" s="49"/>
      <c r="H778" s="49"/>
      <c r="I778" s="49"/>
      <c r="J778" s="49"/>
      <c r="K778" s="49"/>
      <c r="AY778" s="51"/>
      <c r="AZ778" s="51"/>
      <c r="BA778" s="51"/>
      <c r="BB778" s="51"/>
      <c r="BC778" s="51"/>
      <c r="BD778" s="51"/>
      <c r="BE778" s="51"/>
      <c r="BF778" s="51"/>
      <c r="BG778" s="51"/>
    </row>
    <row r="779" spans="1:59" s="3" customFormat="1" ht="14.25">
      <c r="A779" s="47"/>
      <c r="B779" s="47"/>
      <c r="C779" s="49"/>
      <c r="D779" s="49"/>
      <c r="E779" s="49"/>
      <c r="F779" s="49"/>
      <c r="G779" s="49"/>
      <c r="H779" s="49"/>
      <c r="I779" s="49"/>
      <c r="J779" s="49"/>
      <c r="K779" s="49"/>
      <c r="AY779" s="51"/>
      <c r="AZ779" s="51"/>
      <c r="BA779" s="51"/>
      <c r="BB779" s="51"/>
      <c r="BC779" s="51"/>
      <c r="BD779" s="51"/>
      <c r="BE779" s="51"/>
      <c r="BF779" s="51"/>
      <c r="BG779" s="51"/>
    </row>
    <row r="780" spans="1:59" s="3" customFormat="1" ht="14.25">
      <c r="A780" s="47"/>
      <c r="B780" s="47"/>
      <c r="C780" s="49"/>
      <c r="D780" s="49"/>
      <c r="E780" s="49"/>
      <c r="F780" s="49"/>
      <c r="G780" s="49"/>
      <c r="H780" s="49"/>
      <c r="I780" s="49"/>
      <c r="J780" s="49"/>
      <c r="K780" s="49"/>
      <c r="AY780" s="51"/>
      <c r="AZ780" s="51"/>
      <c r="BA780" s="51"/>
      <c r="BB780" s="51"/>
      <c r="BC780" s="51"/>
      <c r="BD780" s="51"/>
      <c r="BE780" s="51"/>
      <c r="BF780" s="51"/>
      <c r="BG780" s="51"/>
    </row>
    <row r="781" spans="1:59" s="3" customFormat="1" ht="14.25">
      <c r="A781" s="47"/>
      <c r="B781" s="47"/>
      <c r="C781" s="49"/>
      <c r="D781" s="49"/>
      <c r="E781" s="49"/>
      <c r="F781" s="49"/>
      <c r="G781" s="49"/>
      <c r="H781" s="49"/>
      <c r="I781" s="49"/>
      <c r="J781" s="49"/>
      <c r="K781" s="49"/>
      <c r="AY781" s="51"/>
      <c r="AZ781" s="51"/>
      <c r="BA781" s="51"/>
      <c r="BB781" s="51"/>
      <c r="BC781" s="51"/>
      <c r="BD781" s="51"/>
      <c r="BE781" s="51"/>
      <c r="BF781" s="51"/>
      <c r="BG781" s="51"/>
    </row>
    <row r="782" spans="1:59" s="3" customFormat="1" ht="14.25">
      <c r="A782" s="47"/>
      <c r="B782" s="47"/>
      <c r="C782" s="49"/>
      <c r="D782" s="49"/>
      <c r="E782" s="49"/>
      <c r="F782" s="49"/>
      <c r="G782" s="49"/>
      <c r="H782" s="49"/>
      <c r="I782" s="49"/>
      <c r="J782" s="49"/>
      <c r="K782" s="49"/>
      <c r="AY782" s="51"/>
      <c r="AZ782" s="51"/>
      <c r="BA782" s="51"/>
      <c r="BB782" s="51"/>
      <c r="BC782" s="51"/>
      <c r="BD782" s="51"/>
      <c r="BE782" s="51"/>
      <c r="BF782" s="51"/>
      <c r="BG782" s="51"/>
    </row>
    <row r="783" spans="1:59" s="3" customFormat="1" ht="14.25">
      <c r="A783" s="47"/>
      <c r="B783" s="47"/>
      <c r="C783" s="49"/>
      <c r="D783" s="49"/>
      <c r="E783" s="49"/>
      <c r="F783" s="49"/>
      <c r="G783" s="49"/>
      <c r="H783" s="49"/>
      <c r="I783" s="49"/>
      <c r="J783" s="49"/>
      <c r="K783" s="49"/>
      <c r="AY783" s="51"/>
      <c r="AZ783" s="51"/>
      <c r="BA783" s="51"/>
      <c r="BB783" s="51"/>
      <c r="BC783" s="51"/>
      <c r="BD783" s="51"/>
      <c r="BE783" s="51"/>
      <c r="BF783" s="51"/>
      <c r="BG783" s="51"/>
    </row>
    <row r="784" spans="1:59" s="3" customFormat="1" ht="14.25">
      <c r="A784" s="47"/>
      <c r="B784" s="47"/>
      <c r="C784" s="49"/>
      <c r="D784" s="49"/>
      <c r="E784" s="49"/>
      <c r="F784" s="49"/>
      <c r="G784" s="49"/>
      <c r="H784" s="49"/>
      <c r="I784" s="49"/>
      <c r="J784" s="49"/>
      <c r="K784" s="49"/>
      <c r="AY784" s="51"/>
      <c r="AZ784" s="51"/>
      <c r="BA784" s="51"/>
      <c r="BB784" s="51"/>
      <c r="BC784" s="51"/>
      <c r="BD784" s="51"/>
      <c r="BE784" s="51"/>
      <c r="BF784" s="51"/>
      <c r="BG784" s="51"/>
    </row>
    <row r="785" spans="1:59" s="3" customFormat="1" ht="14.25">
      <c r="A785" s="47"/>
      <c r="B785" s="47"/>
      <c r="C785" s="49"/>
      <c r="D785" s="49"/>
      <c r="E785" s="49"/>
      <c r="F785" s="49"/>
      <c r="G785" s="49"/>
      <c r="H785" s="49"/>
      <c r="I785" s="49"/>
      <c r="J785" s="49"/>
      <c r="K785" s="49"/>
      <c r="AY785" s="51"/>
      <c r="AZ785" s="51"/>
      <c r="BA785" s="51"/>
      <c r="BB785" s="51"/>
      <c r="BC785" s="51"/>
      <c r="BD785" s="51"/>
      <c r="BE785" s="51"/>
      <c r="BF785" s="51"/>
      <c r="BG785" s="51"/>
    </row>
    <row r="786" spans="1:59" s="3" customFormat="1" ht="14.25">
      <c r="A786" s="47"/>
      <c r="B786" s="47"/>
      <c r="C786" s="49"/>
      <c r="D786" s="49"/>
      <c r="E786" s="49"/>
      <c r="F786" s="49"/>
      <c r="G786" s="49"/>
      <c r="H786" s="49"/>
      <c r="I786" s="49"/>
      <c r="J786" s="49"/>
      <c r="K786" s="49"/>
      <c r="AY786" s="51"/>
      <c r="AZ786" s="51"/>
      <c r="BA786" s="51"/>
      <c r="BB786" s="51"/>
      <c r="BC786" s="51"/>
      <c r="BD786" s="51"/>
      <c r="BE786" s="51"/>
      <c r="BF786" s="51"/>
      <c r="BG786" s="51"/>
    </row>
    <row r="787" spans="1:59" s="3" customFormat="1" ht="14.25">
      <c r="A787" s="47"/>
      <c r="B787" s="47"/>
      <c r="C787" s="49"/>
      <c r="D787" s="49"/>
      <c r="E787" s="49"/>
      <c r="F787" s="49"/>
      <c r="G787" s="49"/>
      <c r="H787" s="49"/>
      <c r="I787" s="49"/>
      <c r="J787" s="49"/>
      <c r="K787" s="49"/>
      <c r="AY787" s="51"/>
      <c r="AZ787" s="51"/>
      <c r="BA787" s="51"/>
      <c r="BB787" s="51"/>
      <c r="BC787" s="51"/>
      <c r="BD787" s="51"/>
      <c r="BE787" s="51"/>
      <c r="BF787" s="51"/>
      <c r="BG787" s="51"/>
    </row>
    <row r="788" spans="1:59" s="3" customFormat="1" ht="14.25">
      <c r="A788" s="47"/>
      <c r="B788" s="47"/>
      <c r="C788" s="49"/>
      <c r="D788" s="49"/>
      <c r="E788" s="49"/>
      <c r="F788" s="49"/>
      <c r="G788" s="49"/>
      <c r="H788" s="49"/>
      <c r="I788" s="49"/>
      <c r="J788" s="49"/>
      <c r="K788" s="49"/>
      <c r="AY788" s="51"/>
      <c r="AZ788" s="51"/>
      <c r="BA788" s="51"/>
      <c r="BB788" s="51"/>
      <c r="BC788" s="51"/>
      <c r="BD788" s="51"/>
      <c r="BE788" s="51"/>
      <c r="BF788" s="51"/>
      <c r="BG788" s="51"/>
    </row>
    <row r="789" spans="1:59" s="3" customFormat="1" ht="14.25">
      <c r="A789" s="47"/>
      <c r="B789" s="47"/>
      <c r="C789" s="49"/>
      <c r="D789" s="49"/>
      <c r="E789" s="49"/>
      <c r="F789" s="49"/>
      <c r="G789" s="49"/>
      <c r="H789" s="49"/>
      <c r="I789" s="49"/>
      <c r="J789" s="49"/>
      <c r="K789" s="49"/>
      <c r="AY789" s="51"/>
      <c r="AZ789" s="51"/>
      <c r="BA789" s="51"/>
      <c r="BB789" s="51"/>
      <c r="BC789" s="51"/>
      <c r="BD789" s="51"/>
      <c r="BE789" s="51"/>
      <c r="BF789" s="51"/>
      <c r="BG789" s="51"/>
    </row>
    <row r="790" spans="1:59" s="3" customFormat="1" ht="14.25">
      <c r="A790" s="47"/>
      <c r="B790" s="47"/>
      <c r="C790" s="49"/>
      <c r="D790" s="49"/>
      <c r="E790" s="49"/>
      <c r="F790" s="49"/>
      <c r="G790" s="49"/>
      <c r="H790" s="49"/>
      <c r="I790" s="49"/>
      <c r="J790" s="49"/>
      <c r="K790" s="49"/>
      <c r="AY790" s="51"/>
      <c r="AZ790" s="51"/>
      <c r="BA790" s="51"/>
      <c r="BB790" s="51"/>
      <c r="BC790" s="51"/>
      <c r="BD790" s="51"/>
      <c r="BE790" s="51"/>
      <c r="BF790" s="51"/>
      <c r="BG790" s="51"/>
    </row>
    <row r="791" spans="1:59" s="3" customFormat="1" ht="14.25">
      <c r="A791" s="47"/>
      <c r="B791" s="47"/>
      <c r="C791" s="49"/>
      <c r="D791" s="49"/>
      <c r="E791" s="49"/>
      <c r="F791" s="49"/>
      <c r="G791" s="49"/>
      <c r="H791" s="49"/>
      <c r="I791" s="49"/>
      <c r="J791" s="49"/>
      <c r="K791" s="49"/>
      <c r="AY791" s="51"/>
      <c r="AZ791" s="51"/>
      <c r="BA791" s="51"/>
      <c r="BB791" s="51"/>
      <c r="BC791" s="51"/>
      <c r="BD791" s="51"/>
      <c r="BE791" s="51"/>
      <c r="BF791" s="51"/>
      <c r="BG791" s="51"/>
    </row>
    <row r="792" spans="1:59" s="3" customFormat="1" ht="14.25">
      <c r="A792" s="47"/>
      <c r="B792" s="47"/>
      <c r="C792" s="49"/>
      <c r="D792" s="49"/>
      <c r="E792" s="49"/>
      <c r="F792" s="49"/>
      <c r="G792" s="49"/>
      <c r="H792" s="49"/>
      <c r="I792" s="49"/>
      <c r="J792" s="49"/>
      <c r="K792" s="49"/>
      <c r="AY792" s="51"/>
      <c r="AZ792" s="51"/>
      <c r="BA792" s="51"/>
      <c r="BB792" s="51"/>
      <c r="BC792" s="51"/>
      <c r="BD792" s="51"/>
      <c r="BE792" s="51"/>
      <c r="BF792" s="51"/>
      <c r="BG792" s="51"/>
    </row>
    <row r="793" spans="1:59" s="3" customFormat="1" ht="14.25">
      <c r="A793" s="47"/>
      <c r="B793" s="47"/>
      <c r="C793" s="49"/>
      <c r="D793" s="49"/>
      <c r="E793" s="49"/>
      <c r="F793" s="49"/>
      <c r="G793" s="49"/>
      <c r="H793" s="49"/>
      <c r="I793" s="49"/>
      <c r="J793" s="49"/>
      <c r="K793" s="49"/>
      <c r="AY793" s="51"/>
      <c r="AZ793" s="51"/>
      <c r="BA793" s="51"/>
      <c r="BB793" s="51"/>
      <c r="BC793" s="51"/>
      <c r="BD793" s="51"/>
      <c r="BE793" s="51"/>
      <c r="BF793" s="51"/>
      <c r="BG793" s="51"/>
    </row>
    <row r="794" spans="1:59" s="3" customFormat="1" ht="14.25">
      <c r="A794" s="47"/>
      <c r="B794" s="47"/>
      <c r="C794" s="49"/>
      <c r="D794" s="49"/>
      <c r="E794" s="49"/>
      <c r="F794" s="49"/>
      <c r="G794" s="49"/>
      <c r="H794" s="49"/>
      <c r="I794" s="49"/>
      <c r="J794" s="49"/>
      <c r="K794" s="49"/>
      <c r="AY794" s="51"/>
      <c r="AZ794" s="51"/>
      <c r="BA794" s="51"/>
      <c r="BB794" s="51"/>
      <c r="BC794" s="51"/>
      <c r="BD794" s="51"/>
      <c r="BE794" s="51"/>
      <c r="BF794" s="51"/>
      <c r="BG794" s="51"/>
    </row>
    <row r="795" spans="1:59" s="3" customFormat="1" ht="14.25">
      <c r="A795" s="47"/>
      <c r="B795" s="47"/>
      <c r="C795" s="49"/>
      <c r="D795" s="49"/>
      <c r="E795" s="49"/>
      <c r="F795" s="49"/>
      <c r="G795" s="49"/>
      <c r="H795" s="49"/>
      <c r="I795" s="49"/>
      <c r="J795" s="49"/>
      <c r="K795" s="49"/>
      <c r="AY795" s="51"/>
      <c r="AZ795" s="51"/>
      <c r="BA795" s="51"/>
      <c r="BB795" s="51"/>
      <c r="BC795" s="51"/>
      <c r="BD795" s="51"/>
      <c r="BE795" s="51"/>
      <c r="BF795" s="51"/>
      <c r="BG795" s="51"/>
    </row>
    <row r="796" spans="1:59" s="3" customFormat="1" ht="14.25">
      <c r="A796" s="47"/>
      <c r="B796" s="47"/>
      <c r="C796" s="49"/>
      <c r="D796" s="49"/>
      <c r="E796" s="49"/>
      <c r="F796" s="49"/>
      <c r="G796" s="49"/>
      <c r="H796" s="49"/>
      <c r="I796" s="49"/>
      <c r="J796" s="49"/>
      <c r="K796" s="49"/>
      <c r="AY796" s="51"/>
      <c r="AZ796" s="51"/>
      <c r="BA796" s="51"/>
      <c r="BB796" s="51"/>
      <c r="BC796" s="51"/>
      <c r="BD796" s="51"/>
      <c r="BE796" s="51"/>
      <c r="BF796" s="51"/>
      <c r="BG796" s="51"/>
    </row>
    <row r="797" spans="1:59" s="3" customFormat="1" ht="14.25">
      <c r="A797" s="47"/>
      <c r="B797" s="47"/>
      <c r="C797" s="49"/>
      <c r="D797" s="49"/>
      <c r="E797" s="49"/>
      <c r="F797" s="49"/>
      <c r="G797" s="49"/>
      <c r="H797" s="49"/>
      <c r="I797" s="49"/>
      <c r="J797" s="49"/>
      <c r="K797" s="49"/>
      <c r="AY797" s="51"/>
      <c r="AZ797" s="51"/>
      <c r="BA797" s="51"/>
      <c r="BB797" s="51"/>
      <c r="BC797" s="51"/>
      <c r="BD797" s="51"/>
      <c r="BE797" s="51"/>
      <c r="BF797" s="51"/>
      <c r="BG797" s="51"/>
    </row>
    <row r="798" spans="1:59" s="3" customFormat="1" ht="14.25">
      <c r="A798" s="47"/>
      <c r="B798" s="47"/>
      <c r="C798" s="49"/>
      <c r="D798" s="49"/>
      <c r="E798" s="49"/>
      <c r="F798" s="49"/>
      <c r="G798" s="49"/>
      <c r="H798" s="49"/>
      <c r="I798" s="49"/>
      <c r="J798" s="49"/>
      <c r="K798" s="49"/>
      <c r="AY798" s="51"/>
      <c r="AZ798" s="51"/>
      <c r="BA798" s="51"/>
      <c r="BB798" s="51"/>
      <c r="BC798" s="51"/>
      <c r="BD798" s="51"/>
      <c r="BE798" s="51"/>
      <c r="BF798" s="51"/>
      <c r="BG798" s="51"/>
    </row>
    <row r="799" spans="1:59" s="3" customFormat="1" ht="14.25">
      <c r="A799" s="47"/>
      <c r="B799" s="47"/>
      <c r="C799" s="49"/>
      <c r="D799" s="49"/>
      <c r="E799" s="49"/>
      <c r="F799" s="49"/>
      <c r="G799" s="49"/>
      <c r="H799" s="49"/>
      <c r="I799" s="49"/>
      <c r="J799" s="49"/>
      <c r="K799" s="49"/>
      <c r="AY799" s="51"/>
      <c r="AZ799" s="51"/>
      <c r="BA799" s="51"/>
      <c r="BB799" s="51"/>
      <c r="BC799" s="51"/>
      <c r="BD799" s="51"/>
      <c r="BE799" s="51"/>
      <c r="BF799" s="51"/>
      <c r="BG799" s="51"/>
    </row>
    <row r="800" spans="1:59" s="3" customFormat="1" ht="14.25">
      <c r="A800" s="47"/>
      <c r="B800" s="47"/>
      <c r="C800" s="49"/>
      <c r="D800" s="49"/>
      <c r="E800" s="49"/>
      <c r="F800" s="49"/>
      <c r="G800" s="49"/>
      <c r="H800" s="49"/>
      <c r="I800" s="49"/>
      <c r="J800" s="49"/>
      <c r="K800" s="49"/>
      <c r="AY800" s="51"/>
      <c r="AZ800" s="51"/>
      <c r="BA800" s="51"/>
      <c r="BB800" s="51"/>
      <c r="BC800" s="51"/>
      <c r="BD800" s="51"/>
      <c r="BE800" s="51"/>
      <c r="BF800" s="51"/>
      <c r="BG800" s="51"/>
    </row>
    <row r="801" spans="1:59" s="3" customFormat="1" ht="14.25">
      <c r="A801" s="47"/>
      <c r="B801" s="47"/>
      <c r="C801" s="49"/>
      <c r="D801" s="49"/>
      <c r="E801" s="49"/>
      <c r="F801" s="49"/>
      <c r="G801" s="49"/>
      <c r="H801" s="49"/>
      <c r="I801" s="49"/>
      <c r="J801" s="49"/>
      <c r="K801" s="49"/>
      <c r="AY801" s="51"/>
      <c r="AZ801" s="51"/>
      <c r="BA801" s="51"/>
      <c r="BB801" s="51"/>
      <c r="BC801" s="51"/>
      <c r="BD801" s="51"/>
      <c r="BE801" s="51"/>
      <c r="BF801" s="51"/>
      <c r="BG801" s="51"/>
    </row>
    <row r="802" spans="1:59" s="3" customFormat="1" ht="14.25">
      <c r="A802" s="47"/>
      <c r="B802" s="47"/>
      <c r="C802" s="49"/>
      <c r="D802" s="49"/>
      <c r="E802" s="49"/>
      <c r="F802" s="49"/>
      <c r="G802" s="49"/>
      <c r="H802" s="49"/>
      <c r="I802" s="49"/>
      <c r="J802" s="49"/>
      <c r="K802" s="49"/>
      <c r="AY802" s="51"/>
      <c r="AZ802" s="51"/>
      <c r="BA802" s="51"/>
      <c r="BB802" s="51"/>
      <c r="BC802" s="51"/>
      <c r="BD802" s="51"/>
      <c r="BE802" s="51"/>
      <c r="BF802" s="51"/>
      <c r="BG802" s="51"/>
    </row>
    <row r="803" spans="1:59" s="3" customFormat="1" ht="14.25">
      <c r="A803" s="47"/>
      <c r="B803" s="47"/>
      <c r="C803" s="49"/>
      <c r="D803" s="49"/>
      <c r="E803" s="49"/>
      <c r="F803" s="49"/>
      <c r="G803" s="49"/>
      <c r="H803" s="49"/>
      <c r="I803" s="49"/>
      <c r="J803" s="49"/>
      <c r="K803" s="49"/>
      <c r="AY803" s="51"/>
      <c r="AZ803" s="51"/>
      <c r="BA803" s="51"/>
      <c r="BB803" s="51"/>
      <c r="BC803" s="51"/>
      <c r="BD803" s="51"/>
      <c r="BE803" s="51"/>
      <c r="BF803" s="51"/>
      <c r="BG803" s="51"/>
    </row>
    <row r="804" spans="1:59" s="3" customFormat="1" ht="14.25">
      <c r="A804" s="47"/>
      <c r="B804" s="47"/>
      <c r="C804" s="49"/>
      <c r="D804" s="49"/>
      <c r="E804" s="49"/>
      <c r="F804" s="49"/>
      <c r="G804" s="49"/>
      <c r="H804" s="49"/>
      <c r="I804" s="49"/>
      <c r="J804" s="49"/>
      <c r="K804" s="49"/>
      <c r="AY804" s="51"/>
      <c r="AZ804" s="51"/>
      <c r="BA804" s="51"/>
      <c r="BB804" s="51"/>
      <c r="BC804" s="51"/>
      <c r="BD804" s="51"/>
      <c r="BE804" s="51"/>
      <c r="BF804" s="51"/>
      <c r="BG804" s="51"/>
    </row>
    <row r="805" spans="1:59" s="3" customFormat="1" ht="14.25">
      <c r="A805" s="47"/>
      <c r="B805" s="47"/>
      <c r="C805" s="49"/>
      <c r="D805" s="49"/>
      <c r="E805" s="49"/>
      <c r="F805" s="49"/>
      <c r="G805" s="49"/>
      <c r="H805" s="49"/>
      <c r="I805" s="49"/>
      <c r="J805" s="49"/>
      <c r="K805" s="49"/>
      <c r="AY805" s="51"/>
      <c r="AZ805" s="51"/>
      <c r="BA805" s="51"/>
      <c r="BB805" s="51"/>
      <c r="BC805" s="51"/>
      <c r="BD805" s="51"/>
      <c r="BE805" s="51"/>
      <c r="BF805" s="51"/>
      <c r="BG805" s="51"/>
    </row>
    <row r="806" spans="1:59" s="3" customFormat="1" ht="14.25">
      <c r="A806" s="47"/>
      <c r="B806" s="47"/>
      <c r="C806" s="49"/>
      <c r="D806" s="49"/>
      <c r="E806" s="49"/>
      <c r="F806" s="49"/>
      <c r="G806" s="49"/>
      <c r="H806" s="49"/>
      <c r="I806" s="49"/>
      <c r="J806" s="49"/>
      <c r="K806" s="49"/>
      <c r="AY806" s="51"/>
      <c r="AZ806" s="51"/>
      <c r="BA806" s="51"/>
      <c r="BB806" s="51"/>
      <c r="BC806" s="51"/>
      <c r="BD806" s="51"/>
      <c r="BE806" s="51"/>
      <c r="BF806" s="51"/>
      <c r="BG806" s="51"/>
    </row>
    <row r="807" spans="1:59" s="3" customFormat="1" ht="14.25">
      <c r="A807" s="47"/>
      <c r="B807" s="47"/>
      <c r="C807" s="49"/>
      <c r="D807" s="49"/>
      <c r="E807" s="49"/>
      <c r="F807" s="49"/>
      <c r="G807" s="49"/>
      <c r="H807" s="49"/>
      <c r="I807" s="49"/>
      <c r="J807" s="49"/>
      <c r="K807" s="49"/>
      <c r="AY807" s="51"/>
      <c r="AZ807" s="51"/>
      <c r="BA807" s="51"/>
      <c r="BB807" s="51"/>
      <c r="BC807" s="51"/>
      <c r="BD807" s="51"/>
      <c r="BE807" s="51"/>
      <c r="BF807" s="51"/>
      <c r="BG807" s="51"/>
    </row>
    <row r="808" spans="1:59" s="3" customFormat="1" ht="14.25">
      <c r="A808" s="47"/>
      <c r="B808" s="47"/>
      <c r="C808" s="49"/>
      <c r="D808" s="49"/>
      <c r="E808" s="49"/>
      <c r="F808" s="49"/>
      <c r="G808" s="49"/>
      <c r="H808" s="49"/>
      <c r="I808" s="49"/>
      <c r="J808" s="49"/>
      <c r="K808" s="49"/>
      <c r="AY808" s="51"/>
      <c r="AZ808" s="51"/>
      <c r="BA808" s="51"/>
      <c r="BB808" s="51"/>
      <c r="BC808" s="51"/>
      <c r="BD808" s="51"/>
      <c r="BE808" s="51"/>
      <c r="BF808" s="51"/>
      <c r="BG808" s="51"/>
    </row>
    <row r="809" spans="1:59" s="3" customFormat="1" ht="14.25">
      <c r="A809" s="47"/>
      <c r="B809" s="47"/>
      <c r="C809" s="49"/>
      <c r="D809" s="49"/>
      <c r="E809" s="49"/>
      <c r="F809" s="49"/>
      <c r="G809" s="49"/>
      <c r="H809" s="49"/>
      <c r="I809" s="49"/>
      <c r="J809" s="49"/>
      <c r="K809" s="49"/>
      <c r="AY809" s="51"/>
      <c r="AZ809" s="51"/>
      <c r="BA809" s="51"/>
      <c r="BB809" s="51"/>
      <c r="BC809" s="51"/>
      <c r="BD809" s="51"/>
      <c r="BE809" s="51"/>
      <c r="BF809" s="51"/>
      <c r="BG809" s="51"/>
    </row>
    <row r="810" spans="1:59" s="3" customFormat="1" ht="14.25">
      <c r="A810" s="47"/>
      <c r="B810" s="47"/>
      <c r="C810" s="49"/>
      <c r="D810" s="49"/>
      <c r="E810" s="49"/>
      <c r="F810" s="49"/>
      <c r="G810" s="49"/>
      <c r="H810" s="49"/>
      <c r="I810" s="49"/>
      <c r="J810" s="49"/>
      <c r="K810" s="49"/>
      <c r="AY810" s="51"/>
      <c r="AZ810" s="51"/>
      <c r="BA810" s="51"/>
      <c r="BB810" s="51"/>
      <c r="BC810" s="51"/>
      <c r="BD810" s="51"/>
      <c r="BE810" s="51"/>
      <c r="BF810" s="51"/>
      <c r="BG810" s="51"/>
    </row>
    <row r="811" spans="1:59" s="3" customFormat="1" ht="14.25">
      <c r="A811" s="47"/>
      <c r="B811" s="47"/>
      <c r="C811" s="49"/>
      <c r="D811" s="49"/>
      <c r="E811" s="49"/>
      <c r="F811" s="49"/>
      <c r="G811" s="49"/>
      <c r="H811" s="49"/>
      <c r="I811" s="49"/>
      <c r="J811" s="49"/>
      <c r="K811" s="49"/>
      <c r="AY811" s="51"/>
      <c r="AZ811" s="51"/>
      <c r="BA811" s="51"/>
      <c r="BB811" s="51"/>
      <c r="BC811" s="51"/>
      <c r="BD811" s="51"/>
      <c r="BE811" s="51"/>
      <c r="BF811" s="51"/>
      <c r="BG811" s="51"/>
    </row>
    <row r="812" spans="1:59" s="3" customFormat="1" ht="14.25">
      <c r="A812" s="47"/>
      <c r="B812" s="47"/>
      <c r="C812" s="49"/>
      <c r="D812" s="49"/>
      <c r="E812" s="49"/>
      <c r="F812" s="49"/>
      <c r="G812" s="49"/>
      <c r="H812" s="49"/>
      <c r="I812" s="49"/>
      <c r="J812" s="49"/>
      <c r="K812" s="49"/>
      <c r="AY812" s="51"/>
      <c r="AZ812" s="51"/>
      <c r="BA812" s="51"/>
      <c r="BB812" s="51"/>
      <c r="BC812" s="51"/>
      <c r="BD812" s="51"/>
      <c r="BE812" s="51"/>
      <c r="BF812" s="51"/>
      <c r="BG812" s="51"/>
    </row>
    <row r="813" spans="1:59" s="3" customFormat="1" ht="14.25">
      <c r="A813" s="47"/>
      <c r="B813" s="47"/>
      <c r="C813" s="49"/>
      <c r="D813" s="49"/>
      <c r="E813" s="49"/>
      <c r="F813" s="49"/>
      <c r="G813" s="49"/>
      <c r="H813" s="49"/>
      <c r="I813" s="49"/>
      <c r="J813" s="49"/>
      <c r="K813" s="49"/>
      <c r="AY813" s="51"/>
      <c r="AZ813" s="51"/>
      <c r="BA813" s="51"/>
      <c r="BB813" s="51"/>
      <c r="BC813" s="51"/>
      <c r="BD813" s="51"/>
      <c r="BE813" s="51"/>
      <c r="BF813" s="51"/>
      <c r="BG813" s="51"/>
    </row>
    <row r="814" spans="1:59" s="3" customFormat="1" ht="14.25">
      <c r="A814" s="47"/>
      <c r="B814" s="47"/>
      <c r="C814" s="49"/>
      <c r="D814" s="49"/>
      <c r="E814" s="49"/>
      <c r="F814" s="49"/>
      <c r="G814" s="49"/>
      <c r="H814" s="49"/>
      <c r="I814" s="49"/>
      <c r="J814" s="49"/>
      <c r="K814" s="49"/>
      <c r="AY814" s="51"/>
      <c r="AZ814" s="51"/>
      <c r="BA814" s="51"/>
      <c r="BB814" s="51"/>
      <c r="BC814" s="51"/>
      <c r="BD814" s="51"/>
      <c r="BE814" s="51"/>
      <c r="BF814" s="51"/>
      <c r="BG814" s="51"/>
    </row>
    <row r="815" spans="1:59" s="3" customFormat="1" ht="14.25">
      <c r="A815" s="47"/>
      <c r="B815" s="47"/>
      <c r="C815" s="49"/>
      <c r="D815" s="49"/>
      <c r="E815" s="49"/>
      <c r="F815" s="49"/>
      <c r="G815" s="49"/>
      <c r="H815" s="49"/>
      <c r="I815" s="49"/>
      <c r="J815" s="49"/>
      <c r="K815" s="49"/>
      <c r="AY815" s="51"/>
      <c r="AZ815" s="51"/>
      <c r="BA815" s="51"/>
      <c r="BB815" s="51"/>
      <c r="BC815" s="51"/>
      <c r="BD815" s="51"/>
      <c r="BE815" s="51"/>
      <c r="BF815" s="51"/>
      <c r="BG815" s="51"/>
    </row>
    <row r="816" spans="1:59" s="3" customFormat="1" ht="14.25">
      <c r="A816" s="47"/>
      <c r="B816" s="47"/>
      <c r="C816" s="49"/>
      <c r="D816" s="49"/>
      <c r="E816" s="49"/>
      <c r="F816" s="49"/>
      <c r="G816" s="49"/>
      <c r="H816" s="49"/>
      <c r="I816" s="49"/>
      <c r="J816" s="49"/>
      <c r="K816" s="49"/>
      <c r="AY816" s="51"/>
      <c r="AZ816" s="51"/>
      <c r="BA816" s="51"/>
      <c r="BB816" s="51"/>
      <c r="BC816" s="51"/>
      <c r="BD816" s="51"/>
      <c r="BE816" s="51"/>
      <c r="BF816" s="51"/>
      <c r="BG816" s="51"/>
    </row>
    <row r="817" spans="1:59" s="3" customFormat="1" ht="14.25">
      <c r="A817" s="47"/>
      <c r="B817" s="47"/>
      <c r="C817" s="49"/>
      <c r="D817" s="49"/>
      <c r="E817" s="49"/>
      <c r="F817" s="49"/>
      <c r="G817" s="49"/>
      <c r="H817" s="49"/>
      <c r="I817" s="49"/>
      <c r="J817" s="49"/>
      <c r="K817" s="49"/>
      <c r="AY817" s="51"/>
      <c r="AZ817" s="51"/>
      <c r="BA817" s="51"/>
      <c r="BB817" s="51"/>
      <c r="BC817" s="51"/>
      <c r="BD817" s="51"/>
      <c r="BE817" s="51"/>
      <c r="BF817" s="51"/>
      <c r="BG817" s="51"/>
    </row>
    <row r="818" spans="1:59" s="3" customFormat="1" ht="14.25">
      <c r="A818" s="47"/>
      <c r="B818" s="47"/>
      <c r="C818" s="49"/>
      <c r="D818" s="49"/>
      <c r="E818" s="49"/>
      <c r="F818" s="49"/>
      <c r="G818" s="49"/>
      <c r="H818" s="49"/>
      <c r="I818" s="49"/>
      <c r="J818" s="49"/>
      <c r="K818" s="49"/>
      <c r="AY818" s="51"/>
      <c r="AZ818" s="51"/>
      <c r="BA818" s="51"/>
      <c r="BB818" s="51"/>
      <c r="BC818" s="51"/>
      <c r="BD818" s="51"/>
      <c r="BE818" s="51"/>
      <c r="BF818" s="51"/>
      <c r="BG818" s="51"/>
    </row>
    <row r="819" spans="1:59" s="3" customFormat="1" ht="14.25">
      <c r="A819" s="47"/>
      <c r="B819" s="47"/>
      <c r="C819" s="49"/>
      <c r="D819" s="49"/>
      <c r="E819" s="49"/>
      <c r="F819" s="49"/>
      <c r="G819" s="49"/>
      <c r="H819" s="49"/>
      <c r="I819" s="49"/>
      <c r="J819" s="49"/>
      <c r="K819" s="49"/>
      <c r="AY819" s="51"/>
      <c r="AZ819" s="51"/>
      <c r="BA819" s="51"/>
      <c r="BB819" s="51"/>
      <c r="BC819" s="51"/>
      <c r="BD819" s="51"/>
      <c r="BE819" s="51"/>
      <c r="BF819" s="51"/>
      <c r="BG819" s="51"/>
    </row>
    <row r="820" spans="1:59" s="3" customFormat="1" ht="14.25">
      <c r="A820" s="47"/>
      <c r="B820" s="47"/>
      <c r="C820" s="49"/>
      <c r="D820" s="49"/>
      <c r="E820" s="49"/>
      <c r="F820" s="49"/>
      <c r="G820" s="49"/>
      <c r="H820" s="49"/>
      <c r="I820" s="49"/>
      <c r="J820" s="49"/>
      <c r="K820" s="49"/>
      <c r="AY820" s="51"/>
      <c r="AZ820" s="51"/>
      <c r="BA820" s="51"/>
      <c r="BB820" s="51"/>
      <c r="BC820" s="51"/>
      <c r="BD820" s="51"/>
      <c r="BE820" s="51"/>
      <c r="BF820" s="51"/>
      <c r="BG820" s="51"/>
    </row>
    <row r="821" spans="1:59" s="3" customFormat="1" ht="14.25">
      <c r="A821" s="47"/>
      <c r="B821" s="47"/>
      <c r="C821" s="49"/>
      <c r="D821" s="49"/>
      <c r="E821" s="49"/>
      <c r="F821" s="49"/>
      <c r="G821" s="49"/>
      <c r="H821" s="49"/>
      <c r="I821" s="49"/>
      <c r="J821" s="49"/>
      <c r="K821" s="49"/>
      <c r="AY821" s="51"/>
      <c r="AZ821" s="51"/>
      <c r="BA821" s="51"/>
      <c r="BB821" s="51"/>
      <c r="BC821" s="51"/>
      <c r="BD821" s="51"/>
      <c r="BE821" s="51"/>
      <c r="BF821" s="51"/>
      <c r="BG821" s="51"/>
    </row>
    <row r="822" spans="1:59" s="3" customFormat="1" ht="14.25">
      <c r="A822" s="47"/>
      <c r="B822" s="47"/>
      <c r="C822" s="49"/>
      <c r="D822" s="49"/>
      <c r="E822" s="49"/>
      <c r="F822" s="49"/>
      <c r="G822" s="49"/>
      <c r="H822" s="49"/>
      <c r="I822" s="49"/>
      <c r="J822" s="49"/>
      <c r="K822" s="49"/>
      <c r="AY822" s="51"/>
      <c r="AZ822" s="51"/>
      <c r="BA822" s="51"/>
      <c r="BB822" s="51"/>
      <c r="BC822" s="51"/>
      <c r="BD822" s="51"/>
      <c r="BE822" s="51"/>
      <c r="BF822" s="51"/>
      <c r="BG822" s="51"/>
    </row>
    <row r="823" spans="1:59" s="3" customFormat="1" ht="14.25">
      <c r="A823" s="47"/>
      <c r="B823" s="47"/>
      <c r="C823" s="49"/>
      <c r="D823" s="49"/>
      <c r="E823" s="49"/>
      <c r="F823" s="49"/>
      <c r="G823" s="49"/>
      <c r="H823" s="49"/>
      <c r="I823" s="49"/>
      <c r="J823" s="49"/>
      <c r="K823" s="49"/>
      <c r="AY823" s="51"/>
      <c r="AZ823" s="51"/>
      <c r="BA823" s="51"/>
      <c r="BB823" s="51"/>
      <c r="BC823" s="51"/>
      <c r="BD823" s="51"/>
      <c r="BE823" s="51"/>
      <c r="BF823" s="51"/>
      <c r="BG823" s="51"/>
    </row>
    <row r="824" spans="1:59" s="3" customFormat="1" ht="14.25">
      <c r="A824" s="47"/>
      <c r="B824" s="47"/>
      <c r="C824" s="49"/>
      <c r="D824" s="49"/>
      <c r="E824" s="49"/>
      <c r="F824" s="49"/>
      <c r="G824" s="49"/>
      <c r="H824" s="49"/>
      <c r="I824" s="49"/>
      <c r="J824" s="49"/>
      <c r="K824" s="49"/>
      <c r="AY824" s="51"/>
      <c r="AZ824" s="51"/>
      <c r="BA824" s="51"/>
      <c r="BB824" s="51"/>
      <c r="BC824" s="51"/>
      <c r="BD824" s="51"/>
      <c r="BE824" s="51"/>
      <c r="BF824" s="51"/>
      <c r="BG824" s="51"/>
    </row>
    <row r="825" spans="1:59" s="3" customFormat="1" ht="14.25">
      <c r="A825" s="47"/>
      <c r="B825" s="47"/>
      <c r="C825" s="49"/>
      <c r="D825" s="49"/>
      <c r="E825" s="49"/>
      <c r="F825" s="49"/>
      <c r="G825" s="49"/>
      <c r="H825" s="49"/>
      <c r="I825" s="49"/>
      <c r="J825" s="49"/>
      <c r="K825" s="49"/>
      <c r="AY825" s="51"/>
      <c r="AZ825" s="51"/>
      <c r="BA825" s="51"/>
      <c r="BB825" s="51"/>
      <c r="BC825" s="51"/>
      <c r="BD825" s="51"/>
      <c r="BE825" s="51"/>
      <c r="BF825" s="51"/>
      <c r="BG825" s="51"/>
    </row>
    <row r="826" spans="1:59" s="3" customFormat="1" ht="14.25">
      <c r="A826" s="47"/>
      <c r="B826" s="47"/>
      <c r="C826" s="49"/>
      <c r="D826" s="49"/>
      <c r="E826" s="49"/>
      <c r="F826" s="49"/>
      <c r="G826" s="49"/>
      <c r="H826" s="49"/>
      <c r="I826" s="49"/>
      <c r="J826" s="49"/>
      <c r="K826" s="49"/>
      <c r="AY826" s="51"/>
      <c r="AZ826" s="51"/>
      <c r="BA826" s="51"/>
      <c r="BB826" s="51"/>
      <c r="BC826" s="51"/>
      <c r="BD826" s="51"/>
      <c r="BE826" s="51"/>
      <c r="BF826" s="51"/>
      <c r="BG826" s="51"/>
    </row>
    <row r="827" spans="1:59" s="3" customFormat="1" ht="14.25">
      <c r="A827" s="47"/>
      <c r="B827" s="47"/>
      <c r="C827" s="49"/>
      <c r="D827" s="49"/>
      <c r="E827" s="49"/>
      <c r="F827" s="49"/>
      <c r="G827" s="49"/>
      <c r="H827" s="49"/>
      <c r="I827" s="49"/>
      <c r="J827" s="49"/>
      <c r="K827" s="49"/>
      <c r="AY827" s="51"/>
      <c r="AZ827" s="51"/>
      <c r="BA827" s="51"/>
      <c r="BB827" s="51"/>
      <c r="BC827" s="51"/>
      <c r="BD827" s="51"/>
      <c r="BE827" s="51"/>
      <c r="BF827" s="51"/>
      <c r="BG827" s="51"/>
    </row>
    <row r="828" spans="1:59" s="3" customFormat="1" ht="14.25">
      <c r="A828" s="47"/>
      <c r="B828" s="47"/>
      <c r="C828" s="49"/>
      <c r="D828" s="49"/>
      <c r="E828" s="49"/>
      <c r="F828" s="49"/>
      <c r="G828" s="49"/>
      <c r="H828" s="49"/>
      <c r="I828" s="49"/>
      <c r="J828" s="49"/>
      <c r="K828" s="49"/>
      <c r="AY828" s="51"/>
      <c r="AZ828" s="51"/>
      <c r="BA828" s="51"/>
      <c r="BB828" s="51"/>
      <c r="BC828" s="51"/>
      <c r="BD828" s="51"/>
      <c r="BE828" s="51"/>
      <c r="BF828" s="51"/>
      <c r="BG828" s="51"/>
    </row>
    <row r="829" spans="1:59" s="3" customFormat="1" ht="14.25">
      <c r="A829" s="47"/>
      <c r="B829" s="47"/>
      <c r="C829" s="49"/>
      <c r="D829" s="49"/>
      <c r="E829" s="49"/>
      <c r="F829" s="49"/>
      <c r="G829" s="49"/>
      <c r="H829" s="49"/>
      <c r="I829" s="49"/>
      <c r="J829" s="49"/>
      <c r="K829" s="49"/>
      <c r="AY829" s="51"/>
      <c r="AZ829" s="51"/>
      <c r="BA829" s="51"/>
      <c r="BB829" s="51"/>
      <c r="BC829" s="51"/>
      <c r="BD829" s="51"/>
      <c r="BE829" s="51"/>
      <c r="BF829" s="51"/>
      <c r="BG829" s="51"/>
    </row>
    <row r="830" spans="1:59" s="3" customFormat="1" ht="14.25">
      <c r="A830" s="47"/>
      <c r="B830" s="47"/>
      <c r="C830" s="49"/>
      <c r="D830" s="49"/>
      <c r="E830" s="49"/>
      <c r="F830" s="49"/>
      <c r="G830" s="49"/>
      <c r="H830" s="49"/>
      <c r="I830" s="49"/>
      <c r="J830" s="49"/>
      <c r="K830" s="49"/>
      <c r="AY830" s="51"/>
      <c r="AZ830" s="51"/>
      <c r="BA830" s="51"/>
      <c r="BB830" s="51"/>
      <c r="BC830" s="51"/>
      <c r="BD830" s="51"/>
      <c r="BE830" s="51"/>
      <c r="BF830" s="51"/>
      <c r="BG830" s="51"/>
    </row>
    <row r="831" spans="1:59" s="3" customFormat="1" ht="14.25">
      <c r="A831" s="47"/>
      <c r="B831" s="47"/>
      <c r="C831" s="49"/>
      <c r="D831" s="49"/>
      <c r="E831" s="49"/>
      <c r="F831" s="49"/>
      <c r="G831" s="49"/>
      <c r="H831" s="49"/>
      <c r="I831" s="49"/>
      <c r="J831" s="49"/>
      <c r="K831" s="49"/>
      <c r="AY831" s="51"/>
      <c r="AZ831" s="51"/>
      <c r="BA831" s="51"/>
      <c r="BB831" s="51"/>
      <c r="BC831" s="51"/>
      <c r="BD831" s="51"/>
      <c r="BE831" s="51"/>
      <c r="BF831" s="51"/>
      <c r="BG831" s="51"/>
    </row>
    <row r="832" spans="1:59" s="3" customFormat="1" ht="14.25">
      <c r="A832" s="47"/>
      <c r="B832" s="47"/>
      <c r="C832" s="49"/>
      <c r="D832" s="49"/>
      <c r="E832" s="49"/>
      <c r="F832" s="49"/>
      <c r="G832" s="49"/>
      <c r="H832" s="49"/>
      <c r="I832" s="49"/>
      <c r="J832" s="49"/>
      <c r="K832" s="49"/>
      <c r="AY832" s="51"/>
      <c r="AZ832" s="51"/>
      <c r="BA832" s="51"/>
      <c r="BB832" s="51"/>
      <c r="BC832" s="51"/>
      <c r="BD832" s="51"/>
      <c r="BE832" s="51"/>
      <c r="BF832" s="51"/>
      <c r="BG832" s="51"/>
    </row>
    <row r="833" spans="1:59" s="3" customFormat="1" ht="14.25">
      <c r="A833" s="47"/>
      <c r="B833" s="47"/>
      <c r="C833" s="49"/>
      <c r="D833" s="49"/>
      <c r="E833" s="49"/>
      <c r="F833" s="49"/>
      <c r="G833" s="49"/>
      <c r="H833" s="49"/>
      <c r="I833" s="49"/>
      <c r="J833" s="49"/>
      <c r="K833" s="49"/>
      <c r="AY833" s="51"/>
      <c r="AZ833" s="51"/>
      <c r="BA833" s="51"/>
      <c r="BB833" s="51"/>
      <c r="BC833" s="51"/>
      <c r="BD833" s="51"/>
      <c r="BE833" s="51"/>
      <c r="BF833" s="51"/>
      <c r="BG833" s="51"/>
    </row>
    <row r="834" spans="1:59" s="3" customFormat="1" ht="14.25">
      <c r="A834" s="47"/>
      <c r="B834" s="47"/>
      <c r="C834" s="49"/>
      <c r="D834" s="49"/>
      <c r="E834" s="49"/>
      <c r="F834" s="49"/>
      <c r="G834" s="49"/>
      <c r="H834" s="49"/>
      <c r="I834" s="49"/>
      <c r="J834" s="49"/>
      <c r="K834" s="49"/>
      <c r="AY834" s="51"/>
      <c r="AZ834" s="51"/>
      <c r="BA834" s="51"/>
      <c r="BB834" s="51"/>
      <c r="BC834" s="51"/>
      <c r="BD834" s="51"/>
      <c r="BE834" s="51"/>
      <c r="BF834" s="51"/>
      <c r="BG834" s="51"/>
    </row>
    <row r="835" spans="1:59" s="3" customFormat="1" ht="14.25">
      <c r="A835" s="47"/>
      <c r="B835" s="47"/>
      <c r="C835" s="49"/>
      <c r="D835" s="49"/>
      <c r="E835" s="49"/>
      <c r="F835" s="49"/>
      <c r="G835" s="49"/>
      <c r="H835" s="49"/>
      <c r="I835" s="49"/>
      <c r="J835" s="49"/>
      <c r="K835" s="49"/>
      <c r="AY835" s="51"/>
      <c r="AZ835" s="51"/>
      <c r="BA835" s="51"/>
      <c r="BB835" s="51"/>
      <c r="BC835" s="51"/>
      <c r="BD835" s="51"/>
      <c r="BE835" s="51"/>
      <c r="BF835" s="51"/>
      <c r="BG835" s="51"/>
    </row>
    <row r="836" spans="1:59" s="3" customFormat="1" ht="14.25">
      <c r="A836" s="47"/>
      <c r="B836" s="47"/>
      <c r="C836" s="49"/>
      <c r="D836" s="49"/>
      <c r="E836" s="49"/>
      <c r="F836" s="49"/>
      <c r="G836" s="49"/>
      <c r="H836" s="49"/>
      <c r="I836" s="49"/>
      <c r="J836" s="49"/>
      <c r="K836" s="49"/>
      <c r="AY836" s="51"/>
      <c r="AZ836" s="51"/>
      <c r="BA836" s="51"/>
      <c r="BB836" s="51"/>
      <c r="BC836" s="51"/>
      <c r="BD836" s="51"/>
      <c r="BE836" s="51"/>
      <c r="BF836" s="51"/>
      <c r="BG836" s="51"/>
    </row>
    <row r="837" spans="1:59" s="3" customFormat="1" ht="14.25">
      <c r="A837" s="47"/>
      <c r="B837" s="47"/>
      <c r="C837" s="49"/>
      <c r="D837" s="49"/>
      <c r="E837" s="49"/>
      <c r="F837" s="49"/>
      <c r="G837" s="49"/>
      <c r="H837" s="49"/>
      <c r="I837" s="49"/>
      <c r="J837" s="49"/>
      <c r="K837" s="49"/>
      <c r="AY837" s="51"/>
      <c r="AZ837" s="51"/>
      <c r="BA837" s="51"/>
      <c r="BB837" s="51"/>
      <c r="BC837" s="51"/>
      <c r="BD837" s="51"/>
      <c r="BE837" s="51"/>
      <c r="BF837" s="51"/>
      <c r="BG837" s="51"/>
    </row>
    <row r="838" spans="1:59" s="3" customFormat="1" ht="14.25">
      <c r="A838" s="47"/>
      <c r="B838" s="47"/>
      <c r="C838" s="49"/>
      <c r="D838" s="49"/>
      <c r="E838" s="49"/>
      <c r="F838" s="49"/>
      <c r="G838" s="49"/>
      <c r="H838" s="49"/>
      <c r="I838" s="49"/>
      <c r="J838" s="49"/>
      <c r="K838" s="49"/>
      <c r="AY838" s="51"/>
      <c r="AZ838" s="51"/>
      <c r="BA838" s="51"/>
      <c r="BB838" s="51"/>
      <c r="BC838" s="51"/>
      <c r="BD838" s="51"/>
      <c r="BE838" s="51"/>
      <c r="BF838" s="51"/>
      <c r="BG838" s="51"/>
    </row>
    <row r="839" spans="1:59" s="3" customFormat="1" ht="14.25">
      <c r="A839" s="47"/>
      <c r="B839" s="47"/>
      <c r="C839" s="49"/>
      <c r="D839" s="49"/>
      <c r="E839" s="49"/>
      <c r="F839" s="49"/>
      <c r="G839" s="49"/>
      <c r="H839" s="49"/>
      <c r="I839" s="49"/>
      <c r="J839" s="49"/>
      <c r="K839" s="49"/>
      <c r="AY839" s="51"/>
      <c r="AZ839" s="51"/>
      <c r="BA839" s="51"/>
      <c r="BB839" s="51"/>
      <c r="BC839" s="51"/>
      <c r="BD839" s="51"/>
      <c r="BE839" s="51"/>
      <c r="BF839" s="51"/>
      <c r="BG839" s="51"/>
    </row>
    <row r="840" spans="1:59" s="3" customFormat="1" ht="14.25">
      <c r="A840" s="47"/>
      <c r="B840" s="47"/>
      <c r="C840" s="49"/>
      <c r="D840" s="49"/>
      <c r="E840" s="49"/>
      <c r="F840" s="49"/>
      <c r="G840" s="49"/>
      <c r="H840" s="49"/>
      <c r="I840" s="49"/>
      <c r="J840" s="49"/>
      <c r="K840" s="49"/>
      <c r="AY840" s="51"/>
      <c r="AZ840" s="51"/>
      <c r="BA840" s="51"/>
      <c r="BB840" s="51"/>
      <c r="BC840" s="51"/>
      <c r="BD840" s="51"/>
      <c r="BE840" s="51"/>
      <c r="BF840" s="51"/>
      <c r="BG840" s="51"/>
    </row>
    <row r="841" spans="1:59" s="3" customFormat="1" ht="14.25">
      <c r="A841" s="47"/>
      <c r="B841" s="47"/>
      <c r="C841" s="49"/>
      <c r="D841" s="49"/>
      <c r="E841" s="49"/>
      <c r="F841" s="49"/>
      <c r="G841" s="49"/>
      <c r="H841" s="49"/>
      <c r="I841" s="49"/>
      <c r="J841" s="49"/>
      <c r="K841" s="49"/>
      <c r="AY841" s="51"/>
      <c r="AZ841" s="51"/>
      <c r="BA841" s="51"/>
      <c r="BB841" s="51"/>
      <c r="BC841" s="51"/>
      <c r="BD841" s="51"/>
      <c r="BE841" s="51"/>
      <c r="BF841" s="51"/>
      <c r="BG841" s="51"/>
    </row>
    <row r="842" spans="1:59" s="3" customFormat="1" ht="14.25">
      <c r="A842" s="47"/>
      <c r="B842" s="47"/>
      <c r="C842" s="49"/>
      <c r="D842" s="49"/>
      <c r="E842" s="49"/>
      <c r="F842" s="49"/>
      <c r="G842" s="49"/>
      <c r="H842" s="49"/>
      <c r="I842" s="49"/>
      <c r="J842" s="49"/>
      <c r="K842" s="49"/>
      <c r="AY842" s="51"/>
      <c r="AZ842" s="51"/>
      <c r="BA842" s="51"/>
      <c r="BB842" s="51"/>
      <c r="BC842" s="51"/>
      <c r="BD842" s="51"/>
      <c r="BE842" s="51"/>
      <c r="BF842" s="51"/>
      <c r="BG842" s="51"/>
    </row>
    <row r="843" spans="1:59" s="3" customFormat="1" ht="14.25">
      <c r="A843" s="47"/>
      <c r="B843" s="47"/>
      <c r="C843" s="49"/>
      <c r="D843" s="49"/>
      <c r="E843" s="49"/>
      <c r="F843" s="49"/>
      <c r="G843" s="49"/>
      <c r="H843" s="49"/>
      <c r="I843" s="49"/>
      <c r="J843" s="49"/>
      <c r="K843" s="49"/>
      <c r="AY843" s="51"/>
      <c r="AZ843" s="51"/>
      <c r="BA843" s="51"/>
      <c r="BB843" s="51"/>
      <c r="BC843" s="51"/>
      <c r="BD843" s="51"/>
      <c r="BE843" s="51"/>
      <c r="BF843" s="51"/>
      <c r="BG843" s="51"/>
    </row>
    <row r="844" spans="1:59" s="3" customFormat="1" ht="14.25">
      <c r="A844" s="47"/>
      <c r="B844" s="47"/>
      <c r="C844" s="49"/>
      <c r="D844" s="49"/>
      <c r="E844" s="49"/>
      <c r="F844" s="49"/>
      <c r="G844" s="49"/>
      <c r="H844" s="49"/>
      <c r="I844" s="49"/>
      <c r="J844" s="49"/>
      <c r="K844" s="49"/>
      <c r="AY844" s="51"/>
      <c r="AZ844" s="51"/>
      <c r="BA844" s="51"/>
      <c r="BB844" s="51"/>
      <c r="BC844" s="51"/>
      <c r="BD844" s="51"/>
      <c r="BE844" s="51"/>
      <c r="BF844" s="51"/>
      <c r="BG844" s="51"/>
    </row>
    <row r="845" spans="12:59" ht="14.25"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51"/>
      <c r="AZ845" s="51"/>
      <c r="BA845" s="51"/>
      <c r="BB845" s="51"/>
      <c r="BC845" s="51"/>
      <c r="BD845" s="51"/>
      <c r="BE845" s="51"/>
      <c r="BF845" s="51"/>
      <c r="BG845" s="51"/>
    </row>
    <row r="846" spans="12:59" ht="14.25"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51"/>
      <c r="AZ846" s="51"/>
      <c r="BA846" s="51"/>
      <c r="BB846" s="51"/>
      <c r="BC846" s="51"/>
      <c r="BD846" s="51"/>
      <c r="BE846" s="51"/>
      <c r="BF846" s="51"/>
      <c r="BG846" s="51"/>
    </row>
    <row r="847" spans="12:59" ht="14.25"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51"/>
      <c r="AZ847" s="51"/>
      <c r="BA847" s="51"/>
      <c r="BB847" s="51"/>
      <c r="BC847" s="51"/>
      <c r="BD847" s="51"/>
      <c r="BE847" s="51"/>
      <c r="BF847" s="51"/>
      <c r="BG847" s="51"/>
    </row>
    <row r="848" spans="12:59" ht="14.25"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51"/>
      <c r="AZ848" s="51"/>
      <c r="BA848" s="51"/>
      <c r="BB848" s="51"/>
      <c r="BC848" s="51"/>
      <c r="BD848" s="51"/>
      <c r="BE848" s="51"/>
      <c r="BF848" s="51"/>
      <c r="BG848" s="51"/>
    </row>
    <row r="849" spans="12:59" ht="14.25"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51"/>
      <c r="AZ849" s="51"/>
      <c r="BA849" s="51"/>
      <c r="BB849" s="51"/>
      <c r="BC849" s="51"/>
      <c r="BD849" s="51"/>
      <c r="BE849" s="51"/>
      <c r="BF849" s="51"/>
      <c r="BG849" s="51"/>
    </row>
    <row r="850" spans="12:59" ht="14.25"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51"/>
      <c r="AZ850" s="51"/>
      <c r="BA850" s="51"/>
      <c r="BB850" s="51"/>
      <c r="BC850" s="51"/>
      <c r="BD850" s="51"/>
      <c r="BE850" s="51"/>
      <c r="BF850" s="51"/>
      <c r="BG850" s="51"/>
    </row>
    <row r="851" spans="12:59" ht="14.25"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51"/>
      <c r="AZ851" s="51"/>
      <c r="BA851" s="51"/>
      <c r="BB851" s="51"/>
      <c r="BC851" s="51"/>
      <c r="BD851" s="51"/>
      <c r="BE851" s="51"/>
      <c r="BF851" s="51"/>
      <c r="BG851" s="51"/>
    </row>
    <row r="852" spans="12:59" ht="14.25"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51"/>
      <c r="AZ852" s="51"/>
      <c r="BA852" s="51"/>
      <c r="BB852" s="51"/>
      <c r="BC852" s="51"/>
      <c r="BD852" s="51"/>
      <c r="BE852" s="51"/>
      <c r="BF852" s="51"/>
      <c r="BG852" s="51"/>
    </row>
    <row r="853" spans="12:59" ht="14.25"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51"/>
      <c r="AZ853" s="51"/>
      <c r="BA853" s="51"/>
      <c r="BB853" s="51"/>
      <c r="BC853" s="51"/>
      <c r="BD853" s="51"/>
      <c r="BE853" s="51"/>
      <c r="BF853" s="51"/>
      <c r="BG853" s="51"/>
    </row>
    <row r="854" spans="12:59" ht="14.25"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51"/>
      <c r="AZ854" s="51"/>
      <c r="BA854" s="51"/>
      <c r="BB854" s="51"/>
      <c r="BC854" s="51"/>
      <c r="BD854" s="51"/>
      <c r="BE854" s="51"/>
      <c r="BF854" s="51"/>
      <c r="BG854" s="51"/>
    </row>
    <row r="855" spans="12:59" ht="14.25"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51"/>
      <c r="AZ855" s="51"/>
      <c r="BA855" s="51"/>
      <c r="BB855" s="51"/>
      <c r="BC855" s="51"/>
      <c r="BD855" s="51"/>
      <c r="BE855" s="51"/>
      <c r="BF855" s="51"/>
      <c r="BG855" s="51"/>
    </row>
    <row r="856" spans="12:59" ht="14.25"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51"/>
      <c r="AZ856" s="51"/>
      <c r="BA856" s="51"/>
      <c r="BB856" s="51"/>
      <c r="BC856" s="51"/>
      <c r="BD856" s="51"/>
      <c r="BE856" s="51"/>
      <c r="BF856" s="51"/>
      <c r="BG856" s="51"/>
    </row>
    <row r="857" spans="12:59" ht="14.25"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51"/>
      <c r="AZ857" s="51"/>
      <c r="BA857" s="51"/>
      <c r="BB857" s="51"/>
      <c r="BC857" s="51"/>
      <c r="BD857" s="51"/>
      <c r="BE857" s="51"/>
      <c r="BF857" s="51"/>
      <c r="BG857" s="51"/>
    </row>
    <row r="858" spans="12:59" ht="14.25"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51"/>
      <c r="AZ858" s="51"/>
      <c r="BA858" s="51"/>
      <c r="BB858" s="51"/>
      <c r="BC858" s="51"/>
      <c r="BD858" s="51"/>
      <c r="BE858" s="51"/>
      <c r="BF858" s="51"/>
      <c r="BG858" s="51"/>
    </row>
    <row r="859" spans="12:59" ht="14.25"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51"/>
      <c r="AZ859" s="51"/>
      <c r="BA859" s="51"/>
      <c r="BB859" s="51"/>
      <c r="BC859" s="51"/>
      <c r="BD859" s="51"/>
      <c r="BE859" s="51"/>
      <c r="BF859" s="51"/>
      <c r="BG859" s="51"/>
    </row>
    <row r="860" spans="12:59" ht="14.25"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51"/>
      <c r="AZ860" s="51"/>
      <c r="BA860" s="51"/>
      <c r="BB860" s="51"/>
      <c r="BC860" s="51"/>
      <c r="BD860" s="51"/>
      <c r="BE860" s="51"/>
      <c r="BF860" s="51"/>
      <c r="BG860" s="51"/>
    </row>
    <row r="861" spans="12:59" ht="14.25"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51"/>
      <c r="AZ861" s="51"/>
      <c r="BA861" s="51"/>
      <c r="BB861" s="51"/>
      <c r="BC861" s="51"/>
      <c r="BD861" s="51"/>
      <c r="BE861" s="51"/>
      <c r="BF861" s="51"/>
      <c r="BG861" s="51"/>
    </row>
    <row r="862" spans="12:59" ht="14.25"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51"/>
      <c r="AZ862" s="51"/>
      <c r="BA862" s="51"/>
      <c r="BB862" s="51"/>
      <c r="BC862" s="51"/>
      <c r="BD862" s="51"/>
      <c r="BE862" s="51"/>
      <c r="BF862" s="51"/>
      <c r="BG862" s="51"/>
    </row>
    <row r="863" spans="12:59" ht="14.25"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51"/>
      <c r="AZ863" s="51"/>
      <c r="BA863" s="51"/>
      <c r="BB863" s="51"/>
      <c r="BC863" s="51"/>
      <c r="BD863" s="51"/>
      <c r="BE863" s="51"/>
      <c r="BF863" s="51"/>
      <c r="BG863" s="51"/>
    </row>
    <row r="864" spans="12:59" ht="14.25"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51"/>
      <c r="AZ864" s="51"/>
      <c r="BA864" s="51"/>
      <c r="BB864" s="51"/>
      <c r="BC864" s="51"/>
      <c r="BD864" s="51"/>
      <c r="BE864" s="51"/>
      <c r="BF864" s="51"/>
      <c r="BG864" s="51"/>
    </row>
    <row r="865" spans="12:59" ht="14.25"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51"/>
      <c r="AZ865" s="51"/>
      <c r="BA865" s="51"/>
      <c r="BB865" s="51"/>
      <c r="BC865" s="51"/>
      <c r="BD865" s="51"/>
      <c r="BE865" s="51"/>
      <c r="BF865" s="51"/>
      <c r="BG865" s="51"/>
    </row>
    <row r="866" spans="12:59" ht="14.25"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51"/>
      <c r="AZ866" s="51"/>
      <c r="BA866" s="51"/>
      <c r="BB866" s="51"/>
      <c r="BC866" s="51"/>
      <c r="BD866" s="51"/>
      <c r="BE866" s="51"/>
      <c r="BF866" s="51"/>
      <c r="BG866" s="51"/>
    </row>
    <row r="867" spans="12:59" ht="14.25"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51"/>
      <c r="AZ867" s="51"/>
      <c r="BA867" s="51"/>
      <c r="BB867" s="51"/>
      <c r="BC867" s="51"/>
      <c r="BD867" s="51"/>
      <c r="BE867" s="51"/>
      <c r="BF867" s="51"/>
      <c r="BG867" s="51"/>
    </row>
    <row r="868" spans="12:59" ht="14.25"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51"/>
      <c r="AZ868" s="51"/>
      <c r="BA868" s="51"/>
      <c r="BB868" s="51"/>
      <c r="BC868" s="51"/>
      <c r="BD868" s="51"/>
      <c r="BE868" s="51"/>
      <c r="BF868" s="51"/>
      <c r="BG868" s="51"/>
    </row>
    <row r="869" spans="12:59" ht="14.25"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51"/>
      <c r="AZ869" s="51"/>
      <c r="BA869" s="51"/>
      <c r="BB869" s="51"/>
      <c r="BC869" s="51"/>
      <c r="BD869" s="51"/>
      <c r="BE869" s="51"/>
      <c r="BF869" s="51"/>
      <c r="BG869" s="51"/>
    </row>
    <row r="870" spans="12:59" ht="14.25"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51"/>
      <c r="AZ870" s="51"/>
      <c r="BA870" s="51"/>
      <c r="BB870" s="51"/>
      <c r="BC870" s="51"/>
      <c r="BD870" s="51"/>
      <c r="BE870" s="51"/>
      <c r="BF870" s="51"/>
      <c r="BG870" s="51"/>
    </row>
    <row r="871" spans="12:59" ht="14.25"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51"/>
      <c r="AZ871" s="51"/>
      <c r="BA871" s="51"/>
      <c r="BB871" s="51"/>
      <c r="BC871" s="51"/>
      <c r="BD871" s="51"/>
      <c r="BE871" s="51"/>
      <c r="BF871" s="51"/>
      <c r="BG871" s="51"/>
    </row>
    <row r="872" spans="12:59" ht="14.25"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51"/>
      <c r="AZ872" s="51"/>
      <c r="BA872" s="51"/>
      <c r="BB872" s="51"/>
      <c r="BC872" s="51"/>
      <c r="BD872" s="51"/>
      <c r="BE872" s="51"/>
      <c r="BF872" s="51"/>
      <c r="BG872" s="51"/>
    </row>
    <row r="873" spans="12:59" ht="14.25"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51"/>
      <c r="AZ873" s="51"/>
      <c r="BA873" s="51"/>
      <c r="BB873" s="51"/>
      <c r="BC873" s="51"/>
      <c r="BD873" s="51"/>
      <c r="BE873" s="51"/>
      <c r="BF873" s="51"/>
      <c r="BG873" s="51"/>
    </row>
    <row r="874" spans="12:59" ht="14.25"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51"/>
      <c r="AZ874" s="51"/>
      <c r="BA874" s="51"/>
      <c r="BB874" s="51"/>
      <c r="BC874" s="51"/>
      <c r="BD874" s="51"/>
      <c r="BE874" s="51"/>
      <c r="BF874" s="51"/>
      <c r="BG874" s="51"/>
    </row>
    <row r="875" spans="12:59" ht="14.25"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51"/>
      <c r="AZ875" s="51"/>
      <c r="BA875" s="51"/>
      <c r="BB875" s="51"/>
      <c r="BC875" s="51"/>
      <c r="BD875" s="51"/>
      <c r="BE875" s="51"/>
      <c r="BF875" s="51"/>
      <c r="BG875" s="51"/>
    </row>
    <row r="876" spans="12:59" ht="14.25"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51"/>
      <c r="AZ876" s="51"/>
      <c r="BA876" s="51"/>
      <c r="BB876" s="51"/>
      <c r="BC876" s="51"/>
      <c r="BD876" s="51"/>
      <c r="BE876" s="51"/>
      <c r="BF876" s="51"/>
      <c r="BG876" s="51"/>
    </row>
    <row r="877" spans="12:59" ht="14.25"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51"/>
      <c r="AZ877" s="51"/>
      <c r="BA877" s="51"/>
      <c r="BB877" s="51"/>
      <c r="BC877" s="51"/>
      <c r="BD877" s="51"/>
      <c r="BE877" s="51"/>
      <c r="BF877" s="51"/>
      <c r="BG877" s="51"/>
    </row>
    <row r="878" spans="12:59" ht="14.25"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51"/>
      <c r="AZ878" s="51"/>
      <c r="BA878" s="51"/>
      <c r="BB878" s="51"/>
      <c r="BC878" s="51"/>
      <c r="BD878" s="51"/>
      <c r="BE878" s="51"/>
      <c r="BF878" s="51"/>
      <c r="BG878" s="51"/>
    </row>
    <row r="879" spans="12:59" ht="14.25"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51"/>
      <c r="AZ879" s="51"/>
      <c r="BA879" s="51"/>
      <c r="BB879" s="51"/>
      <c r="BC879" s="51"/>
      <c r="BD879" s="51"/>
      <c r="BE879" s="51"/>
      <c r="BF879" s="51"/>
      <c r="BG879" s="51"/>
    </row>
    <row r="880" spans="12:59" ht="14.25"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51"/>
      <c r="AZ880" s="51"/>
      <c r="BA880" s="51"/>
      <c r="BB880" s="51"/>
      <c r="BC880" s="51"/>
      <c r="BD880" s="51"/>
      <c r="BE880" s="51"/>
      <c r="BF880" s="51"/>
      <c r="BG880" s="51"/>
    </row>
    <row r="881" spans="12:59" ht="14.25"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51"/>
      <c r="AZ881" s="51"/>
      <c r="BA881" s="51"/>
      <c r="BB881" s="51"/>
      <c r="BC881" s="51"/>
      <c r="BD881" s="51"/>
      <c r="BE881" s="51"/>
      <c r="BF881" s="51"/>
      <c r="BG881" s="51"/>
    </row>
    <row r="882" spans="12:59" ht="14.25"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51"/>
      <c r="AZ882" s="51"/>
      <c r="BA882" s="51"/>
      <c r="BB882" s="51"/>
      <c r="BC882" s="51"/>
      <c r="BD882" s="51"/>
      <c r="BE882" s="51"/>
      <c r="BF882" s="51"/>
      <c r="BG882" s="51"/>
    </row>
    <row r="883" spans="12:59" ht="14.25"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51"/>
      <c r="AZ883" s="51"/>
      <c r="BA883" s="51"/>
      <c r="BB883" s="51"/>
      <c r="BC883" s="51"/>
      <c r="BD883" s="51"/>
      <c r="BE883" s="51"/>
      <c r="BF883" s="51"/>
      <c r="BG883" s="51"/>
    </row>
    <row r="884" spans="12:59" ht="14.25"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51"/>
      <c r="AZ884" s="51"/>
      <c r="BA884" s="51"/>
      <c r="BB884" s="51"/>
      <c r="BC884" s="51"/>
      <c r="BD884" s="51"/>
      <c r="BE884" s="51"/>
      <c r="BF884" s="51"/>
      <c r="BG884" s="51"/>
    </row>
  </sheetData>
  <sheetProtection/>
  <mergeCells count="168">
    <mergeCell ref="AC5:AM5"/>
    <mergeCell ref="AX6:AX7"/>
    <mergeCell ref="AY6:BG7"/>
    <mergeCell ref="Z7:AB7"/>
    <mergeCell ref="C6:K7"/>
    <mergeCell ref="AS6:AT6"/>
    <mergeCell ref="L6:L7"/>
    <mergeCell ref="Q6:R6"/>
    <mergeCell ref="Z6:AB6"/>
    <mergeCell ref="AC6:AM6"/>
    <mergeCell ref="C10:K11"/>
    <mergeCell ref="L10:L11"/>
    <mergeCell ref="M10:N10"/>
    <mergeCell ref="C1:BG1"/>
    <mergeCell ref="C2:BG2"/>
    <mergeCell ref="C4:K5"/>
    <mergeCell ref="L4:L5"/>
    <mergeCell ref="AX4:AX5"/>
    <mergeCell ref="AY4:BG5"/>
    <mergeCell ref="Z5:AB5"/>
    <mergeCell ref="C8:K9"/>
    <mergeCell ref="L8:L9"/>
    <mergeCell ref="AX8:AX9"/>
    <mergeCell ref="AY8:BG9"/>
    <mergeCell ref="T9:U9"/>
    <mergeCell ref="AO9:AP9"/>
    <mergeCell ref="AV10:AW10"/>
    <mergeCell ref="AX16:AX17"/>
    <mergeCell ref="AY16:BG17"/>
    <mergeCell ref="Q17:R17"/>
    <mergeCell ref="AX12:AX13"/>
    <mergeCell ref="AY12:BG13"/>
    <mergeCell ref="AS17:AT17"/>
    <mergeCell ref="AC16:AG16"/>
    <mergeCell ref="AX10:AX11"/>
    <mergeCell ref="AY10:BG11"/>
    <mergeCell ref="C14:K15"/>
    <mergeCell ref="L14:L15"/>
    <mergeCell ref="AX14:AX15"/>
    <mergeCell ref="AY14:BG15"/>
    <mergeCell ref="C12:K13"/>
    <mergeCell ref="L12:L13"/>
    <mergeCell ref="Q12:R12"/>
    <mergeCell ref="AS12:AT12"/>
    <mergeCell ref="AX18:AX19"/>
    <mergeCell ref="C18:K19"/>
    <mergeCell ref="L18:L19"/>
    <mergeCell ref="M18:N18"/>
    <mergeCell ref="C16:K17"/>
    <mergeCell ref="L16:L17"/>
    <mergeCell ref="C26:K27"/>
    <mergeCell ref="L26:L27"/>
    <mergeCell ref="AY18:BG19"/>
    <mergeCell ref="T19:U19"/>
    <mergeCell ref="C20:K21"/>
    <mergeCell ref="L20:L21"/>
    <mergeCell ref="AO20:AP20"/>
    <mergeCell ref="AX20:AX21"/>
    <mergeCell ref="AY20:BG21"/>
    <mergeCell ref="AV18:AW18"/>
    <mergeCell ref="C24:K25"/>
    <mergeCell ref="L24:L25"/>
    <mergeCell ref="AX26:AX27"/>
    <mergeCell ref="AY26:BG27"/>
    <mergeCell ref="C22:K23"/>
    <mergeCell ref="L22:L23"/>
    <mergeCell ref="Q22:R22"/>
    <mergeCell ref="AS22:AT22"/>
    <mergeCell ref="AX22:AX23"/>
    <mergeCell ref="AY22:BG23"/>
    <mergeCell ref="AX24:AX25"/>
    <mergeCell ref="AY24:BG25"/>
    <mergeCell ref="C28:K29"/>
    <mergeCell ref="L28:L29"/>
    <mergeCell ref="AX28:AX29"/>
    <mergeCell ref="AY28:BG29"/>
    <mergeCell ref="T29:U29"/>
    <mergeCell ref="AO29:AP29"/>
    <mergeCell ref="Q26:R26"/>
    <mergeCell ref="AS26:AT26"/>
    <mergeCell ref="AY32:BG33"/>
    <mergeCell ref="C30:K31"/>
    <mergeCell ref="L30:L31"/>
    <mergeCell ref="M30:N30"/>
    <mergeCell ref="AV30:AW30"/>
    <mergeCell ref="AX30:AX31"/>
    <mergeCell ref="AY30:BG31"/>
    <mergeCell ref="C32:K33"/>
    <mergeCell ref="L32:L33"/>
    <mergeCell ref="Q32:R32"/>
    <mergeCell ref="AS32:AT32"/>
    <mergeCell ref="AX32:AX33"/>
    <mergeCell ref="C36:K37"/>
    <mergeCell ref="L36:L37"/>
    <mergeCell ref="Z36:AA36"/>
    <mergeCell ref="AV38:AW38"/>
    <mergeCell ref="AX38:AX39"/>
    <mergeCell ref="C34:K35"/>
    <mergeCell ref="L34:L35"/>
    <mergeCell ref="AX34:AX35"/>
    <mergeCell ref="AF36:AJ36"/>
    <mergeCell ref="AX36:AX37"/>
    <mergeCell ref="AF38:AJ38"/>
    <mergeCell ref="AY34:BG35"/>
    <mergeCell ref="AY36:BG37"/>
    <mergeCell ref="Q37:R37"/>
    <mergeCell ref="Z37:AA37"/>
    <mergeCell ref="AB37:AE40"/>
    <mergeCell ref="AF37:AJ37"/>
    <mergeCell ref="AS37:AT37"/>
    <mergeCell ref="AY38:BG39"/>
    <mergeCell ref="AF39:AJ39"/>
    <mergeCell ref="AB36:AE36"/>
    <mergeCell ref="Z39:AA39"/>
    <mergeCell ref="AY42:BG43"/>
    <mergeCell ref="Z43:AA43"/>
    <mergeCell ref="AF43:AJ43"/>
    <mergeCell ref="AY44:BG45"/>
    <mergeCell ref="C38:K39"/>
    <mergeCell ref="L38:L39"/>
    <mergeCell ref="M38:N38"/>
    <mergeCell ref="T38:U38"/>
    <mergeCell ref="AO39:AP39"/>
    <mergeCell ref="Z38:AA38"/>
    <mergeCell ref="C40:K41"/>
    <mergeCell ref="L40:L41"/>
    <mergeCell ref="Z40:AA40"/>
    <mergeCell ref="AX40:AX41"/>
    <mergeCell ref="AY40:BG41"/>
    <mergeCell ref="Z41:AA41"/>
    <mergeCell ref="AB41:AE44"/>
    <mergeCell ref="AF41:AJ41"/>
    <mergeCell ref="AS42:AT42"/>
    <mergeCell ref="AX42:AX43"/>
    <mergeCell ref="C44:K45"/>
    <mergeCell ref="Q42:R42"/>
    <mergeCell ref="Z42:AA42"/>
    <mergeCell ref="AF42:AJ42"/>
    <mergeCell ref="C42:K43"/>
    <mergeCell ref="L42:L43"/>
    <mergeCell ref="Z45:AA45"/>
    <mergeCell ref="C46:K47"/>
    <mergeCell ref="Z47:AA47"/>
    <mergeCell ref="AB47:AE48"/>
    <mergeCell ref="AF47:AJ47"/>
    <mergeCell ref="AB45:AE46"/>
    <mergeCell ref="AF45:AJ45"/>
    <mergeCell ref="L44:L45"/>
    <mergeCell ref="Z44:AA44"/>
    <mergeCell ref="AF44:AJ44"/>
    <mergeCell ref="C48:K49"/>
    <mergeCell ref="AX48:AX49"/>
    <mergeCell ref="Z49:AA49"/>
    <mergeCell ref="AX44:AX45"/>
    <mergeCell ref="L46:L47"/>
    <mergeCell ref="Z46:AA46"/>
    <mergeCell ref="L48:L49"/>
    <mergeCell ref="AF48:AJ48"/>
    <mergeCell ref="AY46:BG47"/>
    <mergeCell ref="Z50:AA50"/>
    <mergeCell ref="AB50:AE50"/>
    <mergeCell ref="AF50:AJ50"/>
    <mergeCell ref="AY48:BG49"/>
    <mergeCell ref="AF46:AJ46"/>
    <mergeCell ref="AX46:AX47"/>
    <mergeCell ref="AB49:AE49"/>
    <mergeCell ref="AF49:AJ49"/>
    <mergeCell ref="Z48:AA48"/>
  </mergeCells>
  <printOptions horizontalCentered="1" verticalCentered="1"/>
  <pageMargins left="0.2" right="0.17" top="0.31" bottom="0.19" header="0.26" footer="0.28"/>
  <pageSetup horizontalDpi="600" verticalDpi="600" orientation="landscape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891"/>
  <sheetViews>
    <sheetView view="pageBreakPreview" zoomScale="75" zoomScaleSheetLayoutView="75" zoomScalePageLayoutView="0" workbookViewId="0" topLeftCell="A4">
      <selection activeCell="C1" sqref="C1:BG1"/>
    </sheetView>
  </sheetViews>
  <sheetFormatPr defaultColWidth="9.00390625" defaultRowHeight="13.5"/>
  <cols>
    <col min="1" max="2" width="5.625" style="48" customWidth="1"/>
    <col min="3" max="11" width="2.625" style="49" customWidth="1"/>
    <col min="12" max="50" width="2.625" style="1" customWidth="1"/>
    <col min="51" max="59" width="2.625" style="50" customWidth="1"/>
    <col min="60" max="61" width="5.625" style="1" customWidth="1"/>
    <col min="62" max="85" width="2.75390625" style="1" customWidth="1"/>
    <col min="86" max="123" width="2.625" style="1" customWidth="1"/>
    <col min="124" max="16384" width="9.00390625" style="1" customWidth="1"/>
  </cols>
  <sheetData>
    <row r="1" spans="1:59" s="2" customFormat="1" ht="24" customHeight="1">
      <c r="A1" s="46"/>
      <c r="B1" s="46"/>
      <c r="C1" s="387" t="str">
        <f>'抽選'!A1</f>
        <v>第２０回フレッシュジュニア秋季大会</v>
      </c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</row>
    <row r="2" spans="1:59" s="3" customFormat="1" ht="12">
      <c r="A2" s="47"/>
      <c r="B2" s="47"/>
      <c r="C2" s="389" t="s">
        <v>84</v>
      </c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</row>
    <row r="3" spans="3:59" ht="13.5">
      <c r="C3" s="52"/>
      <c r="D3" s="80"/>
      <c r="E3" s="80"/>
      <c r="F3" s="80"/>
      <c r="G3" s="80"/>
      <c r="H3" s="80"/>
      <c r="I3" s="80"/>
      <c r="J3" s="80"/>
      <c r="K3" s="80"/>
      <c r="L3" s="67"/>
      <c r="M3" s="67"/>
      <c r="N3" s="67"/>
      <c r="O3" s="67"/>
      <c r="P3" s="67"/>
      <c r="Q3" s="8"/>
      <c r="R3" s="8"/>
      <c r="S3" s="8"/>
      <c r="T3" s="8"/>
      <c r="U3" s="8"/>
      <c r="V3" s="8"/>
      <c r="W3" s="8"/>
      <c r="X3" s="8"/>
      <c r="Y3" s="67"/>
      <c r="Z3" s="68"/>
      <c r="AA3" s="68"/>
      <c r="AB3" s="68"/>
      <c r="AC3" s="67"/>
      <c r="AD3" s="67"/>
      <c r="AE3" s="67"/>
      <c r="AF3" s="67"/>
      <c r="AG3" s="67"/>
      <c r="AH3" s="67"/>
      <c r="AI3" s="67"/>
      <c r="AJ3" s="67"/>
      <c r="AK3" s="67"/>
      <c r="AL3" s="8"/>
      <c r="AM3" s="67"/>
      <c r="AN3" s="67"/>
      <c r="AO3" s="8"/>
      <c r="AP3" s="67"/>
      <c r="AQ3" s="67"/>
      <c r="AR3" s="8"/>
      <c r="AS3" s="67"/>
      <c r="AT3" s="67"/>
      <c r="AU3" s="67"/>
      <c r="AV3" s="7"/>
      <c r="AW3" s="67"/>
      <c r="AX3" s="80"/>
      <c r="AY3" s="80"/>
      <c r="AZ3" s="80"/>
      <c r="BA3" s="80"/>
      <c r="BB3" s="80"/>
      <c r="BC3" s="80"/>
      <c r="BD3" s="80"/>
      <c r="BE3" s="80"/>
      <c r="BF3" s="80"/>
      <c r="BG3" s="80"/>
    </row>
    <row r="4" spans="1:61" ht="12" customHeight="1">
      <c r="A4" s="45"/>
      <c r="B4" s="45"/>
      <c r="C4" s="501" t="s">
        <v>177</v>
      </c>
      <c r="D4" s="501"/>
      <c r="E4" s="501"/>
      <c r="F4" s="501"/>
      <c r="G4" s="501"/>
      <c r="H4" s="501"/>
      <c r="I4" s="501"/>
      <c r="J4" s="501"/>
      <c r="K4" s="501"/>
      <c r="L4" s="491">
        <v>1</v>
      </c>
      <c r="M4" s="55"/>
      <c r="N4" s="55"/>
      <c r="O4" s="55"/>
      <c r="P4" s="55"/>
      <c r="Q4" s="55"/>
      <c r="R4" s="55"/>
      <c r="S4" s="56"/>
      <c r="T4" s="56"/>
      <c r="U4" s="56"/>
      <c r="V4" s="56"/>
      <c r="W4" s="56"/>
      <c r="X4" s="56"/>
      <c r="Y4" s="8"/>
      <c r="Z4" s="8"/>
      <c r="AA4" s="8"/>
      <c r="AB4" s="8"/>
      <c r="AC4" s="571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6"/>
      <c r="AO4" s="56"/>
      <c r="AP4" s="56"/>
      <c r="AQ4" s="56"/>
      <c r="AR4" s="55"/>
      <c r="AS4" s="55"/>
      <c r="AT4" s="55"/>
      <c r="AU4" s="55"/>
      <c r="AV4" s="55"/>
      <c r="AW4" s="55"/>
      <c r="AX4" s="491">
        <v>22</v>
      </c>
      <c r="AY4" s="485" t="s">
        <v>177</v>
      </c>
      <c r="AZ4" s="485"/>
      <c r="BA4" s="485"/>
      <c r="BB4" s="485"/>
      <c r="BC4" s="485"/>
      <c r="BD4" s="485"/>
      <c r="BE4" s="485"/>
      <c r="BF4" s="485"/>
      <c r="BG4" s="485"/>
      <c r="BH4" s="45"/>
      <c r="BI4" s="45"/>
    </row>
    <row r="5" spans="1:61" ht="12" customHeight="1">
      <c r="A5" s="45"/>
      <c r="B5" s="45"/>
      <c r="C5" s="501"/>
      <c r="D5" s="501"/>
      <c r="E5" s="501"/>
      <c r="F5" s="501"/>
      <c r="G5" s="501"/>
      <c r="H5" s="501"/>
      <c r="I5" s="501"/>
      <c r="J5" s="501"/>
      <c r="K5" s="501"/>
      <c r="L5" s="491"/>
      <c r="M5" s="56"/>
      <c r="N5" s="56"/>
      <c r="O5" s="56"/>
      <c r="P5" s="56"/>
      <c r="Q5" s="56" t="s">
        <v>117</v>
      </c>
      <c r="R5" s="56" t="s">
        <v>118</v>
      </c>
      <c r="S5" s="57"/>
      <c r="T5" s="55"/>
      <c r="U5" s="55"/>
      <c r="V5" s="56"/>
      <c r="W5" s="56"/>
      <c r="X5" s="56"/>
      <c r="Y5" s="8"/>
      <c r="Z5" s="569" t="s">
        <v>35</v>
      </c>
      <c r="AA5" s="569"/>
      <c r="AB5" s="569"/>
      <c r="AC5" s="571"/>
      <c r="AD5" s="572"/>
      <c r="AE5" s="572"/>
      <c r="AF5" s="572"/>
      <c r="AG5" s="572"/>
      <c r="AH5" s="572"/>
      <c r="AI5" s="572"/>
      <c r="AJ5" s="572"/>
      <c r="AK5" s="572"/>
      <c r="AL5" s="572"/>
      <c r="AM5" s="572"/>
      <c r="AN5" s="56"/>
      <c r="AO5" s="55"/>
      <c r="AP5" s="55"/>
      <c r="AQ5" s="55"/>
      <c r="AR5" s="58" t="s">
        <v>118</v>
      </c>
      <c r="AS5" s="56" t="s">
        <v>119</v>
      </c>
      <c r="AT5" s="56"/>
      <c r="AU5" s="56"/>
      <c r="AV5" s="56"/>
      <c r="AW5" s="56"/>
      <c r="AX5" s="491"/>
      <c r="AY5" s="485"/>
      <c r="AZ5" s="485"/>
      <c r="BA5" s="485"/>
      <c r="BB5" s="485"/>
      <c r="BC5" s="485"/>
      <c r="BD5" s="485"/>
      <c r="BE5" s="485"/>
      <c r="BF5" s="485"/>
      <c r="BG5" s="485"/>
      <c r="BH5" s="45"/>
      <c r="BI5" s="45"/>
    </row>
    <row r="6" spans="1:61" ht="12" customHeight="1">
      <c r="A6" s="45"/>
      <c r="B6" s="45"/>
      <c r="C6" s="501" t="s">
        <v>177</v>
      </c>
      <c r="D6" s="501"/>
      <c r="E6" s="501"/>
      <c r="F6" s="501"/>
      <c r="G6" s="501"/>
      <c r="H6" s="501"/>
      <c r="I6" s="501"/>
      <c r="J6" s="501"/>
      <c r="K6" s="501"/>
      <c r="L6" s="491">
        <v>2</v>
      </c>
      <c r="M6" s="55"/>
      <c r="N6" s="55"/>
      <c r="O6" s="55"/>
      <c r="P6" s="56"/>
      <c r="Q6" s="56"/>
      <c r="R6" s="56"/>
      <c r="S6" s="58"/>
      <c r="T6" s="56"/>
      <c r="U6" s="56"/>
      <c r="V6" s="58"/>
      <c r="W6" s="56"/>
      <c r="X6" s="56"/>
      <c r="Y6" s="8"/>
      <c r="Z6" s="569" t="s">
        <v>36</v>
      </c>
      <c r="AA6" s="569"/>
      <c r="AB6" s="569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6"/>
      <c r="AO6" s="65"/>
      <c r="AP6" s="56"/>
      <c r="AQ6" s="56"/>
      <c r="AR6" s="58"/>
      <c r="AS6" s="56"/>
      <c r="AT6" s="56"/>
      <c r="AU6" s="55"/>
      <c r="AV6" s="55"/>
      <c r="AW6" s="55"/>
      <c r="AX6" s="491">
        <v>23</v>
      </c>
      <c r="AY6" s="485" t="s">
        <v>177</v>
      </c>
      <c r="AZ6" s="485"/>
      <c r="BA6" s="485"/>
      <c r="BB6" s="485"/>
      <c r="BC6" s="485"/>
      <c r="BD6" s="485"/>
      <c r="BE6" s="485"/>
      <c r="BF6" s="485"/>
      <c r="BG6" s="485"/>
      <c r="BH6" s="45"/>
      <c r="BI6" s="45"/>
    </row>
    <row r="7" spans="1:61" ht="12" customHeight="1">
      <c r="A7" s="45"/>
      <c r="B7" s="45"/>
      <c r="C7" s="501"/>
      <c r="D7" s="501"/>
      <c r="E7" s="501"/>
      <c r="F7" s="501"/>
      <c r="G7" s="501"/>
      <c r="H7" s="501"/>
      <c r="I7" s="501"/>
      <c r="J7" s="501"/>
      <c r="K7" s="501"/>
      <c r="L7" s="491"/>
      <c r="M7" s="56"/>
      <c r="N7" s="56" t="s">
        <v>120</v>
      </c>
      <c r="O7" s="56" t="s">
        <v>118</v>
      </c>
      <c r="P7" s="122"/>
      <c r="Q7" s="56"/>
      <c r="R7" s="56"/>
      <c r="S7" s="58"/>
      <c r="T7" s="56"/>
      <c r="U7" s="56"/>
      <c r="V7" s="58"/>
      <c r="W7" s="56"/>
      <c r="X7" s="56"/>
      <c r="Y7" s="8"/>
      <c r="Z7" s="569" t="s">
        <v>42</v>
      </c>
      <c r="AA7" s="569"/>
      <c r="AB7" s="569"/>
      <c r="AC7" s="69"/>
      <c r="AD7" s="54"/>
      <c r="AE7" s="54"/>
      <c r="AF7" s="69" t="s">
        <v>48</v>
      </c>
      <c r="AH7" s="54"/>
      <c r="AI7" s="54"/>
      <c r="AJ7" s="70"/>
      <c r="AK7" s="54"/>
      <c r="AL7" s="54"/>
      <c r="AM7" s="54"/>
      <c r="AN7" s="56"/>
      <c r="AO7" s="58"/>
      <c r="AP7" s="56"/>
      <c r="AQ7" s="56"/>
      <c r="AR7" s="66"/>
      <c r="AS7" s="66"/>
      <c r="AT7" s="66"/>
      <c r="AU7" s="56"/>
      <c r="AV7" s="56"/>
      <c r="AW7" s="56"/>
      <c r="AX7" s="491"/>
      <c r="AY7" s="485"/>
      <c r="AZ7" s="485"/>
      <c r="BA7" s="485"/>
      <c r="BB7" s="485"/>
      <c r="BC7" s="485"/>
      <c r="BD7" s="485"/>
      <c r="BE7" s="485"/>
      <c r="BF7" s="485"/>
      <c r="BG7" s="485"/>
      <c r="BH7" s="45"/>
      <c r="BI7" s="45"/>
    </row>
    <row r="8" spans="1:61" ht="12" customHeight="1">
      <c r="A8" s="45"/>
      <c r="B8" s="45"/>
      <c r="C8" s="501" t="s">
        <v>177</v>
      </c>
      <c r="D8" s="501"/>
      <c r="E8" s="501"/>
      <c r="F8" s="501"/>
      <c r="G8" s="501"/>
      <c r="H8" s="501"/>
      <c r="I8" s="501"/>
      <c r="J8" s="501"/>
      <c r="K8" s="501"/>
      <c r="L8" s="491">
        <v>3</v>
      </c>
      <c r="M8" s="60"/>
      <c r="N8" s="60"/>
      <c r="O8" s="60"/>
      <c r="P8" s="123"/>
      <c r="Q8" s="124"/>
      <c r="R8" s="124"/>
      <c r="S8" s="56"/>
      <c r="T8" s="56"/>
      <c r="U8" s="56"/>
      <c r="V8" s="58"/>
      <c r="W8" s="56"/>
      <c r="X8" s="56"/>
      <c r="Y8" s="8"/>
      <c r="Z8" s="8" t="s">
        <v>37</v>
      </c>
      <c r="AA8" s="8"/>
      <c r="AB8" s="8"/>
      <c r="AC8" s="7"/>
      <c r="AD8" s="7"/>
      <c r="AE8" s="7" t="s">
        <v>121</v>
      </c>
      <c r="AF8" s="8"/>
      <c r="AG8" s="7"/>
      <c r="AH8" s="7"/>
      <c r="AI8" s="7"/>
      <c r="AJ8" s="7"/>
      <c r="AK8" s="4"/>
      <c r="AL8" s="4"/>
      <c r="AM8" s="4"/>
      <c r="AN8" s="56"/>
      <c r="AO8" s="58"/>
      <c r="AP8" s="56"/>
      <c r="AQ8" s="56"/>
      <c r="AR8" s="56"/>
      <c r="AS8" s="56"/>
      <c r="AT8" s="56"/>
      <c r="AU8" s="55"/>
      <c r="AV8" s="55"/>
      <c r="AW8" s="55"/>
      <c r="AX8" s="491">
        <v>24</v>
      </c>
      <c r="AY8" s="485" t="s">
        <v>177</v>
      </c>
      <c r="AZ8" s="485"/>
      <c r="BA8" s="485"/>
      <c r="BB8" s="485"/>
      <c r="BC8" s="485"/>
      <c r="BD8" s="485"/>
      <c r="BE8" s="485"/>
      <c r="BF8" s="485"/>
      <c r="BG8" s="485"/>
      <c r="BH8" s="45"/>
      <c r="BI8" s="45"/>
    </row>
    <row r="9" spans="1:61" ht="12" customHeight="1">
      <c r="A9" s="45"/>
      <c r="B9" s="45"/>
      <c r="C9" s="501"/>
      <c r="D9" s="501"/>
      <c r="E9" s="501"/>
      <c r="F9" s="501"/>
      <c r="G9" s="501"/>
      <c r="H9" s="501"/>
      <c r="I9" s="501"/>
      <c r="J9" s="501"/>
      <c r="K9" s="501"/>
      <c r="L9" s="491"/>
      <c r="M9" s="56"/>
      <c r="N9" s="56"/>
      <c r="O9" s="56"/>
      <c r="P9" s="56"/>
      <c r="Q9" s="56"/>
      <c r="R9" s="56"/>
      <c r="S9" s="56"/>
      <c r="T9" s="56" t="s">
        <v>122</v>
      </c>
      <c r="U9" s="56" t="s">
        <v>118</v>
      </c>
      <c r="V9" s="57"/>
      <c r="W9" s="55"/>
      <c r="X9" s="55"/>
      <c r="Y9" s="8"/>
      <c r="Z9" s="8" t="s">
        <v>38</v>
      </c>
      <c r="AA9" s="8"/>
      <c r="AB9" s="8"/>
      <c r="AC9" s="7"/>
      <c r="AD9" s="7"/>
      <c r="AE9" s="7" t="s">
        <v>123</v>
      </c>
      <c r="AF9" s="8"/>
      <c r="AG9" s="7"/>
      <c r="AH9" s="7"/>
      <c r="AI9" s="7"/>
      <c r="AJ9" s="7"/>
      <c r="AN9" s="56"/>
      <c r="AO9" s="58" t="s">
        <v>44</v>
      </c>
      <c r="AP9" s="56" t="s">
        <v>91</v>
      </c>
      <c r="AQ9" s="56"/>
      <c r="AR9" s="55"/>
      <c r="AS9" s="55"/>
      <c r="AT9" s="55"/>
      <c r="AU9" s="65" t="s">
        <v>53</v>
      </c>
      <c r="AV9" s="66" t="s">
        <v>78</v>
      </c>
      <c r="AW9" s="66"/>
      <c r="AX9" s="491"/>
      <c r="AY9" s="485"/>
      <c r="AZ9" s="485"/>
      <c r="BA9" s="485"/>
      <c r="BB9" s="485"/>
      <c r="BC9" s="485"/>
      <c r="BD9" s="485"/>
      <c r="BE9" s="485"/>
      <c r="BF9" s="485"/>
      <c r="BG9" s="485"/>
      <c r="BH9" s="45"/>
      <c r="BI9" s="45"/>
    </row>
    <row r="10" spans="1:61" ht="12" customHeight="1">
      <c r="A10" s="45"/>
      <c r="B10" s="45"/>
      <c r="C10" s="501" t="s">
        <v>177</v>
      </c>
      <c r="D10" s="501"/>
      <c r="E10" s="501"/>
      <c r="F10" s="501"/>
      <c r="G10" s="501"/>
      <c r="H10" s="501"/>
      <c r="I10" s="501"/>
      <c r="J10" s="501"/>
      <c r="K10" s="501"/>
      <c r="L10" s="491">
        <v>4</v>
      </c>
      <c r="M10" s="55"/>
      <c r="N10" s="55"/>
      <c r="O10" s="55"/>
      <c r="P10" s="56"/>
      <c r="Q10" s="56"/>
      <c r="R10" s="56"/>
      <c r="S10" s="56"/>
      <c r="T10" s="56"/>
      <c r="U10" s="56"/>
      <c r="V10" s="65"/>
      <c r="W10" s="66"/>
      <c r="X10" s="76"/>
      <c r="Y10" s="8"/>
      <c r="Z10" s="8" t="s">
        <v>124</v>
      </c>
      <c r="AA10" s="8"/>
      <c r="AB10" s="8"/>
      <c r="AC10" s="7"/>
      <c r="AD10" s="7"/>
      <c r="AE10" s="7" t="s">
        <v>125</v>
      </c>
      <c r="AF10" s="8"/>
      <c r="AG10" s="7"/>
      <c r="AH10" s="7"/>
      <c r="AI10" s="7"/>
      <c r="AJ10" s="7"/>
      <c r="AK10" s="4"/>
      <c r="AL10" s="125"/>
      <c r="AM10" s="77"/>
      <c r="AN10" s="76"/>
      <c r="AO10" s="58"/>
      <c r="AP10" s="56"/>
      <c r="AQ10" s="56"/>
      <c r="AR10" s="58"/>
      <c r="AS10" s="56"/>
      <c r="AT10" s="56"/>
      <c r="AU10" s="57"/>
      <c r="AV10" s="55"/>
      <c r="AW10" s="55"/>
      <c r="AX10" s="491">
        <v>25</v>
      </c>
      <c r="AY10" s="485" t="s">
        <v>177</v>
      </c>
      <c r="AZ10" s="485"/>
      <c r="BA10" s="485"/>
      <c r="BB10" s="485"/>
      <c r="BC10" s="485"/>
      <c r="BD10" s="485"/>
      <c r="BE10" s="485"/>
      <c r="BF10" s="485"/>
      <c r="BG10" s="485"/>
      <c r="BH10" s="45"/>
      <c r="BI10" s="45"/>
    </row>
    <row r="11" spans="1:61" ht="12" customHeight="1">
      <c r="A11" s="45"/>
      <c r="B11" s="45"/>
      <c r="C11" s="501"/>
      <c r="D11" s="501"/>
      <c r="E11" s="501"/>
      <c r="F11" s="501"/>
      <c r="G11" s="501"/>
      <c r="H11" s="501"/>
      <c r="I11" s="501"/>
      <c r="J11" s="501"/>
      <c r="K11" s="501"/>
      <c r="L11" s="491"/>
      <c r="M11" s="56"/>
      <c r="N11" s="56" t="s">
        <v>120</v>
      </c>
      <c r="O11" s="56" t="s">
        <v>126</v>
      </c>
      <c r="P11" s="57"/>
      <c r="Q11" s="55"/>
      <c r="R11" s="55"/>
      <c r="S11" s="56"/>
      <c r="T11" s="56"/>
      <c r="U11" s="56"/>
      <c r="V11" s="58"/>
      <c r="W11" s="56"/>
      <c r="X11" s="59"/>
      <c r="Y11" s="8"/>
      <c r="Z11" s="8" t="s">
        <v>39</v>
      </c>
      <c r="AA11" s="8"/>
      <c r="AB11" s="8"/>
      <c r="AC11" s="7"/>
      <c r="AD11" s="7"/>
      <c r="AE11" s="7"/>
      <c r="AF11" s="8"/>
      <c r="AG11" s="7"/>
      <c r="AH11" s="7"/>
      <c r="AI11" s="7"/>
      <c r="AJ11" s="7"/>
      <c r="AK11" s="4"/>
      <c r="AL11" s="9"/>
      <c r="AM11" s="4"/>
      <c r="AN11" s="56"/>
      <c r="AO11" s="58"/>
      <c r="AP11" s="56"/>
      <c r="AQ11" s="56"/>
      <c r="AR11" s="58" t="s">
        <v>126</v>
      </c>
      <c r="AS11" s="56" t="s">
        <v>119</v>
      </c>
      <c r="AT11" s="56"/>
      <c r="AU11" s="56"/>
      <c r="AV11" s="56"/>
      <c r="AW11" s="56"/>
      <c r="AX11" s="491"/>
      <c r="AY11" s="485"/>
      <c r="AZ11" s="485"/>
      <c r="BA11" s="485"/>
      <c r="BB11" s="485"/>
      <c r="BC11" s="485"/>
      <c r="BD11" s="485"/>
      <c r="BE11" s="485"/>
      <c r="BF11" s="485"/>
      <c r="BG11" s="485"/>
      <c r="BH11" s="45"/>
      <c r="BI11" s="45"/>
    </row>
    <row r="12" spans="1:61" ht="12" customHeight="1">
      <c r="A12" s="45"/>
      <c r="B12" s="45"/>
      <c r="C12" s="501" t="s">
        <v>177</v>
      </c>
      <c r="D12" s="501"/>
      <c r="E12" s="501"/>
      <c r="F12" s="501"/>
      <c r="G12" s="501"/>
      <c r="H12" s="501"/>
      <c r="I12" s="501"/>
      <c r="J12" s="501"/>
      <c r="K12" s="501"/>
      <c r="L12" s="491">
        <v>5</v>
      </c>
      <c r="M12" s="55"/>
      <c r="N12" s="55"/>
      <c r="O12" s="55"/>
      <c r="P12" s="58"/>
      <c r="Q12" s="56"/>
      <c r="R12" s="56"/>
      <c r="S12" s="58"/>
      <c r="T12" s="56"/>
      <c r="U12" s="56"/>
      <c r="V12" s="58"/>
      <c r="W12" s="56"/>
      <c r="X12" s="59"/>
      <c r="Y12" s="8"/>
      <c r="Z12" s="8" t="s">
        <v>40</v>
      </c>
      <c r="AA12" s="8"/>
      <c r="AB12" s="8"/>
      <c r="AC12" s="7"/>
      <c r="AD12" s="7"/>
      <c r="AE12" s="7"/>
      <c r="AF12" s="8"/>
      <c r="AG12" s="7"/>
      <c r="AH12" s="7"/>
      <c r="AI12" s="7"/>
      <c r="AJ12" s="7"/>
      <c r="AK12" s="4"/>
      <c r="AL12" s="9"/>
      <c r="AM12" s="4"/>
      <c r="AN12" s="56"/>
      <c r="AO12" s="66"/>
      <c r="AP12" s="66"/>
      <c r="AQ12" s="76"/>
      <c r="AR12" s="57"/>
      <c r="AS12" s="55"/>
      <c r="AT12" s="55"/>
      <c r="AU12" s="55"/>
      <c r="AV12" s="55"/>
      <c r="AW12" s="55"/>
      <c r="AX12" s="491">
        <v>26</v>
      </c>
      <c r="AY12" s="485" t="s">
        <v>177</v>
      </c>
      <c r="AZ12" s="485"/>
      <c r="BA12" s="485"/>
      <c r="BB12" s="485"/>
      <c r="BC12" s="485"/>
      <c r="BD12" s="485"/>
      <c r="BE12" s="485"/>
      <c r="BF12" s="485"/>
      <c r="BG12" s="485"/>
      <c r="BH12" s="45"/>
      <c r="BI12" s="45"/>
    </row>
    <row r="13" spans="1:61" ht="12" customHeight="1">
      <c r="A13" s="45"/>
      <c r="B13" s="45"/>
      <c r="C13" s="501"/>
      <c r="D13" s="501"/>
      <c r="E13" s="501"/>
      <c r="F13" s="501"/>
      <c r="G13" s="501"/>
      <c r="H13" s="501"/>
      <c r="I13" s="501"/>
      <c r="J13" s="501"/>
      <c r="K13" s="501"/>
      <c r="L13" s="491"/>
      <c r="M13" s="56"/>
      <c r="N13" s="56"/>
      <c r="O13" s="56"/>
      <c r="P13" s="56"/>
      <c r="Q13" s="56" t="s">
        <v>120</v>
      </c>
      <c r="R13" s="56" t="s">
        <v>126</v>
      </c>
      <c r="S13" s="57"/>
      <c r="T13" s="55"/>
      <c r="U13" s="55"/>
      <c r="V13" s="58"/>
      <c r="W13" s="56"/>
      <c r="X13" s="59"/>
      <c r="Y13" s="8"/>
      <c r="Z13" s="8" t="s">
        <v>41</v>
      </c>
      <c r="AA13" s="8"/>
      <c r="AB13" s="8"/>
      <c r="AC13" s="7"/>
      <c r="AD13" s="7"/>
      <c r="AE13" s="7" t="s">
        <v>47</v>
      </c>
      <c r="AF13" s="7"/>
      <c r="AG13" s="7"/>
      <c r="AH13" s="7"/>
      <c r="AI13" s="7"/>
      <c r="AJ13" s="7"/>
      <c r="AK13" s="4"/>
      <c r="AL13" s="9"/>
      <c r="AM13" s="4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491"/>
      <c r="AY13" s="485"/>
      <c r="AZ13" s="485"/>
      <c r="BA13" s="485"/>
      <c r="BB13" s="485"/>
      <c r="BC13" s="485"/>
      <c r="BD13" s="485"/>
      <c r="BE13" s="485"/>
      <c r="BF13" s="485"/>
      <c r="BG13" s="485"/>
      <c r="BH13" s="45"/>
      <c r="BI13" s="45"/>
    </row>
    <row r="14" spans="1:61" ht="12" customHeight="1">
      <c r="A14" s="45"/>
      <c r="B14" s="45"/>
      <c r="C14" s="501" t="s">
        <v>177</v>
      </c>
      <c r="D14" s="501"/>
      <c r="E14" s="501"/>
      <c r="F14" s="501"/>
      <c r="G14" s="501"/>
      <c r="H14" s="501"/>
      <c r="I14" s="501"/>
      <c r="J14" s="501"/>
      <c r="K14" s="501"/>
      <c r="L14" s="491">
        <v>6</v>
      </c>
      <c r="M14" s="60"/>
      <c r="N14" s="60"/>
      <c r="O14" s="60"/>
      <c r="P14" s="60"/>
      <c r="Q14" s="60"/>
      <c r="R14" s="60"/>
      <c r="S14" s="58"/>
      <c r="T14" s="56"/>
      <c r="U14" s="56"/>
      <c r="V14" s="56"/>
      <c r="W14" s="56"/>
      <c r="X14" s="59"/>
      <c r="Y14" s="8"/>
      <c r="Z14" s="8"/>
      <c r="AA14" s="8"/>
      <c r="AB14" s="8"/>
      <c r="AC14" s="7"/>
      <c r="AD14" s="7"/>
      <c r="AE14" s="7"/>
      <c r="AF14" s="8"/>
      <c r="AG14" s="7"/>
      <c r="AH14" s="7"/>
      <c r="AI14" s="7"/>
      <c r="AJ14" s="7"/>
      <c r="AK14" s="4"/>
      <c r="AL14" s="9"/>
      <c r="AM14" s="4"/>
      <c r="AN14" s="56"/>
      <c r="AO14" s="56"/>
      <c r="AP14" s="56"/>
      <c r="AQ14" s="56"/>
      <c r="AR14" s="55"/>
      <c r="AS14" s="55"/>
      <c r="AT14" s="55"/>
      <c r="AU14" s="55"/>
      <c r="AV14" s="55"/>
      <c r="AW14" s="55"/>
      <c r="AX14" s="491">
        <v>27</v>
      </c>
      <c r="AY14" s="485" t="s">
        <v>177</v>
      </c>
      <c r="AZ14" s="485"/>
      <c r="BA14" s="485"/>
      <c r="BB14" s="485"/>
      <c r="BC14" s="485"/>
      <c r="BD14" s="485"/>
      <c r="BE14" s="485"/>
      <c r="BF14" s="485"/>
      <c r="BG14" s="485"/>
      <c r="BH14" s="45"/>
      <c r="BI14" s="45"/>
    </row>
    <row r="15" spans="1:61" ht="12" customHeight="1">
      <c r="A15" s="45"/>
      <c r="B15" s="45"/>
      <c r="C15" s="501"/>
      <c r="D15" s="501"/>
      <c r="E15" s="501"/>
      <c r="F15" s="501"/>
      <c r="G15" s="501"/>
      <c r="H15" s="501"/>
      <c r="I15" s="501"/>
      <c r="J15" s="501"/>
      <c r="K15" s="501"/>
      <c r="L15" s="491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9"/>
      <c r="Y15" s="8"/>
      <c r="Z15" s="8"/>
      <c r="AA15" s="8"/>
      <c r="AB15" s="8"/>
      <c r="AC15" s="7"/>
      <c r="AD15" s="7"/>
      <c r="AE15" s="7"/>
      <c r="AF15" s="7"/>
      <c r="AG15" s="7"/>
      <c r="AH15" s="7"/>
      <c r="AI15" s="7"/>
      <c r="AJ15" s="7"/>
      <c r="AK15" s="4"/>
      <c r="AL15" s="9"/>
      <c r="AM15" s="4"/>
      <c r="AN15" s="56"/>
      <c r="AO15" s="55"/>
      <c r="AP15" s="55"/>
      <c r="AQ15" s="55"/>
      <c r="AR15" s="58"/>
      <c r="AS15" s="56"/>
      <c r="AT15" s="56"/>
      <c r="AU15" s="56"/>
      <c r="AV15" s="56"/>
      <c r="AW15" s="56"/>
      <c r="AX15" s="491"/>
      <c r="AY15" s="485"/>
      <c r="AZ15" s="485"/>
      <c r="BA15" s="485"/>
      <c r="BB15" s="485"/>
      <c r="BC15" s="485"/>
      <c r="BD15" s="485"/>
      <c r="BE15" s="485"/>
      <c r="BF15" s="485"/>
      <c r="BG15" s="485"/>
      <c r="BH15" s="45"/>
      <c r="BI15" s="45"/>
    </row>
    <row r="16" spans="1:61" ht="12" customHeight="1">
      <c r="A16" s="45"/>
      <c r="B16" s="45"/>
      <c r="C16" s="501" t="s">
        <v>177</v>
      </c>
      <c r="D16" s="501"/>
      <c r="E16" s="501"/>
      <c r="F16" s="501"/>
      <c r="G16" s="501"/>
      <c r="H16" s="501"/>
      <c r="I16" s="501"/>
      <c r="J16" s="501"/>
      <c r="K16" s="501"/>
      <c r="L16" s="491">
        <v>7</v>
      </c>
      <c r="M16" s="55"/>
      <c r="N16" s="55"/>
      <c r="O16" s="55"/>
      <c r="P16" s="55"/>
      <c r="Q16" s="55"/>
      <c r="R16" s="55"/>
      <c r="S16" s="56"/>
      <c r="T16" s="56"/>
      <c r="U16" s="56"/>
      <c r="V16" s="56"/>
      <c r="W16" s="56" t="s">
        <v>127</v>
      </c>
      <c r="X16" s="59" t="s">
        <v>44</v>
      </c>
      <c r="Y16" s="126"/>
      <c r="Z16" s="127"/>
      <c r="AA16" s="127"/>
      <c r="AB16" s="10"/>
      <c r="AC16" s="8"/>
      <c r="AD16" s="8"/>
      <c r="AE16" s="8"/>
      <c r="AF16" s="8"/>
      <c r="AG16" s="8"/>
      <c r="AH16" s="11"/>
      <c r="AI16" s="77"/>
      <c r="AJ16" s="77"/>
      <c r="AK16" s="128"/>
      <c r="AL16" s="9" t="s">
        <v>128</v>
      </c>
      <c r="AM16" s="4" t="s">
        <v>130</v>
      </c>
      <c r="AN16" s="56"/>
      <c r="AO16" s="58"/>
      <c r="AP16" s="56"/>
      <c r="AQ16" s="56"/>
      <c r="AR16" s="58" t="s">
        <v>128</v>
      </c>
      <c r="AS16" s="56" t="s">
        <v>119</v>
      </c>
      <c r="AT16" s="56"/>
      <c r="AU16" s="56"/>
      <c r="AV16" s="56"/>
      <c r="AW16" s="56"/>
      <c r="AX16" s="491">
        <v>28</v>
      </c>
      <c r="AY16" s="485" t="s">
        <v>177</v>
      </c>
      <c r="AZ16" s="485"/>
      <c r="BA16" s="485"/>
      <c r="BB16" s="485"/>
      <c r="BC16" s="485"/>
      <c r="BD16" s="485"/>
      <c r="BE16" s="485"/>
      <c r="BF16" s="485"/>
      <c r="BG16" s="485"/>
      <c r="BH16" s="45"/>
      <c r="BI16" s="45"/>
    </row>
    <row r="17" spans="1:61" ht="12" customHeight="1">
      <c r="A17" s="45"/>
      <c r="B17" s="45"/>
      <c r="C17" s="501"/>
      <c r="D17" s="501"/>
      <c r="E17" s="501"/>
      <c r="F17" s="501"/>
      <c r="G17" s="501"/>
      <c r="H17" s="501"/>
      <c r="I17" s="501"/>
      <c r="J17" s="501"/>
      <c r="K17" s="501"/>
      <c r="L17" s="491"/>
      <c r="M17" s="56"/>
      <c r="N17" s="56"/>
      <c r="O17" s="56"/>
      <c r="P17" s="56"/>
      <c r="Q17" s="56" t="s">
        <v>80</v>
      </c>
      <c r="R17" s="56" t="s">
        <v>131</v>
      </c>
      <c r="S17" s="57"/>
      <c r="T17" s="55"/>
      <c r="U17" s="55"/>
      <c r="V17" s="61"/>
      <c r="W17" s="56"/>
      <c r="X17" s="56"/>
      <c r="Y17" s="10"/>
      <c r="Z17" s="8"/>
      <c r="AA17" s="11"/>
      <c r="AB17" s="10"/>
      <c r="AC17" s="8"/>
      <c r="AD17" s="8"/>
      <c r="AE17" s="8"/>
      <c r="AF17" s="8"/>
      <c r="AG17" s="8"/>
      <c r="AH17" s="8"/>
      <c r="AI17" s="9"/>
      <c r="AJ17" s="4"/>
      <c r="AK17" s="4"/>
      <c r="AL17" s="9"/>
      <c r="AM17" s="4"/>
      <c r="AN17" s="56"/>
      <c r="AO17" s="58"/>
      <c r="AP17" s="56"/>
      <c r="AQ17" s="56"/>
      <c r="AR17" s="64"/>
      <c r="AS17" s="60"/>
      <c r="AT17" s="60"/>
      <c r="AU17" s="65" t="s">
        <v>118</v>
      </c>
      <c r="AV17" s="66" t="s">
        <v>132</v>
      </c>
      <c r="AW17" s="66"/>
      <c r="AX17" s="491"/>
      <c r="AY17" s="485"/>
      <c r="AZ17" s="485"/>
      <c r="BA17" s="485"/>
      <c r="BB17" s="485"/>
      <c r="BC17" s="485"/>
      <c r="BD17" s="485"/>
      <c r="BE17" s="485"/>
      <c r="BF17" s="485"/>
      <c r="BG17" s="485"/>
      <c r="BH17" s="45"/>
      <c r="BI17" s="45"/>
    </row>
    <row r="18" spans="1:61" ht="12" customHeight="1">
      <c r="A18" s="45"/>
      <c r="B18" s="45"/>
      <c r="C18" s="501" t="s">
        <v>177</v>
      </c>
      <c r="D18" s="501"/>
      <c r="E18" s="501"/>
      <c r="F18" s="501"/>
      <c r="G18" s="501"/>
      <c r="H18" s="501"/>
      <c r="I18" s="501"/>
      <c r="J18" s="501"/>
      <c r="K18" s="501"/>
      <c r="L18" s="491">
        <v>8</v>
      </c>
      <c r="M18" s="55"/>
      <c r="N18" s="55"/>
      <c r="O18" s="55"/>
      <c r="P18" s="56"/>
      <c r="Q18" s="56" t="s">
        <v>77</v>
      </c>
      <c r="R18" s="56" t="s">
        <v>128</v>
      </c>
      <c r="S18" s="58"/>
      <c r="T18" s="56"/>
      <c r="U18" s="56"/>
      <c r="V18" s="58"/>
      <c r="W18" s="56"/>
      <c r="X18" s="56"/>
      <c r="Y18" s="10"/>
      <c r="Z18" s="8"/>
      <c r="AA18" s="11"/>
      <c r="AB18" s="10"/>
      <c r="AC18" s="568" t="s">
        <v>103</v>
      </c>
      <c r="AD18" s="568"/>
      <c r="AE18" s="568"/>
      <c r="AF18" s="568"/>
      <c r="AG18" s="568"/>
      <c r="AH18" s="8"/>
      <c r="AI18" s="9"/>
      <c r="AJ18" s="4"/>
      <c r="AK18" s="4"/>
      <c r="AL18" s="9"/>
      <c r="AM18" s="4"/>
      <c r="AN18" s="56"/>
      <c r="AO18" s="58"/>
      <c r="AP18" s="56"/>
      <c r="AQ18" s="56"/>
      <c r="AR18" s="56"/>
      <c r="AS18" s="56"/>
      <c r="AT18" s="56"/>
      <c r="AU18" s="129"/>
      <c r="AV18" s="60"/>
      <c r="AW18" s="60"/>
      <c r="AX18" s="491">
        <v>29</v>
      </c>
      <c r="AY18" s="485" t="s">
        <v>177</v>
      </c>
      <c r="AZ18" s="485"/>
      <c r="BA18" s="485"/>
      <c r="BB18" s="485"/>
      <c r="BC18" s="485"/>
      <c r="BD18" s="485"/>
      <c r="BE18" s="485"/>
      <c r="BF18" s="485"/>
      <c r="BG18" s="485"/>
      <c r="BH18" s="45"/>
      <c r="BI18" s="45"/>
    </row>
    <row r="19" spans="1:61" ht="12" customHeight="1">
      <c r="A19" s="45"/>
      <c r="B19" s="45"/>
      <c r="C19" s="501"/>
      <c r="D19" s="501"/>
      <c r="E19" s="501"/>
      <c r="F19" s="501"/>
      <c r="G19" s="501"/>
      <c r="H19" s="501"/>
      <c r="I19" s="501"/>
      <c r="J19" s="501"/>
      <c r="K19" s="501"/>
      <c r="L19" s="491"/>
      <c r="M19" s="56"/>
      <c r="N19" s="56" t="s">
        <v>120</v>
      </c>
      <c r="O19" s="56" t="s">
        <v>128</v>
      </c>
      <c r="P19" s="57"/>
      <c r="Q19" s="55"/>
      <c r="R19" s="55"/>
      <c r="S19" s="58"/>
      <c r="T19" s="56"/>
      <c r="U19" s="56"/>
      <c r="V19" s="58"/>
      <c r="W19" s="56"/>
      <c r="X19" s="56"/>
      <c r="Y19" s="10"/>
      <c r="Z19" s="8"/>
      <c r="AA19" s="11"/>
      <c r="AB19" s="10"/>
      <c r="AC19" s="8"/>
      <c r="AD19" s="8"/>
      <c r="AE19" s="8"/>
      <c r="AF19" s="8"/>
      <c r="AG19" s="8"/>
      <c r="AH19" s="8"/>
      <c r="AI19" s="9"/>
      <c r="AJ19" s="4"/>
      <c r="AK19" s="4"/>
      <c r="AL19" s="77"/>
      <c r="AM19" s="77"/>
      <c r="AN19" s="76"/>
      <c r="AO19" s="58" t="s">
        <v>45</v>
      </c>
      <c r="AP19" s="56" t="s">
        <v>133</v>
      </c>
      <c r="AQ19" s="56"/>
      <c r="AR19" s="56"/>
      <c r="AS19" s="56"/>
      <c r="AT19" s="56"/>
      <c r="AU19" s="56"/>
      <c r="AV19" s="56"/>
      <c r="AW19" s="56"/>
      <c r="AX19" s="491"/>
      <c r="AY19" s="485"/>
      <c r="AZ19" s="485"/>
      <c r="BA19" s="485"/>
      <c r="BB19" s="485"/>
      <c r="BC19" s="485"/>
      <c r="BD19" s="485"/>
      <c r="BE19" s="485"/>
      <c r="BF19" s="485"/>
      <c r="BG19" s="485"/>
      <c r="BH19" s="45"/>
      <c r="BI19" s="45"/>
    </row>
    <row r="20" spans="1:61" ht="12" customHeight="1">
      <c r="A20" s="45"/>
      <c r="B20" s="45"/>
      <c r="C20" s="501" t="s">
        <v>177</v>
      </c>
      <c r="D20" s="501"/>
      <c r="E20" s="501"/>
      <c r="F20" s="501"/>
      <c r="G20" s="501"/>
      <c r="H20" s="501"/>
      <c r="I20" s="501"/>
      <c r="J20" s="501"/>
      <c r="K20" s="501"/>
      <c r="L20" s="491">
        <v>9</v>
      </c>
      <c r="M20" s="60"/>
      <c r="N20" s="60"/>
      <c r="O20" s="60"/>
      <c r="P20" s="58"/>
      <c r="Q20" s="56"/>
      <c r="R20" s="56"/>
      <c r="S20" s="56"/>
      <c r="T20" s="56" t="s">
        <v>122</v>
      </c>
      <c r="U20" s="56" t="s">
        <v>126</v>
      </c>
      <c r="V20" s="58"/>
      <c r="W20" s="56"/>
      <c r="X20" s="59"/>
      <c r="Y20" s="10"/>
      <c r="Z20" s="8"/>
      <c r="AA20" s="11"/>
      <c r="AB20" s="10"/>
      <c r="AC20" s="8"/>
      <c r="AD20" s="8"/>
      <c r="AE20" s="8"/>
      <c r="AF20" s="8"/>
      <c r="AG20" s="8"/>
      <c r="AH20" s="8"/>
      <c r="AI20" s="9"/>
      <c r="AJ20" s="4"/>
      <c r="AK20" s="4"/>
      <c r="AL20" s="4"/>
      <c r="AM20" s="4"/>
      <c r="AN20" s="59"/>
      <c r="AO20" s="58"/>
      <c r="AP20" s="56"/>
      <c r="AQ20" s="56"/>
      <c r="AR20" s="55"/>
      <c r="AS20" s="55"/>
      <c r="AT20" s="55"/>
      <c r="AU20" s="55"/>
      <c r="AV20" s="55"/>
      <c r="AW20" s="55"/>
      <c r="AX20" s="491">
        <v>30</v>
      </c>
      <c r="AY20" s="485" t="s">
        <v>177</v>
      </c>
      <c r="AZ20" s="485"/>
      <c r="BA20" s="485"/>
      <c r="BB20" s="485"/>
      <c r="BC20" s="485"/>
      <c r="BD20" s="485"/>
      <c r="BE20" s="485"/>
      <c r="BF20" s="485"/>
      <c r="BG20" s="485"/>
      <c r="BH20" s="45"/>
      <c r="BI20" s="45"/>
    </row>
    <row r="21" spans="1:61" ht="12" customHeight="1">
      <c r="A21" s="45"/>
      <c r="B21" s="45"/>
      <c r="C21" s="501"/>
      <c r="D21" s="501"/>
      <c r="E21" s="501"/>
      <c r="F21" s="501"/>
      <c r="G21" s="501"/>
      <c r="H21" s="501"/>
      <c r="I21" s="501"/>
      <c r="J21" s="501"/>
      <c r="K21" s="501"/>
      <c r="L21" s="491"/>
      <c r="M21" s="62"/>
      <c r="N21" s="62"/>
      <c r="O21" s="62"/>
      <c r="P21" s="62"/>
      <c r="Q21" s="63"/>
      <c r="R21" s="63"/>
      <c r="S21" s="62"/>
      <c r="T21" s="63"/>
      <c r="U21" s="63"/>
      <c r="V21" s="58"/>
      <c r="W21" s="56"/>
      <c r="X21" s="56"/>
      <c r="Y21" s="10"/>
      <c r="Z21" s="8"/>
      <c r="AA21" s="11"/>
      <c r="AB21" s="10"/>
      <c r="AC21" s="8"/>
      <c r="AD21" s="8"/>
      <c r="AE21" s="8"/>
      <c r="AF21" s="8"/>
      <c r="AG21" s="8"/>
      <c r="AH21" s="8"/>
      <c r="AI21" s="9"/>
      <c r="AJ21" s="4"/>
      <c r="AK21" s="4"/>
      <c r="AL21" s="4"/>
      <c r="AM21" s="4"/>
      <c r="AN21" s="59"/>
      <c r="AO21" s="57"/>
      <c r="AP21" s="55"/>
      <c r="AQ21" s="55"/>
      <c r="AR21" s="58" t="s">
        <v>134</v>
      </c>
      <c r="AS21" s="56" t="s">
        <v>119</v>
      </c>
      <c r="AT21" s="56"/>
      <c r="AU21" s="56"/>
      <c r="AV21" s="56"/>
      <c r="AW21" s="56"/>
      <c r="AX21" s="491"/>
      <c r="AY21" s="485"/>
      <c r="AZ21" s="485"/>
      <c r="BA21" s="485"/>
      <c r="BB21" s="485"/>
      <c r="BC21" s="485"/>
      <c r="BD21" s="485"/>
      <c r="BE21" s="485"/>
      <c r="BF21" s="485"/>
      <c r="BG21" s="485"/>
      <c r="BH21" s="45"/>
      <c r="BI21" s="45"/>
    </row>
    <row r="22" spans="1:61" ht="12" customHeight="1">
      <c r="A22" s="45"/>
      <c r="B22" s="45"/>
      <c r="C22" s="501" t="s">
        <v>177</v>
      </c>
      <c r="D22" s="501"/>
      <c r="E22" s="501"/>
      <c r="F22" s="501"/>
      <c r="G22" s="501"/>
      <c r="H22" s="501"/>
      <c r="I22" s="501"/>
      <c r="J22" s="501"/>
      <c r="K22" s="501"/>
      <c r="L22" s="491">
        <v>10</v>
      </c>
      <c r="M22" s="55"/>
      <c r="N22" s="55"/>
      <c r="O22" s="55"/>
      <c r="P22" s="55"/>
      <c r="Q22" s="55"/>
      <c r="R22" s="55"/>
      <c r="S22" s="56"/>
      <c r="T22" s="56"/>
      <c r="U22" s="56"/>
      <c r="V22" s="57"/>
      <c r="W22" s="55"/>
      <c r="X22" s="55"/>
      <c r="Y22" s="10"/>
      <c r="Z22" s="8"/>
      <c r="AA22" s="11"/>
      <c r="AB22" s="10"/>
      <c r="AC22" s="8"/>
      <c r="AD22" s="8"/>
      <c r="AE22" s="8"/>
      <c r="AF22" s="8"/>
      <c r="AG22" s="8"/>
      <c r="AH22" s="8"/>
      <c r="AI22" s="9"/>
      <c r="AJ22" s="4"/>
      <c r="AK22" s="4"/>
      <c r="AL22" s="4"/>
      <c r="AM22" s="4"/>
      <c r="AN22" s="56"/>
      <c r="AO22" s="56"/>
      <c r="AP22" s="56"/>
      <c r="AQ22" s="56"/>
      <c r="AR22" s="57"/>
      <c r="AS22" s="55"/>
      <c r="AT22" s="55"/>
      <c r="AU22" s="55"/>
      <c r="AV22" s="55"/>
      <c r="AW22" s="55"/>
      <c r="AX22" s="491">
        <v>31</v>
      </c>
      <c r="AY22" s="485" t="s">
        <v>177</v>
      </c>
      <c r="AZ22" s="485"/>
      <c r="BA22" s="485"/>
      <c r="BB22" s="485"/>
      <c r="BC22" s="485"/>
      <c r="BD22" s="485"/>
      <c r="BE22" s="485"/>
      <c r="BF22" s="485"/>
      <c r="BG22" s="485"/>
      <c r="BH22" s="45"/>
      <c r="BI22" s="45"/>
    </row>
    <row r="23" spans="1:61" ht="12" customHeight="1">
      <c r="A23" s="45"/>
      <c r="B23" s="45"/>
      <c r="C23" s="501"/>
      <c r="D23" s="501"/>
      <c r="E23" s="501"/>
      <c r="F23" s="501"/>
      <c r="G23" s="501"/>
      <c r="H23" s="501"/>
      <c r="I23" s="501"/>
      <c r="J23" s="501"/>
      <c r="K23" s="501"/>
      <c r="L23" s="491"/>
      <c r="M23" s="56"/>
      <c r="N23" s="56"/>
      <c r="O23" s="56"/>
      <c r="P23" s="56"/>
      <c r="Q23" s="56" t="s">
        <v>120</v>
      </c>
      <c r="R23" s="56" t="s">
        <v>134</v>
      </c>
      <c r="S23" s="57"/>
      <c r="T23" s="55"/>
      <c r="U23" s="55"/>
      <c r="V23" s="58"/>
      <c r="W23" s="56"/>
      <c r="X23" s="56"/>
      <c r="Y23" s="8"/>
      <c r="Z23" s="8"/>
      <c r="AA23" s="11"/>
      <c r="AB23" s="10"/>
      <c r="AC23" s="8"/>
      <c r="AD23" s="8"/>
      <c r="AE23" s="8"/>
      <c r="AF23" s="8"/>
      <c r="AG23" s="8"/>
      <c r="AH23" s="8"/>
      <c r="AI23" s="9"/>
      <c r="AJ23" s="4"/>
      <c r="AK23" s="4"/>
      <c r="AL23" s="4"/>
      <c r="AM23" s="4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491"/>
      <c r="AY23" s="485"/>
      <c r="AZ23" s="485"/>
      <c r="BA23" s="485"/>
      <c r="BB23" s="485"/>
      <c r="BC23" s="485"/>
      <c r="BD23" s="485"/>
      <c r="BE23" s="485"/>
      <c r="BF23" s="485"/>
      <c r="BG23" s="485"/>
      <c r="BH23" s="45"/>
      <c r="BI23" s="45"/>
    </row>
    <row r="24" spans="1:61" ht="12" customHeight="1">
      <c r="A24" s="45"/>
      <c r="B24" s="45"/>
      <c r="C24" s="501" t="s">
        <v>177</v>
      </c>
      <c r="D24" s="501"/>
      <c r="E24" s="501"/>
      <c r="F24" s="501"/>
      <c r="G24" s="501"/>
      <c r="H24" s="501"/>
      <c r="I24" s="501"/>
      <c r="J24" s="501"/>
      <c r="K24" s="501"/>
      <c r="L24" s="491">
        <v>11</v>
      </c>
      <c r="M24" s="55"/>
      <c r="N24" s="55"/>
      <c r="O24" s="55"/>
      <c r="P24" s="55"/>
      <c r="Q24" s="55"/>
      <c r="R24" s="55"/>
      <c r="S24" s="58"/>
      <c r="T24" s="56"/>
      <c r="U24" s="56"/>
      <c r="V24" s="56"/>
      <c r="W24" s="56"/>
      <c r="X24" s="56"/>
      <c r="Y24" s="8"/>
      <c r="Z24" s="8"/>
      <c r="AA24" s="8"/>
      <c r="AB24" s="14"/>
      <c r="AC24" s="6"/>
      <c r="AD24" s="6" t="s">
        <v>136</v>
      </c>
      <c r="AE24" s="130" t="s">
        <v>126</v>
      </c>
      <c r="AF24" s="6"/>
      <c r="AG24" s="6"/>
      <c r="AH24" s="13"/>
      <c r="AI24" s="9"/>
      <c r="AJ24" s="4"/>
      <c r="AK24" s="4"/>
      <c r="AL24" s="4"/>
      <c r="AM24" s="4"/>
      <c r="AN24" s="56"/>
      <c r="AO24" s="56"/>
      <c r="AP24" s="56"/>
      <c r="AQ24" s="56"/>
      <c r="AR24" s="55"/>
      <c r="AS24" s="55"/>
      <c r="AT24" s="55"/>
      <c r="AU24" s="55"/>
      <c r="AV24" s="55"/>
      <c r="AW24" s="55"/>
      <c r="AX24" s="491">
        <v>32</v>
      </c>
      <c r="AY24" s="485" t="s">
        <v>177</v>
      </c>
      <c r="AZ24" s="485"/>
      <c r="BA24" s="485"/>
      <c r="BB24" s="485"/>
      <c r="BC24" s="485"/>
      <c r="BD24" s="485"/>
      <c r="BE24" s="485"/>
      <c r="BF24" s="485"/>
      <c r="BG24" s="485"/>
      <c r="BH24" s="45"/>
      <c r="BI24" s="45"/>
    </row>
    <row r="25" spans="1:61" ht="12" customHeight="1">
      <c r="A25" s="45"/>
      <c r="B25" s="45"/>
      <c r="C25" s="501"/>
      <c r="D25" s="501"/>
      <c r="E25" s="501"/>
      <c r="F25" s="501"/>
      <c r="G25" s="501"/>
      <c r="H25" s="501"/>
      <c r="I25" s="501"/>
      <c r="J25" s="501"/>
      <c r="K25" s="501"/>
      <c r="L25" s="491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8"/>
      <c r="Z25" s="8" t="s">
        <v>136</v>
      </c>
      <c r="AA25" s="8" t="s">
        <v>118</v>
      </c>
      <c r="AB25" s="10"/>
      <c r="AC25" s="8"/>
      <c r="AD25" s="8"/>
      <c r="AE25" s="8"/>
      <c r="AF25" s="8"/>
      <c r="AG25" s="8"/>
      <c r="AH25" s="8"/>
      <c r="AI25" s="9" t="s">
        <v>44</v>
      </c>
      <c r="AJ25" s="4" t="s">
        <v>137</v>
      </c>
      <c r="AK25" s="4"/>
      <c r="AL25" s="4"/>
      <c r="AM25" s="4"/>
      <c r="AN25" s="56"/>
      <c r="AO25" s="55"/>
      <c r="AP25" s="55"/>
      <c r="AQ25" s="55"/>
      <c r="AR25" s="58" t="s">
        <v>44</v>
      </c>
      <c r="AS25" s="56" t="s">
        <v>108</v>
      </c>
      <c r="AT25" s="74"/>
      <c r="AU25" s="56"/>
      <c r="AV25" s="56"/>
      <c r="AW25" s="56"/>
      <c r="AX25" s="491"/>
      <c r="AY25" s="485"/>
      <c r="AZ25" s="485"/>
      <c r="BA25" s="485"/>
      <c r="BB25" s="485"/>
      <c r="BC25" s="485"/>
      <c r="BD25" s="485"/>
      <c r="BE25" s="485"/>
      <c r="BF25" s="485"/>
      <c r="BG25" s="485"/>
      <c r="BH25" s="45"/>
      <c r="BI25" s="45"/>
    </row>
    <row r="26" spans="1:61" ht="12" customHeight="1">
      <c r="A26" s="45"/>
      <c r="B26" s="45"/>
      <c r="C26" s="501" t="s">
        <v>177</v>
      </c>
      <c r="D26" s="501"/>
      <c r="E26" s="501"/>
      <c r="F26" s="501"/>
      <c r="G26" s="501"/>
      <c r="H26" s="501"/>
      <c r="I26" s="501"/>
      <c r="J26" s="501"/>
      <c r="K26" s="501"/>
      <c r="L26" s="491">
        <v>12</v>
      </c>
      <c r="M26" s="55"/>
      <c r="N26" s="55"/>
      <c r="O26" s="55"/>
      <c r="P26" s="55"/>
      <c r="Q26" s="55"/>
      <c r="R26" s="55"/>
      <c r="S26" s="56"/>
      <c r="T26" s="56"/>
      <c r="U26" s="56"/>
      <c r="V26" s="56"/>
      <c r="W26" s="56"/>
      <c r="X26" s="56"/>
      <c r="Y26" s="8"/>
      <c r="Z26" s="8"/>
      <c r="AA26" s="8"/>
      <c r="AB26" s="73"/>
      <c r="AC26" s="131"/>
      <c r="AD26" s="131"/>
      <c r="AE26" s="131"/>
      <c r="AF26" s="131"/>
      <c r="AG26" s="131"/>
      <c r="AH26" s="132"/>
      <c r="AI26" s="9"/>
      <c r="AJ26" s="4"/>
      <c r="AK26" s="4"/>
      <c r="AL26" s="4"/>
      <c r="AM26" s="4"/>
      <c r="AN26" s="56"/>
      <c r="AO26" s="65"/>
      <c r="AP26" s="56"/>
      <c r="AQ26" s="56"/>
      <c r="AR26" s="57"/>
      <c r="AS26" s="55"/>
      <c r="AT26" s="55"/>
      <c r="AU26" s="55"/>
      <c r="AV26" s="55"/>
      <c r="AW26" s="55"/>
      <c r="AX26" s="491">
        <v>33</v>
      </c>
      <c r="AY26" s="485" t="s">
        <v>177</v>
      </c>
      <c r="AZ26" s="485"/>
      <c r="BA26" s="485"/>
      <c r="BB26" s="485"/>
      <c r="BC26" s="485"/>
      <c r="BD26" s="485"/>
      <c r="BE26" s="485"/>
      <c r="BF26" s="485"/>
      <c r="BG26" s="485"/>
      <c r="BH26" s="45"/>
      <c r="BI26" s="45"/>
    </row>
    <row r="27" spans="1:61" ht="12" customHeight="1">
      <c r="A27" s="45"/>
      <c r="B27" s="45"/>
      <c r="C27" s="501"/>
      <c r="D27" s="501"/>
      <c r="E27" s="501"/>
      <c r="F27" s="501"/>
      <c r="G27" s="501"/>
      <c r="H27" s="501"/>
      <c r="I27" s="501"/>
      <c r="J27" s="501"/>
      <c r="K27" s="501"/>
      <c r="L27" s="491"/>
      <c r="M27" s="56"/>
      <c r="N27" s="56"/>
      <c r="O27" s="56"/>
      <c r="P27" s="56"/>
      <c r="Q27" s="56" t="s">
        <v>106</v>
      </c>
      <c r="R27" s="56" t="s">
        <v>44</v>
      </c>
      <c r="S27" s="57"/>
      <c r="T27" s="55"/>
      <c r="U27" s="55"/>
      <c r="V27" s="56"/>
      <c r="W27" s="56"/>
      <c r="X27" s="56"/>
      <c r="Y27" s="8"/>
      <c r="Z27" s="8"/>
      <c r="AA27" s="8"/>
      <c r="AB27" s="10"/>
      <c r="AC27" s="8"/>
      <c r="AD27" s="8"/>
      <c r="AE27" s="8"/>
      <c r="AF27" s="8"/>
      <c r="AG27" s="8"/>
      <c r="AH27" s="8"/>
      <c r="AI27" s="9"/>
      <c r="AJ27" s="4"/>
      <c r="AK27" s="4"/>
      <c r="AL27" s="4"/>
      <c r="AM27" s="4"/>
      <c r="AN27" s="56"/>
      <c r="AO27" s="58"/>
      <c r="AP27" s="56"/>
      <c r="AQ27" s="56"/>
      <c r="AR27" s="56"/>
      <c r="AS27" s="56"/>
      <c r="AT27" s="56"/>
      <c r="AU27" s="56"/>
      <c r="AV27" s="56"/>
      <c r="AW27" s="56"/>
      <c r="AX27" s="491"/>
      <c r="AY27" s="485"/>
      <c r="AZ27" s="485"/>
      <c r="BA27" s="485"/>
      <c r="BB27" s="485"/>
      <c r="BC27" s="485"/>
      <c r="BD27" s="485"/>
      <c r="BE27" s="485"/>
      <c r="BF27" s="485"/>
      <c r="BG27" s="485"/>
      <c r="BH27" s="45"/>
      <c r="BI27" s="45"/>
    </row>
    <row r="28" spans="1:61" ht="12" customHeight="1">
      <c r="A28" s="45"/>
      <c r="B28" s="45"/>
      <c r="C28" s="501" t="s">
        <v>177</v>
      </c>
      <c r="D28" s="501"/>
      <c r="E28" s="501"/>
      <c r="F28" s="501"/>
      <c r="G28" s="501"/>
      <c r="H28" s="501"/>
      <c r="I28" s="501"/>
      <c r="J28" s="501"/>
      <c r="K28" s="501"/>
      <c r="L28" s="491">
        <v>13</v>
      </c>
      <c r="M28" s="55"/>
      <c r="N28" s="55"/>
      <c r="O28" s="55"/>
      <c r="P28" s="55"/>
      <c r="Q28" s="55"/>
      <c r="R28" s="55"/>
      <c r="S28" s="58"/>
      <c r="T28" s="56"/>
      <c r="U28" s="56"/>
      <c r="V28" s="58"/>
      <c r="W28" s="56"/>
      <c r="X28" s="56"/>
      <c r="Y28" s="8"/>
      <c r="Z28" s="8"/>
      <c r="AA28" s="8"/>
      <c r="AB28" s="10"/>
      <c r="AC28" s="8"/>
      <c r="AD28" s="8"/>
      <c r="AE28" s="8"/>
      <c r="AF28" s="8"/>
      <c r="AG28" s="8"/>
      <c r="AH28" s="8"/>
      <c r="AI28" s="9"/>
      <c r="AJ28" s="4"/>
      <c r="AK28" s="4"/>
      <c r="AL28" s="7"/>
      <c r="AM28" s="7"/>
      <c r="AN28" s="56"/>
      <c r="AO28" s="58" t="s">
        <v>53</v>
      </c>
      <c r="AP28" s="56" t="s">
        <v>91</v>
      </c>
      <c r="AQ28" s="56"/>
      <c r="AR28" s="56"/>
      <c r="AS28" s="56"/>
      <c r="AT28" s="56"/>
      <c r="AU28" s="55"/>
      <c r="AV28" s="55"/>
      <c r="AW28" s="55"/>
      <c r="AX28" s="491">
        <v>34</v>
      </c>
      <c r="AY28" s="485" t="s">
        <v>177</v>
      </c>
      <c r="AZ28" s="485"/>
      <c r="BA28" s="485"/>
      <c r="BB28" s="485"/>
      <c r="BC28" s="485"/>
      <c r="BD28" s="485"/>
      <c r="BE28" s="485"/>
      <c r="BF28" s="485"/>
      <c r="BG28" s="485"/>
      <c r="BH28" s="45"/>
      <c r="BI28" s="45"/>
    </row>
    <row r="29" spans="1:61" ht="12" customHeight="1">
      <c r="A29" s="45"/>
      <c r="B29" s="45"/>
      <c r="C29" s="501"/>
      <c r="D29" s="501"/>
      <c r="E29" s="501"/>
      <c r="F29" s="501"/>
      <c r="G29" s="501"/>
      <c r="H29" s="501"/>
      <c r="I29" s="501"/>
      <c r="J29" s="501"/>
      <c r="K29" s="501"/>
      <c r="L29" s="491"/>
      <c r="M29" s="56"/>
      <c r="N29" s="56"/>
      <c r="O29" s="56"/>
      <c r="P29" s="56"/>
      <c r="Q29" s="56"/>
      <c r="R29" s="56"/>
      <c r="S29" s="56"/>
      <c r="T29" s="56"/>
      <c r="U29" s="56"/>
      <c r="V29" s="57"/>
      <c r="W29" s="55"/>
      <c r="X29" s="55"/>
      <c r="Z29" s="8"/>
      <c r="AA29" s="8"/>
      <c r="AB29" s="10"/>
      <c r="AC29" s="8"/>
      <c r="AD29" s="8"/>
      <c r="AE29" s="8"/>
      <c r="AF29" s="8"/>
      <c r="AG29" s="8"/>
      <c r="AH29" s="4"/>
      <c r="AI29" s="9"/>
      <c r="AJ29" s="4"/>
      <c r="AK29" s="4"/>
      <c r="AL29" s="126"/>
      <c r="AM29" s="127"/>
      <c r="AN29" s="76"/>
      <c r="AO29" s="58"/>
      <c r="AP29" s="56"/>
      <c r="AQ29" s="56"/>
      <c r="AR29" s="55"/>
      <c r="AS29" s="55"/>
      <c r="AT29" s="55"/>
      <c r="AU29" s="58" t="s">
        <v>45</v>
      </c>
      <c r="AV29" s="56" t="s">
        <v>108</v>
      </c>
      <c r="AW29" s="56"/>
      <c r="AX29" s="491"/>
      <c r="AY29" s="485"/>
      <c r="AZ29" s="485"/>
      <c r="BA29" s="485"/>
      <c r="BB29" s="485"/>
      <c r="BC29" s="485"/>
      <c r="BD29" s="485"/>
      <c r="BE29" s="485"/>
      <c r="BF29" s="485"/>
      <c r="BG29" s="485"/>
      <c r="BH29" s="45"/>
      <c r="BI29" s="45"/>
    </row>
    <row r="30" spans="1:61" ht="12" customHeight="1">
      <c r="A30" s="45"/>
      <c r="B30" s="45"/>
      <c r="C30" s="501" t="s">
        <v>177</v>
      </c>
      <c r="D30" s="501"/>
      <c r="E30" s="501"/>
      <c r="F30" s="501"/>
      <c r="G30" s="501"/>
      <c r="H30" s="501"/>
      <c r="I30" s="501"/>
      <c r="J30" s="501"/>
      <c r="K30" s="501"/>
      <c r="L30" s="491">
        <v>14</v>
      </c>
      <c r="M30" s="55"/>
      <c r="N30" s="55"/>
      <c r="O30" s="55"/>
      <c r="P30" s="56"/>
      <c r="Q30" s="56"/>
      <c r="R30" s="56"/>
      <c r="S30" s="56"/>
      <c r="T30" s="56" t="s">
        <v>88</v>
      </c>
      <c r="U30" s="56" t="s">
        <v>53</v>
      </c>
      <c r="V30" s="58"/>
      <c r="W30" s="56"/>
      <c r="X30" s="56"/>
      <c r="Y30" s="10"/>
      <c r="Z30" s="8"/>
      <c r="AA30" s="8"/>
      <c r="AB30" s="10"/>
      <c r="AC30" s="8"/>
      <c r="AD30" s="8"/>
      <c r="AE30" s="8"/>
      <c r="AF30" s="8"/>
      <c r="AG30" s="8"/>
      <c r="AH30" s="78"/>
      <c r="AI30" s="10"/>
      <c r="AJ30" s="8"/>
      <c r="AK30" s="4"/>
      <c r="AL30" s="9"/>
      <c r="AM30" s="4"/>
      <c r="AN30" s="59"/>
      <c r="AO30" s="58"/>
      <c r="AP30" s="56"/>
      <c r="AQ30" s="56"/>
      <c r="AR30" s="58"/>
      <c r="AS30" s="56"/>
      <c r="AT30" s="56"/>
      <c r="AU30" s="57"/>
      <c r="AV30" s="55"/>
      <c r="AW30" s="55"/>
      <c r="AX30" s="491">
        <v>35</v>
      </c>
      <c r="AY30" s="485" t="s">
        <v>177</v>
      </c>
      <c r="AZ30" s="485"/>
      <c r="BA30" s="485"/>
      <c r="BB30" s="485"/>
      <c r="BC30" s="485"/>
      <c r="BD30" s="485"/>
      <c r="BE30" s="485"/>
      <c r="BF30" s="485"/>
      <c r="BG30" s="485"/>
      <c r="BH30" s="45"/>
      <c r="BI30" s="45"/>
    </row>
    <row r="31" spans="1:61" ht="12" customHeight="1">
      <c r="A31" s="45"/>
      <c r="B31" s="45"/>
      <c r="C31" s="501"/>
      <c r="D31" s="501"/>
      <c r="E31" s="501"/>
      <c r="F31" s="501"/>
      <c r="G31" s="501"/>
      <c r="H31" s="501"/>
      <c r="I31" s="501"/>
      <c r="J31" s="501"/>
      <c r="K31" s="501"/>
      <c r="L31" s="491"/>
      <c r="M31" s="56"/>
      <c r="N31" s="56" t="s">
        <v>78</v>
      </c>
      <c r="O31" s="56" t="s">
        <v>44</v>
      </c>
      <c r="P31" s="57"/>
      <c r="Q31" s="55"/>
      <c r="R31" s="55"/>
      <c r="S31" s="56"/>
      <c r="T31" s="56"/>
      <c r="U31" s="56"/>
      <c r="V31" s="58"/>
      <c r="W31" s="56"/>
      <c r="X31" s="56"/>
      <c r="Y31" s="10"/>
      <c r="Z31" s="8"/>
      <c r="AA31" s="8"/>
      <c r="AB31" s="10"/>
      <c r="AC31" s="8"/>
      <c r="AD31" s="8"/>
      <c r="AE31" s="8"/>
      <c r="AF31" s="8"/>
      <c r="AG31" s="8"/>
      <c r="AH31" s="4"/>
      <c r="AI31" s="9"/>
      <c r="AJ31" s="4"/>
      <c r="AK31" s="4"/>
      <c r="AL31" s="9"/>
      <c r="AM31" s="4"/>
      <c r="AN31" s="59"/>
      <c r="AO31" s="57"/>
      <c r="AP31" s="55"/>
      <c r="AQ31" s="55"/>
      <c r="AR31" s="58" t="s">
        <v>45</v>
      </c>
      <c r="AS31" s="56" t="s">
        <v>108</v>
      </c>
      <c r="AT31" s="56"/>
      <c r="AU31" s="56"/>
      <c r="AV31" s="56"/>
      <c r="AW31" s="56"/>
      <c r="AX31" s="491"/>
      <c r="AY31" s="485"/>
      <c r="AZ31" s="485"/>
      <c r="BA31" s="485"/>
      <c r="BB31" s="485"/>
      <c r="BC31" s="485"/>
      <c r="BD31" s="485"/>
      <c r="BE31" s="485"/>
      <c r="BF31" s="485"/>
      <c r="BG31" s="485"/>
      <c r="BH31" s="45"/>
      <c r="BI31" s="45"/>
    </row>
    <row r="32" spans="1:61" ht="12" customHeight="1">
      <c r="A32" s="45"/>
      <c r="B32" s="45"/>
      <c r="C32" s="501" t="s">
        <v>177</v>
      </c>
      <c r="D32" s="501"/>
      <c r="E32" s="501"/>
      <c r="F32" s="501"/>
      <c r="G32" s="501"/>
      <c r="H32" s="501"/>
      <c r="I32" s="501"/>
      <c r="J32" s="501"/>
      <c r="K32" s="501"/>
      <c r="L32" s="491">
        <v>15</v>
      </c>
      <c r="M32" s="55"/>
      <c r="N32" s="55"/>
      <c r="O32" s="55"/>
      <c r="P32" s="58"/>
      <c r="Q32" s="56"/>
      <c r="R32" s="56"/>
      <c r="S32" s="58"/>
      <c r="T32" s="56"/>
      <c r="U32" s="56"/>
      <c r="V32" s="58"/>
      <c r="W32" s="56"/>
      <c r="X32" s="56"/>
      <c r="Y32" s="10"/>
      <c r="Z32" s="8"/>
      <c r="AA32" s="8"/>
      <c r="AB32" s="10"/>
      <c r="AC32" s="8"/>
      <c r="AD32" s="8"/>
      <c r="AE32" s="8"/>
      <c r="AF32" s="8"/>
      <c r="AG32" s="8"/>
      <c r="AH32" s="8"/>
      <c r="AI32" s="9"/>
      <c r="AJ32" s="4"/>
      <c r="AK32" s="4"/>
      <c r="AL32" s="9"/>
      <c r="AM32" s="4"/>
      <c r="AN32" s="56"/>
      <c r="AO32" s="56"/>
      <c r="AP32" s="56"/>
      <c r="AQ32" s="56"/>
      <c r="AR32" s="57"/>
      <c r="AS32" s="55"/>
      <c r="AT32" s="55"/>
      <c r="AU32" s="55"/>
      <c r="AV32" s="55"/>
      <c r="AW32" s="55"/>
      <c r="AX32" s="491">
        <v>36</v>
      </c>
      <c r="AY32" s="485" t="s">
        <v>177</v>
      </c>
      <c r="AZ32" s="485"/>
      <c r="BA32" s="485"/>
      <c r="BB32" s="485"/>
      <c r="BC32" s="485"/>
      <c r="BD32" s="485"/>
      <c r="BE32" s="485"/>
      <c r="BF32" s="485"/>
      <c r="BG32" s="485"/>
      <c r="BH32" s="45"/>
      <c r="BI32" s="45"/>
    </row>
    <row r="33" spans="1:61" ht="12" customHeight="1">
      <c r="A33" s="45"/>
      <c r="B33" s="45"/>
      <c r="C33" s="501"/>
      <c r="D33" s="501"/>
      <c r="E33" s="501"/>
      <c r="F33" s="501"/>
      <c r="G33" s="501"/>
      <c r="H33" s="501"/>
      <c r="I33" s="501"/>
      <c r="J33" s="501"/>
      <c r="K33" s="501"/>
      <c r="L33" s="491"/>
      <c r="M33" s="56"/>
      <c r="N33" s="56"/>
      <c r="O33" s="56"/>
      <c r="P33" s="56"/>
      <c r="Q33" s="56" t="s">
        <v>106</v>
      </c>
      <c r="R33" s="56" t="s">
        <v>45</v>
      </c>
      <c r="S33" s="57"/>
      <c r="T33" s="55"/>
      <c r="U33" s="55"/>
      <c r="V33" s="58"/>
      <c r="W33" s="56"/>
      <c r="X33" s="56"/>
      <c r="Y33" s="10"/>
      <c r="Z33" s="8"/>
      <c r="AA33" s="8"/>
      <c r="AB33" s="10"/>
      <c r="AC33" s="15"/>
      <c r="AD33" s="15"/>
      <c r="AE33" s="15"/>
      <c r="AF33" s="15"/>
      <c r="AG33" s="15"/>
      <c r="AH33" s="8"/>
      <c r="AI33" s="9"/>
      <c r="AJ33" s="4"/>
      <c r="AK33" s="4"/>
      <c r="AL33" s="9"/>
      <c r="AM33" s="4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491"/>
      <c r="AY33" s="485"/>
      <c r="AZ33" s="485"/>
      <c r="BA33" s="485"/>
      <c r="BB33" s="485"/>
      <c r="BC33" s="485"/>
      <c r="BD33" s="485"/>
      <c r="BE33" s="485"/>
      <c r="BF33" s="485"/>
      <c r="BG33" s="485"/>
      <c r="BH33" s="45"/>
      <c r="BI33" s="45"/>
    </row>
    <row r="34" spans="1:61" ht="12" customHeight="1">
      <c r="A34" s="45"/>
      <c r="B34" s="45"/>
      <c r="C34" s="501" t="s">
        <v>177</v>
      </c>
      <c r="D34" s="501"/>
      <c r="E34" s="501"/>
      <c r="F34" s="501"/>
      <c r="G34" s="501"/>
      <c r="H34" s="501"/>
      <c r="I34" s="501"/>
      <c r="J34" s="501"/>
      <c r="K34" s="501"/>
      <c r="L34" s="491">
        <v>16</v>
      </c>
      <c r="M34" s="60"/>
      <c r="N34" s="60"/>
      <c r="O34" s="60"/>
      <c r="P34" s="60"/>
      <c r="Q34" s="60"/>
      <c r="R34" s="60"/>
      <c r="S34" s="58"/>
      <c r="T34" s="56"/>
      <c r="U34" s="56"/>
      <c r="V34" s="56"/>
      <c r="W34" s="56" t="s">
        <v>127</v>
      </c>
      <c r="X34" s="56" t="s">
        <v>45</v>
      </c>
      <c r="Y34" s="14"/>
      <c r="Z34" s="6"/>
      <c r="AA34" s="13"/>
      <c r="AB34" s="10"/>
      <c r="AC34" s="15"/>
      <c r="AD34" s="15"/>
      <c r="AE34" s="15"/>
      <c r="AF34" s="15"/>
      <c r="AG34" s="15"/>
      <c r="AH34" s="8"/>
      <c r="AI34" s="12"/>
      <c r="AJ34" s="5"/>
      <c r="AK34" s="72"/>
      <c r="AL34" s="4" t="s">
        <v>43</v>
      </c>
      <c r="AM34" s="4" t="s">
        <v>129</v>
      </c>
      <c r="AN34" s="56"/>
      <c r="AO34" s="56"/>
      <c r="AP34" s="56"/>
      <c r="AQ34" s="56"/>
      <c r="AR34" s="55"/>
      <c r="AS34" s="55"/>
      <c r="AT34" s="55"/>
      <c r="AU34" s="55"/>
      <c r="AV34" s="55"/>
      <c r="AW34" s="55"/>
      <c r="AX34" s="491">
        <v>37</v>
      </c>
      <c r="AY34" s="485" t="s">
        <v>177</v>
      </c>
      <c r="AZ34" s="485"/>
      <c r="BA34" s="485"/>
      <c r="BB34" s="485"/>
      <c r="BC34" s="485"/>
      <c r="BD34" s="485"/>
      <c r="BE34" s="485"/>
      <c r="BF34" s="485"/>
      <c r="BG34" s="485"/>
      <c r="BH34" s="45"/>
      <c r="BI34" s="45"/>
    </row>
    <row r="35" spans="1:61" ht="12" customHeight="1">
      <c r="A35" s="45"/>
      <c r="B35" s="45"/>
      <c r="C35" s="501"/>
      <c r="D35" s="501"/>
      <c r="E35" s="501"/>
      <c r="F35" s="501"/>
      <c r="G35" s="501"/>
      <c r="H35" s="501"/>
      <c r="I35" s="501"/>
      <c r="J35" s="501"/>
      <c r="K35" s="501"/>
      <c r="L35" s="491"/>
      <c r="M35" s="56"/>
      <c r="N35" s="56"/>
      <c r="O35" s="56"/>
      <c r="P35" s="56"/>
      <c r="Q35" s="56"/>
      <c r="R35" s="56"/>
      <c r="S35" s="56"/>
      <c r="T35" s="56"/>
      <c r="U35" s="56"/>
      <c r="V35" s="56"/>
      <c r="Y35" s="133"/>
      <c r="Z35" s="134"/>
      <c r="AA35" s="134"/>
      <c r="AI35" s="134"/>
      <c r="AJ35" s="134"/>
      <c r="AK35" s="135"/>
      <c r="AN35" s="56"/>
      <c r="AO35" s="55"/>
      <c r="AP35" s="55"/>
      <c r="AQ35" s="55"/>
      <c r="AR35" s="58"/>
      <c r="AS35" s="56"/>
      <c r="AT35" s="56"/>
      <c r="AU35" s="56"/>
      <c r="AV35" s="56"/>
      <c r="AW35" s="56"/>
      <c r="AX35" s="491"/>
      <c r="AY35" s="485"/>
      <c r="AZ35" s="485"/>
      <c r="BA35" s="485"/>
      <c r="BB35" s="485"/>
      <c r="BC35" s="485"/>
      <c r="BD35" s="485"/>
      <c r="BE35" s="485"/>
      <c r="BF35" s="485"/>
      <c r="BG35" s="485"/>
      <c r="BH35" s="45"/>
      <c r="BI35" s="45"/>
    </row>
    <row r="36" spans="1:61" ht="12" customHeight="1">
      <c r="A36" s="45"/>
      <c r="B36" s="45"/>
      <c r="C36" s="501" t="s">
        <v>177</v>
      </c>
      <c r="D36" s="501"/>
      <c r="E36" s="501"/>
      <c r="F36" s="501"/>
      <c r="G36" s="501"/>
      <c r="H36" s="501"/>
      <c r="I36" s="501"/>
      <c r="J36" s="501"/>
      <c r="K36" s="501"/>
      <c r="L36" s="491">
        <v>17</v>
      </c>
      <c r="M36" s="55"/>
      <c r="N36" s="55"/>
      <c r="O36" s="55"/>
      <c r="P36" s="55"/>
      <c r="Q36" s="55"/>
      <c r="R36" s="55"/>
      <c r="S36" s="56"/>
      <c r="T36" s="56"/>
      <c r="U36" s="56"/>
      <c r="W36" s="56"/>
      <c r="X36" s="56"/>
      <c r="Y36" s="10"/>
      <c r="Z36" s="8"/>
      <c r="AA36" s="8"/>
      <c r="AB36" s="8"/>
      <c r="AC36" s="8"/>
      <c r="AD36" s="8"/>
      <c r="AE36" s="8"/>
      <c r="AF36" s="8"/>
      <c r="AG36" s="8"/>
      <c r="AH36" s="8"/>
      <c r="AI36" s="4"/>
      <c r="AJ36" s="4"/>
      <c r="AK36" s="78"/>
      <c r="AL36" s="4"/>
      <c r="AM36" s="4"/>
      <c r="AN36" s="56"/>
      <c r="AO36" s="58"/>
      <c r="AP36" s="56"/>
      <c r="AQ36" s="56"/>
      <c r="AR36" s="58" t="s">
        <v>53</v>
      </c>
      <c r="AS36" s="56" t="s">
        <v>108</v>
      </c>
      <c r="AT36" s="56"/>
      <c r="AU36" s="56"/>
      <c r="AV36" s="56"/>
      <c r="AW36" s="56"/>
      <c r="AX36" s="491">
        <v>38</v>
      </c>
      <c r="AY36" s="485" t="s">
        <v>177</v>
      </c>
      <c r="AZ36" s="485"/>
      <c r="BA36" s="485"/>
      <c r="BB36" s="485"/>
      <c r="BC36" s="485"/>
      <c r="BD36" s="485"/>
      <c r="BE36" s="485"/>
      <c r="BF36" s="485"/>
      <c r="BG36" s="485"/>
      <c r="BH36" s="45"/>
      <c r="BI36" s="45"/>
    </row>
    <row r="37" spans="1:61" ht="12" customHeight="1">
      <c r="A37" s="45"/>
      <c r="B37" s="45"/>
      <c r="C37" s="501"/>
      <c r="D37" s="501"/>
      <c r="E37" s="501"/>
      <c r="F37" s="501"/>
      <c r="G37" s="501"/>
      <c r="H37" s="501"/>
      <c r="I37" s="501"/>
      <c r="J37" s="501"/>
      <c r="K37" s="501"/>
      <c r="L37" s="491"/>
      <c r="M37" s="56"/>
      <c r="N37" s="56"/>
      <c r="O37" s="56"/>
      <c r="P37" s="56"/>
      <c r="Q37" s="56" t="s">
        <v>80</v>
      </c>
      <c r="R37" s="56" t="s">
        <v>81</v>
      </c>
      <c r="S37" s="57"/>
      <c r="T37" s="55"/>
      <c r="U37" s="55"/>
      <c r="W37" s="56"/>
      <c r="X37" s="56"/>
      <c r="Y37" s="10"/>
      <c r="Z37" s="565"/>
      <c r="AA37" s="566"/>
      <c r="AB37" s="565" t="s">
        <v>138</v>
      </c>
      <c r="AC37" s="567"/>
      <c r="AD37" s="567"/>
      <c r="AE37" s="566"/>
      <c r="AF37" s="565" t="s">
        <v>139</v>
      </c>
      <c r="AG37" s="567"/>
      <c r="AH37" s="567"/>
      <c r="AI37" s="567"/>
      <c r="AJ37" s="566"/>
      <c r="AK37" s="4"/>
      <c r="AL37" s="9"/>
      <c r="AM37" s="4"/>
      <c r="AN37" s="56"/>
      <c r="AO37" s="58"/>
      <c r="AP37" s="56"/>
      <c r="AQ37" s="56"/>
      <c r="AR37" s="64"/>
      <c r="AS37" s="60"/>
      <c r="AT37" s="60"/>
      <c r="AU37" s="65" t="s">
        <v>53</v>
      </c>
      <c r="AV37" s="66" t="s">
        <v>108</v>
      </c>
      <c r="AW37" s="66"/>
      <c r="AX37" s="491"/>
      <c r="AY37" s="485"/>
      <c r="AZ37" s="485"/>
      <c r="BA37" s="485"/>
      <c r="BB37" s="485"/>
      <c r="BC37" s="485"/>
      <c r="BD37" s="485"/>
      <c r="BE37" s="485"/>
      <c r="BF37" s="485"/>
      <c r="BG37" s="485"/>
      <c r="BH37" s="45"/>
      <c r="BI37" s="45"/>
    </row>
    <row r="38" spans="1:61" ht="12" customHeight="1">
      <c r="A38" s="45"/>
      <c r="B38" s="45"/>
      <c r="C38" s="501" t="s">
        <v>177</v>
      </c>
      <c r="D38" s="501"/>
      <c r="E38" s="501"/>
      <c r="F38" s="501"/>
      <c r="G38" s="501"/>
      <c r="H38" s="501"/>
      <c r="I38" s="501"/>
      <c r="J38" s="501"/>
      <c r="K38" s="501"/>
      <c r="L38" s="491">
        <v>18</v>
      </c>
      <c r="M38" s="55"/>
      <c r="N38" s="55"/>
      <c r="O38" s="55"/>
      <c r="P38" s="56"/>
      <c r="Q38" s="56" t="s">
        <v>106</v>
      </c>
      <c r="R38" s="56" t="s">
        <v>53</v>
      </c>
      <c r="S38" s="58"/>
      <c r="T38" s="56"/>
      <c r="U38" s="56"/>
      <c r="V38" s="58"/>
      <c r="W38" s="56"/>
      <c r="X38" s="56"/>
      <c r="Y38" s="10"/>
      <c r="Z38" s="502" t="s">
        <v>70</v>
      </c>
      <c r="AA38" s="503"/>
      <c r="AB38" s="549"/>
      <c r="AC38" s="550"/>
      <c r="AD38" s="550"/>
      <c r="AE38" s="551"/>
      <c r="AF38" s="136"/>
      <c r="AG38" s="137"/>
      <c r="AH38" s="137"/>
      <c r="AI38" s="137"/>
      <c r="AJ38" s="138"/>
      <c r="AK38" s="4"/>
      <c r="AL38" s="9"/>
      <c r="AM38" s="4"/>
      <c r="AO38" s="58" t="s">
        <v>43</v>
      </c>
      <c r="AP38" s="56" t="s">
        <v>91</v>
      </c>
      <c r="AQ38" s="56"/>
      <c r="AR38" s="56"/>
      <c r="AS38" s="56"/>
      <c r="AT38" s="56"/>
      <c r="AU38" s="129"/>
      <c r="AV38" s="60"/>
      <c r="AW38" s="60"/>
      <c r="AX38" s="491">
        <v>39</v>
      </c>
      <c r="AY38" s="485" t="s">
        <v>177</v>
      </c>
      <c r="AZ38" s="485"/>
      <c r="BA38" s="485"/>
      <c r="BB38" s="485"/>
      <c r="BC38" s="485"/>
      <c r="BD38" s="485"/>
      <c r="BE38" s="485"/>
      <c r="BF38" s="485"/>
      <c r="BG38" s="485"/>
      <c r="BH38" s="45"/>
      <c r="BI38" s="45"/>
    </row>
    <row r="39" spans="1:61" ht="12" customHeight="1">
      <c r="A39" s="45"/>
      <c r="B39" s="45"/>
      <c r="C39" s="501"/>
      <c r="D39" s="501"/>
      <c r="E39" s="501"/>
      <c r="F39" s="501"/>
      <c r="G39" s="501"/>
      <c r="H39" s="501"/>
      <c r="I39" s="501"/>
      <c r="J39" s="501"/>
      <c r="K39" s="501"/>
      <c r="L39" s="491"/>
      <c r="M39" s="56"/>
      <c r="N39" s="56" t="s">
        <v>78</v>
      </c>
      <c r="O39" s="56" t="s">
        <v>45</v>
      </c>
      <c r="P39" s="57"/>
      <c r="Q39" s="55"/>
      <c r="R39" s="55"/>
      <c r="S39" s="58"/>
      <c r="T39" s="56"/>
      <c r="U39" s="56"/>
      <c r="V39" s="57"/>
      <c r="W39" s="55"/>
      <c r="X39" s="71"/>
      <c r="Y39" s="10"/>
      <c r="Z39" s="467" t="s">
        <v>78</v>
      </c>
      <c r="AA39" s="468"/>
      <c r="AB39" s="557"/>
      <c r="AC39" s="558"/>
      <c r="AD39" s="558"/>
      <c r="AE39" s="559"/>
      <c r="AF39" s="139"/>
      <c r="AG39" s="140"/>
      <c r="AH39" s="140"/>
      <c r="AI39" s="140"/>
      <c r="AJ39" s="141"/>
      <c r="AK39" s="4"/>
      <c r="AL39" s="73"/>
      <c r="AO39" s="58"/>
      <c r="AP39" s="56"/>
      <c r="AQ39" s="56"/>
      <c r="AR39" s="56"/>
      <c r="AS39" s="56"/>
      <c r="AT39" s="56"/>
      <c r="AU39" s="56"/>
      <c r="AV39" s="56"/>
      <c r="AW39" s="56"/>
      <c r="AX39" s="491"/>
      <c r="AY39" s="485"/>
      <c r="AZ39" s="485"/>
      <c r="BA39" s="485"/>
      <c r="BB39" s="485"/>
      <c r="BC39" s="485"/>
      <c r="BD39" s="485"/>
      <c r="BE39" s="485"/>
      <c r="BF39" s="485"/>
      <c r="BG39" s="485"/>
      <c r="BH39" s="45"/>
      <c r="BI39" s="45"/>
    </row>
    <row r="40" spans="1:61" ht="12" customHeight="1">
      <c r="A40" s="45"/>
      <c r="B40" s="45"/>
      <c r="C40" s="501" t="s">
        <v>177</v>
      </c>
      <c r="D40" s="501"/>
      <c r="E40" s="501"/>
      <c r="F40" s="501"/>
      <c r="G40" s="501"/>
      <c r="H40" s="501"/>
      <c r="I40" s="501"/>
      <c r="J40" s="501"/>
      <c r="K40" s="501"/>
      <c r="L40" s="491">
        <v>19</v>
      </c>
      <c r="M40" s="60"/>
      <c r="N40" s="60"/>
      <c r="O40" s="60"/>
      <c r="P40" s="58"/>
      <c r="Q40" s="56"/>
      <c r="R40" s="56"/>
      <c r="S40" s="56"/>
      <c r="T40" s="56" t="s">
        <v>88</v>
      </c>
      <c r="U40" s="56" t="s">
        <v>43</v>
      </c>
      <c r="V40" s="58"/>
      <c r="W40" s="56"/>
      <c r="X40" s="56"/>
      <c r="Y40" s="8"/>
      <c r="Z40" s="560" t="s">
        <v>71</v>
      </c>
      <c r="AA40" s="561"/>
      <c r="AB40" s="562"/>
      <c r="AC40" s="563"/>
      <c r="AD40" s="563"/>
      <c r="AE40" s="564"/>
      <c r="AF40" s="142"/>
      <c r="AG40" s="143"/>
      <c r="AH40" s="143"/>
      <c r="AI40" s="143"/>
      <c r="AJ40" s="144"/>
      <c r="AK40" s="4"/>
      <c r="AL40" s="12"/>
      <c r="AM40" s="5"/>
      <c r="AN40" s="71"/>
      <c r="AO40" s="58"/>
      <c r="AP40" s="56"/>
      <c r="AQ40" s="56"/>
      <c r="AR40" s="55"/>
      <c r="AS40" s="55"/>
      <c r="AT40" s="55"/>
      <c r="AU40" s="55"/>
      <c r="AV40" s="55"/>
      <c r="AW40" s="55"/>
      <c r="AX40" s="491">
        <v>40</v>
      </c>
      <c r="AY40" s="485" t="s">
        <v>177</v>
      </c>
      <c r="AZ40" s="485"/>
      <c r="BA40" s="485"/>
      <c r="BB40" s="485"/>
      <c r="BC40" s="485"/>
      <c r="BD40" s="485"/>
      <c r="BE40" s="485"/>
      <c r="BF40" s="485"/>
      <c r="BG40" s="485"/>
      <c r="BH40" s="45"/>
      <c r="BI40" s="45"/>
    </row>
    <row r="41" spans="1:61" ht="12" customHeight="1">
      <c r="A41" s="45"/>
      <c r="B41" s="45"/>
      <c r="C41" s="501"/>
      <c r="D41" s="501"/>
      <c r="E41" s="501"/>
      <c r="F41" s="501"/>
      <c r="G41" s="501"/>
      <c r="H41" s="501"/>
      <c r="I41" s="501"/>
      <c r="J41" s="501"/>
      <c r="K41" s="501"/>
      <c r="L41" s="491"/>
      <c r="M41" s="62"/>
      <c r="N41" s="62"/>
      <c r="O41" s="62"/>
      <c r="P41" s="62"/>
      <c r="Q41" s="63"/>
      <c r="R41" s="63"/>
      <c r="S41" s="62"/>
      <c r="T41" s="63"/>
      <c r="U41" s="63"/>
      <c r="V41" s="58"/>
      <c r="W41" s="56"/>
      <c r="X41" s="56"/>
      <c r="Y41" s="8"/>
      <c r="Z41" s="497" t="s">
        <v>79</v>
      </c>
      <c r="AA41" s="498"/>
      <c r="AB41" s="552"/>
      <c r="AC41" s="553"/>
      <c r="AD41" s="553"/>
      <c r="AE41" s="554"/>
      <c r="AF41" s="145"/>
      <c r="AG41" s="146"/>
      <c r="AH41" s="146"/>
      <c r="AI41" s="146"/>
      <c r="AJ41" s="147"/>
      <c r="AK41" s="4"/>
      <c r="AL41" s="4"/>
      <c r="AM41" s="4"/>
      <c r="AN41" s="56"/>
      <c r="AO41" s="57"/>
      <c r="AP41" s="55"/>
      <c r="AQ41" s="55"/>
      <c r="AR41" s="58" t="s">
        <v>43</v>
      </c>
      <c r="AS41" s="56" t="s">
        <v>108</v>
      </c>
      <c r="AT41" s="56"/>
      <c r="AU41" s="56"/>
      <c r="AV41" s="56"/>
      <c r="AW41" s="56"/>
      <c r="AX41" s="491"/>
      <c r="AY41" s="485"/>
      <c r="AZ41" s="485"/>
      <c r="BA41" s="485"/>
      <c r="BB41" s="485"/>
      <c r="BC41" s="485"/>
      <c r="BD41" s="485"/>
      <c r="BE41" s="485"/>
      <c r="BF41" s="485"/>
      <c r="BG41" s="485"/>
      <c r="BH41" s="45"/>
      <c r="BI41" s="45"/>
    </row>
    <row r="42" spans="1:61" ht="12" customHeight="1">
      <c r="A42" s="45"/>
      <c r="B42" s="45"/>
      <c r="C42" s="501" t="s">
        <v>177</v>
      </c>
      <c r="D42" s="501"/>
      <c r="E42" s="501"/>
      <c r="F42" s="501"/>
      <c r="G42" s="501"/>
      <c r="H42" s="501"/>
      <c r="I42" s="501"/>
      <c r="J42" s="501"/>
      <c r="K42" s="501"/>
      <c r="L42" s="491">
        <v>20</v>
      </c>
      <c r="M42" s="55"/>
      <c r="N42" s="55"/>
      <c r="O42" s="55"/>
      <c r="P42" s="55"/>
      <c r="Q42" s="55"/>
      <c r="R42" s="55"/>
      <c r="S42" s="56"/>
      <c r="T42" s="56"/>
      <c r="U42" s="56"/>
      <c r="V42" s="58"/>
      <c r="W42" s="56"/>
      <c r="X42" s="56"/>
      <c r="Y42" s="8"/>
      <c r="Z42" s="502" t="s">
        <v>70</v>
      </c>
      <c r="AA42" s="503"/>
      <c r="AB42" s="549"/>
      <c r="AC42" s="550"/>
      <c r="AD42" s="550"/>
      <c r="AE42" s="551"/>
      <c r="AF42" s="148"/>
      <c r="AG42" s="149"/>
      <c r="AH42" s="149"/>
      <c r="AI42" s="149"/>
      <c r="AJ42" s="150"/>
      <c r="AK42" s="4"/>
      <c r="AL42" s="4"/>
      <c r="AM42" s="4"/>
      <c r="AN42" s="56"/>
      <c r="AO42" s="56"/>
      <c r="AP42" s="56"/>
      <c r="AQ42" s="56"/>
      <c r="AR42" s="57"/>
      <c r="AS42" s="55"/>
      <c r="AT42" s="55"/>
      <c r="AU42" s="55"/>
      <c r="AV42" s="55"/>
      <c r="AW42" s="55"/>
      <c r="AX42" s="491">
        <v>41</v>
      </c>
      <c r="AY42" s="485" t="s">
        <v>177</v>
      </c>
      <c r="AZ42" s="485"/>
      <c r="BA42" s="485"/>
      <c r="BB42" s="485"/>
      <c r="BC42" s="485"/>
      <c r="BD42" s="485"/>
      <c r="BE42" s="485"/>
      <c r="BF42" s="485"/>
      <c r="BG42" s="485"/>
      <c r="BH42" s="45"/>
      <c r="BI42" s="45"/>
    </row>
    <row r="43" spans="1:61" ht="12" customHeight="1">
      <c r="A43" s="45"/>
      <c r="B43" s="45"/>
      <c r="C43" s="501"/>
      <c r="D43" s="501"/>
      <c r="E43" s="501"/>
      <c r="F43" s="501"/>
      <c r="G43" s="501"/>
      <c r="H43" s="501"/>
      <c r="I43" s="501"/>
      <c r="J43" s="501"/>
      <c r="K43" s="501"/>
      <c r="L43" s="491"/>
      <c r="M43" s="56"/>
      <c r="N43" s="56"/>
      <c r="O43" s="56"/>
      <c r="P43" s="56"/>
      <c r="Q43" s="56" t="s">
        <v>106</v>
      </c>
      <c r="R43" s="56" t="s">
        <v>43</v>
      </c>
      <c r="S43" s="57"/>
      <c r="T43" s="55"/>
      <c r="U43" s="55"/>
      <c r="V43" s="58"/>
      <c r="W43" s="56"/>
      <c r="X43" s="56"/>
      <c r="Y43" s="8"/>
      <c r="Z43" s="555" t="s">
        <v>78</v>
      </c>
      <c r="AA43" s="556"/>
      <c r="AB43" s="557"/>
      <c r="AC43" s="558"/>
      <c r="AD43" s="558"/>
      <c r="AE43" s="559"/>
      <c r="AF43" s="151"/>
      <c r="AG43" s="152"/>
      <c r="AH43" s="152"/>
      <c r="AI43" s="152"/>
      <c r="AJ43" s="153"/>
      <c r="AK43" s="4"/>
      <c r="AL43" s="4"/>
      <c r="AM43" s="4"/>
      <c r="AN43" s="56"/>
      <c r="AX43" s="491"/>
      <c r="AY43" s="485"/>
      <c r="AZ43" s="485"/>
      <c r="BA43" s="485"/>
      <c r="BB43" s="485"/>
      <c r="BC43" s="485"/>
      <c r="BD43" s="485"/>
      <c r="BE43" s="485"/>
      <c r="BF43" s="485"/>
      <c r="BG43" s="485"/>
      <c r="BH43" s="45"/>
      <c r="BI43" s="45"/>
    </row>
    <row r="44" spans="1:61" ht="12" customHeight="1">
      <c r="A44" s="45"/>
      <c r="B44" s="45"/>
      <c r="C44" s="501" t="s">
        <v>177</v>
      </c>
      <c r="D44" s="501"/>
      <c r="E44" s="501"/>
      <c r="F44" s="501"/>
      <c r="G44" s="501"/>
      <c r="H44" s="501"/>
      <c r="I44" s="501"/>
      <c r="J44" s="501"/>
      <c r="K44" s="501"/>
      <c r="L44" s="491">
        <v>21</v>
      </c>
      <c r="M44" s="55"/>
      <c r="N44" s="55"/>
      <c r="O44" s="55"/>
      <c r="P44" s="55"/>
      <c r="Q44" s="55"/>
      <c r="R44" s="55"/>
      <c r="S44" s="58"/>
      <c r="T44" s="56"/>
      <c r="U44" s="56"/>
      <c r="V44" s="56"/>
      <c r="W44" s="56"/>
      <c r="X44" s="56"/>
      <c r="Y44" s="8"/>
      <c r="Z44" s="555" t="s">
        <v>71</v>
      </c>
      <c r="AA44" s="556"/>
      <c r="AB44" s="557"/>
      <c r="AC44" s="558"/>
      <c r="AD44" s="558"/>
      <c r="AE44" s="559"/>
      <c r="AF44" s="151"/>
      <c r="AG44" s="152"/>
      <c r="AH44" s="152"/>
      <c r="AI44" s="152"/>
      <c r="AJ44" s="153"/>
      <c r="AK44" s="4"/>
      <c r="AL44" s="4"/>
      <c r="AM44" s="4"/>
      <c r="AN44" s="56"/>
      <c r="AY44" s="542" t="s">
        <v>177</v>
      </c>
      <c r="AZ44" s="542"/>
      <c r="BA44" s="542"/>
      <c r="BB44" s="542"/>
      <c r="BC44" s="542"/>
      <c r="BD44" s="542"/>
      <c r="BE44" s="542"/>
      <c r="BF44" s="542"/>
      <c r="BG44" s="542"/>
      <c r="BH44" s="45"/>
      <c r="BI44" s="45"/>
    </row>
    <row r="45" spans="1:61" ht="12" customHeight="1">
      <c r="A45" s="45"/>
      <c r="B45" s="45"/>
      <c r="C45" s="501"/>
      <c r="D45" s="501"/>
      <c r="E45" s="501"/>
      <c r="F45" s="501"/>
      <c r="G45" s="501"/>
      <c r="H45" s="501"/>
      <c r="I45" s="501"/>
      <c r="J45" s="501"/>
      <c r="K45" s="501"/>
      <c r="L45" s="491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8"/>
      <c r="Z45" s="497" t="s">
        <v>79</v>
      </c>
      <c r="AA45" s="498"/>
      <c r="AB45" s="552"/>
      <c r="AC45" s="553"/>
      <c r="AD45" s="553"/>
      <c r="AE45" s="554"/>
      <c r="AF45" s="145"/>
      <c r="AG45" s="146"/>
      <c r="AH45" s="146"/>
      <c r="AI45" s="146"/>
      <c r="AJ45" s="147"/>
      <c r="AK45" s="4"/>
      <c r="AL45" s="4"/>
      <c r="AM45" s="4"/>
      <c r="AN45" s="56"/>
      <c r="AY45" s="542"/>
      <c r="AZ45" s="542"/>
      <c r="BA45" s="542"/>
      <c r="BB45" s="542"/>
      <c r="BC45" s="542"/>
      <c r="BD45" s="542"/>
      <c r="BE45" s="542"/>
      <c r="BF45" s="542"/>
      <c r="BG45" s="542"/>
      <c r="BH45" s="45"/>
      <c r="BI45" s="45"/>
    </row>
    <row r="46" spans="1:61" ht="12" customHeight="1">
      <c r="A46" s="45"/>
      <c r="B46" s="45"/>
      <c r="C46" s="542" t="s">
        <v>177</v>
      </c>
      <c r="D46" s="542"/>
      <c r="E46" s="542"/>
      <c r="F46" s="542"/>
      <c r="G46" s="542"/>
      <c r="H46" s="542"/>
      <c r="I46" s="542"/>
      <c r="J46" s="542"/>
      <c r="K46" s="542"/>
      <c r="L46" s="491"/>
      <c r="V46" s="56"/>
      <c r="W46" s="56"/>
      <c r="X46" s="56"/>
      <c r="Y46" s="8"/>
      <c r="Z46" s="502" t="s">
        <v>72</v>
      </c>
      <c r="AA46" s="503"/>
      <c r="AB46" s="549"/>
      <c r="AC46" s="550"/>
      <c r="AD46" s="550"/>
      <c r="AE46" s="551"/>
      <c r="AF46" s="136"/>
      <c r="AG46" s="137"/>
      <c r="AH46" s="137"/>
      <c r="AI46" s="137"/>
      <c r="AJ46" s="138"/>
      <c r="AK46" s="4"/>
      <c r="AL46" s="4"/>
      <c r="AM46" s="4"/>
      <c r="AN46" s="56"/>
      <c r="AX46" s="491"/>
      <c r="AY46" s="542" t="s">
        <v>177</v>
      </c>
      <c r="AZ46" s="542"/>
      <c r="BA46" s="542"/>
      <c r="BB46" s="542"/>
      <c r="BC46" s="542"/>
      <c r="BD46" s="542"/>
      <c r="BE46" s="542"/>
      <c r="BF46" s="542"/>
      <c r="BG46" s="542"/>
      <c r="BH46" s="45"/>
      <c r="BI46" s="45"/>
    </row>
    <row r="47" spans="1:61" ht="12" customHeight="1">
      <c r="A47" s="45"/>
      <c r="B47" s="45"/>
      <c r="C47" s="542"/>
      <c r="D47" s="542"/>
      <c r="E47" s="542"/>
      <c r="F47" s="542"/>
      <c r="G47" s="542"/>
      <c r="H47" s="542"/>
      <c r="I47" s="542"/>
      <c r="J47" s="542"/>
      <c r="K47" s="542"/>
      <c r="L47" s="491"/>
      <c r="V47" s="56"/>
      <c r="W47" s="56"/>
      <c r="X47" s="56"/>
      <c r="Y47" s="8"/>
      <c r="Z47" s="497" t="s">
        <v>73</v>
      </c>
      <c r="AA47" s="498"/>
      <c r="AB47" s="552"/>
      <c r="AC47" s="553"/>
      <c r="AD47" s="553"/>
      <c r="AE47" s="554"/>
      <c r="AF47" s="145"/>
      <c r="AG47" s="146"/>
      <c r="AH47" s="146"/>
      <c r="AI47" s="146"/>
      <c r="AJ47" s="147"/>
      <c r="AK47" s="4"/>
      <c r="AL47" s="4"/>
      <c r="AM47" s="4"/>
      <c r="AN47" s="56"/>
      <c r="AX47" s="491"/>
      <c r="AY47" s="542"/>
      <c r="AZ47" s="542"/>
      <c r="BA47" s="542"/>
      <c r="BB47" s="542"/>
      <c r="BC47" s="542"/>
      <c r="BD47" s="542"/>
      <c r="BE47" s="542"/>
      <c r="BF47" s="542"/>
      <c r="BG47" s="542"/>
      <c r="BH47" s="45"/>
      <c r="BI47" s="45"/>
    </row>
    <row r="48" spans="1:61" ht="12" customHeight="1">
      <c r="A48" s="45"/>
      <c r="B48" s="45"/>
      <c r="C48" s="542" t="s">
        <v>177</v>
      </c>
      <c r="D48" s="542"/>
      <c r="E48" s="542"/>
      <c r="F48" s="542"/>
      <c r="G48" s="542"/>
      <c r="H48" s="542"/>
      <c r="I48" s="542"/>
      <c r="J48" s="542"/>
      <c r="K48" s="542"/>
      <c r="L48" s="491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502" t="s">
        <v>74</v>
      </c>
      <c r="AA48" s="503"/>
      <c r="AB48" s="549"/>
      <c r="AC48" s="550"/>
      <c r="AD48" s="550"/>
      <c r="AE48" s="551"/>
      <c r="AF48" s="148"/>
      <c r="AG48" s="149"/>
      <c r="AH48" s="149"/>
      <c r="AI48" s="149"/>
      <c r="AJ48" s="150"/>
      <c r="AK48" s="4"/>
      <c r="AL48" s="4"/>
      <c r="AM48" s="4"/>
      <c r="AN48" s="56"/>
      <c r="AX48" s="491"/>
      <c r="AY48" s="542" t="s">
        <v>177</v>
      </c>
      <c r="AZ48" s="542"/>
      <c r="BA48" s="542"/>
      <c r="BB48" s="542"/>
      <c r="BC48" s="542"/>
      <c r="BD48" s="542"/>
      <c r="BE48" s="542"/>
      <c r="BF48" s="542"/>
      <c r="BG48" s="542"/>
      <c r="BH48" s="45"/>
      <c r="BI48" s="45"/>
    </row>
    <row r="49" spans="1:61" ht="12" customHeight="1">
      <c r="A49" s="45"/>
      <c r="B49" s="45"/>
      <c r="C49" s="542"/>
      <c r="D49" s="542"/>
      <c r="E49" s="542"/>
      <c r="F49" s="542"/>
      <c r="G49" s="542"/>
      <c r="H49" s="542"/>
      <c r="I49" s="542"/>
      <c r="J49" s="542"/>
      <c r="K49" s="542"/>
      <c r="L49" s="491"/>
      <c r="M49" s="7"/>
      <c r="N49" s="7"/>
      <c r="O49" s="7"/>
      <c r="P49" s="7"/>
      <c r="Q49" s="8"/>
      <c r="R49" s="8"/>
      <c r="S49" s="7"/>
      <c r="T49" s="8"/>
      <c r="U49" s="8"/>
      <c r="V49" s="7"/>
      <c r="W49" s="8"/>
      <c r="X49" s="7"/>
      <c r="Y49" s="8"/>
      <c r="Z49" s="497" t="s">
        <v>75</v>
      </c>
      <c r="AA49" s="498"/>
      <c r="AB49" s="552"/>
      <c r="AC49" s="553"/>
      <c r="AD49" s="553"/>
      <c r="AE49" s="554"/>
      <c r="AF49" s="145"/>
      <c r="AG49" s="146"/>
      <c r="AH49" s="146"/>
      <c r="AI49" s="146"/>
      <c r="AJ49" s="147"/>
      <c r="AK49" s="8"/>
      <c r="AL49" s="8"/>
      <c r="AM49" s="8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491"/>
      <c r="AY49" s="542"/>
      <c r="AZ49" s="542"/>
      <c r="BA49" s="542"/>
      <c r="BB49" s="542"/>
      <c r="BC49" s="542"/>
      <c r="BD49" s="542"/>
      <c r="BE49" s="542"/>
      <c r="BF49" s="542"/>
      <c r="BG49" s="542"/>
      <c r="BH49" s="45"/>
      <c r="BI49" s="45"/>
    </row>
    <row r="50" spans="3:61" ht="12" customHeight="1">
      <c r="C50" s="542"/>
      <c r="D50" s="542"/>
      <c r="E50" s="542"/>
      <c r="F50" s="542"/>
      <c r="G50" s="542"/>
      <c r="H50" s="542"/>
      <c r="I50" s="542"/>
      <c r="J50" s="542"/>
      <c r="K50" s="542"/>
      <c r="L50" s="491"/>
      <c r="M50" s="7"/>
      <c r="N50" s="7"/>
      <c r="O50" s="7"/>
      <c r="P50" s="7"/>
      <c r="Q50" s="8"/>
      <c r="R50" s="8"/>
      <c r="S50" s="7"/>
      <c r="T50" s="8"/>
      <c r="U50" s="8"/>
      <c r="V50" s="7"/>
      <c r="W50" s="8"/>
      <c r="X50" s="7"/>
      <c r="Y50" s="7"/>
      <c r="Z50" s="496" t="s">
        <v>135</v>
      </c>
      <c r="AA50" s="496"/>
      <c r="AB50" s="543"/>
      <c r="AC50" s="544"/>
      <c r="AD50" s="544"/>
      <c r="AE50" s="545"/>
      <c r="AF50" s="546"/>
      <c r="AG50" s="547"/>
      <c r="AH50" s="547"/>
      <c r="AI50" s="547"/>
      <c r="AJ50" s="548"/>
      <c r="AK50" s="7"/>
      <c r="AL50" s="8"/>
      <c r="AM50" s="8"/>
      <c r="AN50" s="8"/>
      <c r="AO50" s="4"/>
      <c r="AP50" s="4"/>
      <c r="AQ50" s="4"/>
      <c r="AR50" s="4"/>
      <c r="AS50" s="4"/>
      <c r="AT50" s="4"/>
      <c r="AU50" s="4"/>
      <c r="AV50" s="4"/>
      <c r="AW50" s="4"/>
      <c r="AX50" s="491"/>
      <c r="AY50" s="542" t="s">
        <v>177</v>
      </c>
      <c r="AZ50" s="542"/>
      <c r="BA50" s="542"/>
      <c r="BB50" s="542"/>
      <c r="BC50" s="542"/>
      <c r="BD50" s="542"/>
      <c r="BE50" s="542"/>
      <c r="BF50" s="542"/>
      <c r="BG50" s="542"/>
      <c r="BH50" s="45"/>
      <c r="BI50" s="45"/>
    </row>
    <row r="51" spans="3:61" ht="12" customHeight="1">
      <c r="C51" s="542"/>
      <c r="D51" s="542"/>
      <c r="E51" s="542"/>
      <c r="F51" s="542"/>
      <c r="G51" s="542"/>
      <c r="H51" s="542"/>
      <c r="I51" s="542"/>
      <c r="J51" s="542"/>
      <c r="K51" s="542"/>
      <c r="L51" s="491"/>
      <c r="M51" s="8"/>
      <c r="N51" s="8"/>
      <c r="O51" s="8"/>
      <c r="P51" s="8"/>
      <c r="Q51" s="8"/>
      <c r="R51" s="8"/>
      <c r="S51" s="8"/>
      <c r="T51" s="8"/>
      <c r="U51" s="8"/>
      <c r="V51" s="7"/>
      <c r="W51" s="8"/>
      <c r="X51" s="7"/>
      <c r="Y51" s="7"/>
      <c r="Z51" s="496" t="s">
        <v>137</v>
      </c>
      <c r="AA51" s="496"/>
      <c r="AB51" s="543"/>
      <c r="AC51" s="544"/>
      <c r="AD51" s="544"/>
      <c r="AE51" s="545"/>
      <c r="AF51" s="546"/>
      <c r="AG51" s="547"/>
      <c r="AH51" s="547"/>
      <c r="AI51" s="547"/>
      <c r="AJ51" s="548"/>
      <c r="AK51" s="7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491"/>
      <c r="AY51" s="542"/>
      <c r="AZ51" s="542"/>
      <c r="BA51" s="542"/>
      <c r="BB51" s="542"/>
      <c r="BC51" s="542"/>
      <c r="BD51" s="542"/>
      <c r="BE51" s="542"/>
      <c r="BF51" s="542"/>
      <c r="BG51" s="542"/>
      <c r="BH51" s="45"/>
      <c r="BI51" s="45"/>
    </row>
    <row r="52" spans="1:59" s="3" customFormat="1" ht="15" customHeight="1">
      <c r="A52" s="47"/>
      <c r="B52" s="47"/>
      <c r="C52" s="49"/>
      <c r="D52" s="49"/>
      <c r="E52" s="49"/>
      <c r="F52" s="49"/>
      <c r="G52" s="49"/>
      <c r="H52" s="49"/>
      <c r="I52" s="49"/>
      <c r="J52" s="49"/>
      <c r="K52" s="49"/>
      <c r="M52" s="7"/>
      <c r="N52" s="7"/>
      <c r="O52" s="7"/>
      <c r="P52" s="7"/>
      <c r="Q52" s="8"/>
      <c r="R52" s="8"/>
      <c r="S52" s="7"/>
      <c r="T52" s="8"/>
      <c r="U52" s="8"/>
      <c r="V52" s="7"/>
      <c r="W52" s="8"/>
      <c r="X52" s="7"/>
      <c r="Y52" s="7"/>
      <c r="Z52" s="486"/>
      <c r="AA52" s="486"/>
      <c r="AB52" s="486"/>
      <c r="AC52" s="486"/>
      <c r="AD52" s="121"/>
      <c r="AE52" s="121"/>
      <c r="AF52" s="121"/>
      <c r="AG52" s="121"/>
      <c r="AH52" s="121"/>
      <c r="AI52" s="121"/>
      <c r="AJ52" s="121"/>
      <c r="AK52" s="8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Y52" s="51"/>
      <c r="AZ52" s="51"/>
      <c r="BA52" s="51"/>
      <c r="BB52" s="51"/>
      <c r="BC52" s="51"/>
      <c r="BD52" s="51"/>
      <c r="BE52" s="51"/>
      <c r="BF52" s="51"/>
      <c r="BG52" s="51"/>
    </row>
    <row r="53" spans="1:59" s="3" customFormat="1" ht="15" customHeight="1">
      <c r="A53" s="47"/>
      <c r="B53" s="47"/>
      <c r="C53" s="49"/>
      <c r="D53" s="49"/>
      <c r="E53" s="49"/>
      <c r="F53" s="49"/>
      <c r="G53" s="49"/>
      <c r="H53" s="49"/>
      <c r="I53" s="49"/>
      <c r="J53" s="49"/>
      <c r="K53" s="49"/>
      <c r="AY53" s="51"/>
      <c r="AZ53" s="51"/>
      <c r="BA53" s="51"/>
      <c r="BB53" s="51"/>
      <c r="BC53" s="51"/>
      <c r="BD53" s="51"/>
      <c r="BE53" s="51"/>
      <c r="BF53" s="51"/>
      <c r="BG53" s="51"/>
    </row>
    <row r="54" spans="1:59" s="3" customFormat="1" ht="15" customHeight="1">
      <c r="A54" s="47"/>
      <c r="B54" s="47"/>
      <c r="C54" s="49"/>
      <c r="D54" s="49"/>
      <c r="E54" s="49"/>
      <c r="F54" s="49"/>
      <c r="G54" s="49"/>
      <c r="H54" s="49"/>
      <c r="I54" s="49"/>
      <c r="J54" s="49"/>
      <c r="K54" s="49"/>
      <c r="AY54" s="51"/>
      <c r="AZ54" s="51"/>
      <c r="BA54" s="51"/>
      <c r="BB54" s="51"/>
      <c r="BC54" s="51"/>
      <c r="BD54" s="51"/>
      <c r="BE54" s="51"/>
      <c r="BF54" s="51"/>
      <c r="BG54" s="51"/>
    </row>
    <row r="55" spans="1:59" s="3" customFormat="1" ht="15" customHeight="1">
      <c r="A55" s="47"/>
      <c r="B55" s="47"/>
      <c r="C55" s="49"/>
      <c r="D55" s="49"/>
      <c r="E55" s="49"/>
      <c r="F55" s="49"/>
      <c r="G55" s="49"/>
      <c r="H55" s="49"/>
      <c r="I55" s="49"/>
      <c r="J55" s="49"/>
      <c r="K55" s="49"/>
      <c r="AY55" s="51"/>
      <c r="AZ55" s="51"/>
      <c r="BA55" s="51"/>
      <c r="BB55" s="51"/>
      <c r="BC55" s="51"/>
      <c r="BD55" s="51"/>
      <c r="BE55" s="51"/>
      <c r="BF55" s="51"/>
      <c r="BG55" s="51"/>
    </row>
    <row r="56" spans="1:59" s="3" customFormat="1" ht="15" customHeight="1">
      <c r="A56" s="47"/>
      <c r="B56" s="47"/>
      <c r="C56" s="49"/>
      <c r="D56" s="49"/>
      <c r="E56" s="49"/>
      <c r="F56" s="49"/>
      <c r="G56" s="49"/>
      <c r="H56" s="49"/>
      <c r="I56" s="49"/>
      <c r="J56" s="49"/>
      <c r="K56" s="49"/>
      <c r="AY56" s="51"/>
      <c r="AZ56" s="51"/>
      <c r="BA56" s="51"/>
      <c r="BB56" s="51"/>
      <c r="BC56" s="51"/>
      <c r="BD56" s="51"/>
      <c r="BE56" s="51"/>
      <c r="BF56" s="51"/>
      <c r="BG56" s="51"/>
    </row>
    <row r="57" spans="1:59" s="3" customFormat="1" ht="15" customHeight="1">
      <c r="A57" s="47"/>
      <c r="B57" s="47"/>
      <c r="C57" s="49"/>
      <c r="D57" s="49"/>
      <c r="E57" s="49"/>
      <c r="F57" s="49"/>
      <c r="G57" s="49"/>
      <c r="H57" s="49"/>
      <c r="I57" s="49"/>
      <c r="J57" s="49"/>
      <c r="K57" s="49"/>
      <c r="AY57" s="51"/>
      <c r="AZ57" s="51"/>
      <c r="BA57" s="51"/>
      <c r="BB57" s="51"/>
      <c r="BC57" s="51"/>
      <c r="BD57" s="51"/>
      <c r="BE57" s="51"/>
      <c r="BF57" s="51"/>
      <c r="BG57" s="51"/>
    </row>
    <row r="58" spans="1:59" s="3" customFormat="1" ht="15" customHeight="1">
      <c r="A58" s="47"/>
      <c r="B58" s="47"/>
      <c r="C58" s="49"/>
      <c r="D58" s="49"/>
      <c r="E58" s="49"/>
      <c r="F58" s="49"/>
      <c r="G58" s="49"/>
      <c r="H58" s="49"/>
      <c r="I58" s="49"/>
      <c r="J58" s="49"/>
      <c r="K58" s="49"/>
      <c r="AY58" s="51"/>
      <c r="AZ58" s="51"/>
      <c r="BA58" s="51"/>
      <c r="BB58" s="51"/>
      <c r="BC58" s="51"/>
      <c r="BD58" s="51"/>
      <c r="BE58" s="51"/>
      <c r="BF58" s="51"/>
      <c r="BG58" s="51"/>
    </row>
    <row r="59" spans="1:59" s="3" customFormat="1" ht="15" customHeight="1">
      <c r="A59" s="47"/>
      <c r="B59" s="47"/>
      <c r="C59" s="49"/>
      <c r="D59" s="49"/>
      <c r="E59" s="49"/>
      <c r="F59" s="49"/>
      <c r="G59" s="49"/>
      <c r="H59" s="49"/>
      <c r="I59" s="49"/>
      <c r="J59" s="49"/>
      <c r="K59" s="49"/>
      <c r="AY59" s="51"/>
      <c r="AZ59" s="51"/>
      <c r="BA59" s="51"/>
      <c r="BB59" s="51"/>
      <c r="BC59" s="51"/>
      <c r="BD59" s="51"/>
      <c r="BE59" s="51"/>
      <c r="BF59" s="51"/>
      <c r="BG59" s="51"/>
    </row>
    <row r="60" spans="1:59" s="3" customFormat="1" ht="15" customHeight="1">
      <c r="A60" s="47"/>
      <c r="B60" s="47"/>
      <c r="C60" s="49"/>
      <c r="D60" s="49"/>
      <c r="E60" s="49"/>
      <c r="F60" s="49"/>
      <c r="G60" s="49"/>
      <c r="H60" s="49"/>
      <c r="I60" s="49"/>
      <c r="J60" s="49"/>
      <c r="K60" s="49"/>
      <c r="AY60" s="51"/>
      <c r="AZ60" s="51"/>
      <c r="BA60" s="51"/>
      <c r="BB60" s="51"/>
      <c r="BC60" s="51"/>
      <c r="BD60" s="51"/>
      <c r="BE60" s="51"/>
      <c r="BF60" s="51"/>
      <c r="BG60" s="51"/>
    </row>
    <row r="61" spans="1:59" s="3" customFormat="1" ht="15" customHeight="1">
      <c r="A61" s="47"/>
      <c r="B61" s="47"/>
      <c r="C61" s="49"/>
      <c r="D61" s="49"/>
      <c r="E61" s="49"/>
      <c r="F61" s="49"/>
      <c r="G61" s="49"/>
      <c r="H61" s="49"/>
      <c r="I61" s="49"/>
      <c r="J61" s="49"/>
      <c r="K61" s="49"/>
      <c r="AY61" s="51"/>
      <c r="AZ61" s="51"/>
      <c r="BA61" s="51"/>
      <c r="BB61" s="51"/>
      <c r="BC61" s="51"/>
      <c r="BD61" s="51"/>
      <c r="BE61" s="51"/>
      <c r="BF61" s="51"/>
      <c r="BG61" s="51"/>
    </row>
    <row r="62" spans="1:59" s="3" customFormat="1" ht="15" customHeight="1">
      <c r="A62" s="47"/>
      <c r="B62" s="47"/>
      <c r="C62" s="49"/>
      <c r="D62" s="49"/>
      <c r="E62" s="49"/>
      <c r="F62" s="49"/>
      <c r="G62" s="49"/>
      <c r="H62" s="49"/>
      <c r="I62" s="49"/>
      <c r="J62" s="49"/>
      <c r="K62" s="49"/>
      <c r="AY62" s="51"/>
      <c r="AZ62" s="51"/>
      <c r="BA62" s="51"/>
      <c r="BB62" s="51"/>
      <c r="BC62" s="51"/>
      <c r="BD62" s="51"/>
      <c r="BE62" s="51"/>
      <c r="BF62" s="51"/>
      <c r="BG62" s="51"/>
    </row>
    <row r="63" spans="1:59" s="3" customFormat="1" ht="15" customHeight="1">
      <c r="A63" s="47"/>
      <c r="B63" s="47"/>
      <c r="C63" s="49"/>
      <c r="D63" s="49"/>
      <c r="E63" s="49"/>
      <c r="F63" s="49"/>
      <c r="G63" s="49"/>
      <c r="H63" s="49"/>
      <c r="I63" s="49"/>
      <c r="J63" s="49"/>
      <c r="K63" s="49"/>
      <c r="AY63" s="51"/>
      <c r="AZ63" s="51"/>
      <c r="BA63" s="51"/>
      <c r="BB63" s="51"/>
      <c r="BC63" s="51"/>
      <c r="BD63" s="51"/>
      <c r="BE63" s="51"/>
      <c r="BF63" s="51"/>
      <c r="BG63" s="51"/>
    </row>
    <row r="64" spans="1:59" s="3" customFormat="1" ht="15" customHeight="1">
      <c r="A64" s="47"/>
      <c r="B64" s="47"/>
      <c r="C64" s="49"/>
      <c r="D64" s="49"/>
      <c r="E64" s="49"/>
      <c r="F64" s="49"/>
      <c r="G64" s="49"/>
      <c r="H64" s="49"/>
      <c r="I64" s="49"/>
      <c r="J64" s="49"/>
      <c r="K64" s="49"/>
      <c r="AY64" s="51"/>
      <c r="AZ64" s="51"/>
      <c r="BA64" s="51"/>
      <c r="BB64" s="51"/>
      <c r="BC64" s="51"/>
      <c r="BD64" s="51"/>
      <c r="BE64" s="51"/>
      <c r="BF64" s="51"/>
      <c r="BG64" s="51"/>
    </row>
    <row r="65" spans="1:59" s="3" customFormat="1" ht="15" customHeight="1">
      <c r="A65" s="47"/>
      <c r="B65" s="47"/>
      <c r="C65" s="49"/>
      <c r="D65" s="49"/>
      <c r="E65" s="49"/>
      <c r="F65" s="49"/>
      <c r="G65" s="49"/>
      <c r="H65" s="49"/>
      <c r="I65" s="49"/>
      <c r="J65" s="49"/>
      <c r="K65" s="49"/>
      <c r="AY65" s="51"/>
      <c r="AZ65" s="51"/>
      <c r="BA65" s="51"/>
      <c r="BB65" s="51"/>
      <c r="BC65" s="51"/>
      <c r="BD65" s="51"/>
      <c r="BE65" s="51"/>
      <c r="BF65" s="51"/>
      <c r="BG65" s="51"/>
    </row>
    <row r="66" spans="1:59" s="3" customFormat="1" ht="15" customHeight="1">
      <c r="A66" s="47"/>
      <c r="B66" s="47"/>
      <c r="C66" s="49"/>
      <c r="D66" s="49"/>
      <c r="E66" s="49"/>
      <c r="F66" s="49"/>
      <c r="G66" s="49"/>
      <c r="H66" s="49"/>
      <c r="I66" s="49"/>
      <c r="J66" s="49"/>
      <c r="K66" s="49"/>
      <c r="AY66" s="51"/>
      <c r="AZ66" s="51"/>
      <c r="BA66" s="51"/>
      <c r="BB66" s="51"/>
      <c r="BC66" s="51"/>
      <c r="BD66" s="51"/>
      <c r="BE66" s="51"/>
      <c r="BF66" s="51"/>
      <c r="BG66" s="51"/>
    </row>
    <row r="67" spans="1:59" s="3" customFormat="1" ht="15" customHeight="1">
      <c r="A67" s="47"/>
      <c r="B67" s="47"/>
      <c r="C67" s="49"/>
      <c r="D67" s="49"/>
      <c r="E67" s="49"/>
      <c r="F67" s="49"/>
      <c r="G67" s="49"/>
      <c r="H67" s="49"/>
      <c r="I67" s="49"/>
      <c r="J67" s="49"/>
      <c r="K67" s="49"/>
      <c r="AY67" s="51"/>
      <c r="AZ67" s="51"/>
      <c r="BA67" s="51"/>
      <c r="BB67" s="51"/>
      <c r="BC67" s="51"/>
      <c r="BD67" s="51"/>
      <c r="BE67" s="51"/>
      <c r="BF67" s="51"/>
      <c r="BG67" s="51"/>
    </row>
    <row r="68" spans="1:59" s="3" customFormat="1" ht="15" customHeight="1">
      <c r="A68" s="47"/>
      <c r="B68" s="47"/>
      <c r="C68" s="49"/>
      <c r="D68" s="49"/>
      <c r="E68" s="49"/>
      <c r="F68" s="49"/>
      <c r="G68" s="49"/>
      <c r="H68" s="49"/>
      <c r="I68" s="49"/>
      <c r="J68" s="49"/>
      <c r="K68" s="49"/>
      <c r="AY68" s="51"/>
      <c r="AZ68" s="51"/>
      <c r="BA68" s="51"/>
      <c r="BB68" s="51"/>
      <c r="BC68" s="51"/>
      <c r="BD68" s="51"/>
      <c r="BE68" s="51"/>
      <c r="BF68" s="51"/>
      <c r="BG68" s="51"/>
    </row>
    <row r="69" spans="1:59" s="3" customFormat="1" ht="15" customHeight="1">
      <c r="A69" s="47"/>
      <c r="B69" s="47"/>
      <c r="C69" s="49"/>
      <c r="D69" s="49"/>
      <c r="E69" s="49"/>
      <c r="F69" s="49"/>
      <c r="G69" s="49"/>
      <c r="H69" s="49"/>
      <c r="I69" s="49"/>
      <c r="J69" s="49"/>
      <c r="K69" s="49"/>
      <c r="AY69" s="51"/>
      <c r="AZ69" s="51"/>
      <c r="BA69" s="51"/>
      <c r="BB69" s="51"/>
      <c r="BC69" s="51"/>
      <c r="BD69" s="51"/>
      <c r="BE69" s="51"/>
      <c r="BF69" s="51"/>
      <c r="BG69" s="51"/>
    </row>
    <row r="70" spans="1:59" s="3" customFormat="1" ht="15" customHeight="1">
      <c r="A70" s="47"/>
      <c r="B70" s="47"/>
      <c r="C70" s="49"/>
      <c r="D70" s="49"/>
      <c r="E70" s="49"/>
      <c r="F70" s="49"/>
      <c r="G70" s="49"/>
      <c r="H70" s="49"/>
      <c r="I70" s="49"/>
      <c r="J70" s="49"/>
      <c r="K70" s="49"/>
      <c r="AY70" s="51"/>
      <c r="AZ70" s="51"/>
      <c r="BA70" s="51"/>
      <c r="BB70" s="51"/>
      <c r="BC70" s="51"/>
      <c r="BD70" s="51"/>
      <c r="BE70" s="51"/>
      <c r="BF70" s="51"/>
      <c r="BG70" s="51"/>
    </row>
    <row r="71" spans="1:59" s="3" customFormat="1" ht="15" customHeight="1">
      <c r="A71" s="47"/>
      <c r="B71" s="47"/>
      <c r="C71" s="49"/>
      <c r="D71" s="49"/>
      <c r="E71" s="49"/>
      <c r="F71" s="49"/>
      <c r="G71" s="49"/>
      <c r="H71" s="49"/>
      <c r="I71" s="49"/>
      <c r="J71" s="49"/>
      <c r="K71" s="49"/>
      <c r="AY71" s="51"/>
      <c r="AZ71" s="51"/>
      <c r="BA71" s="51"/>
      <c r="BB71" s="51"/>
      <c r="BC71" s="51"/>
      <c r="BD71" s="51"/>
      <c r="BE71" s="51"/>
      <c r="BF71" s="51"/>
      <c r="BG71" s="51"/>
    </row>
    <row r="72" spans="1:59" s="3" customFormat="1" ht="15" customHeight="1">
      <c r="A72" s="47"/>
      <c r="B72" s="47"/>
      <c r="C72" s="49"/>
      <c r="D72" s="49"/>
      <c r="E72" s="49"/>
      <c r="F72" s="49"/>
      <c r="G72" s="49"/>
      <c r="H72" s="49"/>
      <c r="I72" s="49"/>
      <c r="J72" s="49"/>
      <c r="K72" s="49"/>
      <c r="AY72" s="51"/>
      <c r="AZ72" s="51"/>
      <c r="BA72" s="51"/>
      <c r="BB72" s="51"/>
      <c r="BC72" s="51"/>
      <c r="BD72" s="51"/>
      <c r="BE72" s="51"/>
      <c r="BF72" s="51"/>
      <c r="BG72" s="51"/>
    </row>
    <row r="73" spans="1:59" s="3" customFormat="1" ht="15" customHeight="1">
      <c r="A73" s="47"/>
      <c r="B73" s="47"/>
      <c r="C73" s="49"/>
      <c r="D73" s="49"/>
      <c r="E73" s="49"/>
      <c r="F73" s="49"/>
      <c r="G73" s="49"/>
      <c r="H73" s="49"/>
      <c r="I73" s="49"/>
      <c r="J73" s="49"/>
      <c r="K73" s="49"/>
      <c r="AY73" s="51"/>
      <c r="AZ73" s="51"/>
      <c r="BA73" s="51"/>
      <c r="BB73" s="51"/>
      <c r="BC73" s="51"/>
      <c r="BD73" s="51"/>
      <c r="BE73" s="51"/>
      <c r="BF73" s="51"/>
      <c r="BG73" s="51"/>
    </row>
    <row r="74" spans="1:59" s="3" customFormat="1" ht="15" customHeight="1">
      <c r="A74" s="47"/>
      <c r="B74" s="47"/>
      <c r="C74" s="49"/>
      <c r="D74" s="49"/>
      <c r="E74" s="49"/>
      <c r="F74" s="49"/>
      <c r="G74" s="49"/>
      <c r="H74" s="49"/>
      <c r="I74" s="49"/>
      <c r="J74" s="49"/>
      <c r="K74" s="49"/>
      <c r="AY74" s="51"/>
      <c r="AZ74" s="51"/>
      <c r="BA74" s="51"/>
      <c r="BB74" s="51"/>
      <c r="BC74" s="51"/>
      <c r="BD74" s="51"/>
      <c r="BE74" s="51"/>
      <c r="BF74" s="51"/>
      <c r="BG74" s="51"/>
    </row>
    <row r="75" spans="1:59" s="3" customFormat="1" ht="15" customHeight="1">
      <c r="A75" s="47"/>
      <c r="B75" s="47"/>
      <c r="C75" s="49"/>
      <c r="D75" s="49"/>
      <c r="E75" s="49"/>
      <c r="F75" s="49"/>
      <c r="G75" s="49"/>
      <c r="H75" s="49"/>
      <c r="I75" s="49"/>
      <c r="J75" s="49"/>
      <c r="K75" s="49"/>
      <c r="AY75" s="51"/>
      <c r="AZ75" s="51"/>
      <c r="BA75" s="51"/>
      <c r="BB75" s="51"/>
      <c r="BC75" s="51"/>
      <c r="BD75" s="51"/>
      <c r="BE75" s="51"/>
      <c r="BF75" s="51"/>
      <c r="BG75" s="51"/>
    </row>
    <row r="76" spans="1:59" s="3" customFormat="1" ht="15" customHeight="1">
      <c r="A76" s="47"/>
      <c r="B76" s="47"/>
      <c r="C76" s="49"/>
      <c r="D76" s="49"/>
      <c r="E76" s="49"/>
      <c r="F76" s="49"/>
      <c r="G76" s="49"/>
      <c r="H76" s="49"/>
      <c r="I76" s="49"/>
      <c r="J76" s="49"/>
      <c r="K76" s="49"/>
      <c r="AY76" s="51"/>
      <c r="AZ76" s="51"/>
      <c r="BA76" s="51"/>
      <c r="BB76" s="51"/>
      <c r="BC76" s="51"/>
      <c r="BD76" s="51"/>
      <c r="BE76" s="51"/>
      <c r="BF76" s="51"/>
      <c r="BG76" s="51"/>
    </row>
    <row r="77" spans="1:59" s="3" customFormat="1" ht="15" customHeight="1">
      <c r="A77" s="47"/>
      <c r="B77" s="47"/>
      <c r="C77" s="49"/>
      <c r="D77" s="49"/>
      <c r="E77" s="49"/>
      <c r="F77" s="49"/>
      <c r="G77" s="49"/>
      <c r="H77" s="49"/>
      <c r="I77" s="49"/>
      <c r="J77" s="49"/>
      <c r="K77" s="49"/>
      <c r="AY77" s="51"/>
      <c r="AZ77" s="51"/>
      <c r="BA77" s="51"/>
      <c r="BB77" s="51"/>
      <c r="BC77" s="51"/>
      <c r="BD77" s="51"/>
      <c r="BE77" s="51"/>
      <c r="BF77" s="51"/>
      <c r="BG77" s="51"/>
    </row>
    <row r="78" spans="1:59" s="3" customFormat="1" ht="15" customHeight="1">
      <c r="A78" s="47"/>
      <c r="B78" s="47"/>
      <c r="C78" s="49"/>
      <c r="D78" s="49"/>
      <c r="E78" s="49"/>
      <c r="F78" s="49"/>
      <c r="G78" s="49"/>
      <c r="H78" s="49"/>
      <c r="I78" s="49"/>
      <c r="J78" s="49"/>
      <c r="K78" s="49"/>
      <c r="AY78" s="51"/>
      <c r="AZ78" s="51"/>
      <c r="BA78" s="51"/>
      <c r="BB78" s="51"/>
      <c r="BC78" s="51"/>
      <c r="BD78" s="51"/>
      <c r="BE78" s="51"/>
      <c r="BF78" s="51"/>
      <c r="BG78" s="51"/>
    </row>
    <row r="79" spans="1:59" s="3" customFormat="1" ht="15" customHeight="1">
      <c r="A79" s="47"/>
      <c r="B79" s="47"/>
      <c r="C79" s="49"/>
      <c r="D79" s="49"/>
      <c r="E79" s="49"/>
      <c r="F79" s="49"/>
      <c r="G79" s="49"/>
      <c r="H79" s="49"/>
      <c r="I79" s="49"/>
      <c r="J79" s="49"/>
      <c r="K79" s="49"/>
      <c r="AY79" s="51"/>
      <c r="AZ79" s="51"/>
      <c r="BA79" s="51"/>
      <c r="BB79" s="51"/>
      <c r="BC79" s="51"/>
      <c r="BD79" s="51"/>
      <c r="BE79" s="51"/>
      <c r="BF79" s="51"/>
      <c r="BG79" s="51"/>
    </row>
    <row r="80" spans="1:59" s="3" customFormat="1" ht="15" customHeight="1">
      <c r="A80" s="47"/>
      <c r="B80" s="47"/>
      <c r="C80" s="49"/>
      <c r="D80" s="49"/>
      <c r="E80" s="49"/>
      <c r="F80" s="49"/>
      <c r="G80" s="49"/>
      <c r="H80" s="49"/>
      <c r="I80" s="49"/>
      <c r="J80" s="49"/>
      <c r="K80" s="49"/>
      <c r="AY80" s="51"/>
      <c r="AZ80" s="51"/>
      <c r="BA80" s="51"/>
      <c r="BB80" s="51"/>
      <c r="BC80" s="51"/>
      <c r="BD80" s="51"/>
      <c r="BE80" s="51"/>
      <c r="BF80" s="51"/>
      <c r="BG80" s="51"/>
    </row>
    <row r="81" spans="1:59" s="3" customFormat="1" ht="15" customHeight="1">
      <c r="A81" s="47"/>
      <c r="B81" s="47"/>
      <c r="C81" s="49"/>
      <c r="D81" s="49"/>
      <c r="E81" s="49"/>
      <c r="F81" s="49"/>
      <c r="G81" s="49"/>
      <c r="H81" s="49"/>
      <c r="I81" s="49"/>
      <c r="J81" s="49"/>
      <c r="K81" s="49"/>
      <c r="AY81" s="51"/>
      <c r="AZ81" s="51"/>
      <c r="BA81" s="51"/>
      <c r="BB81" s="51"/>
      <c r="BC81" s="51"/>
      <c r="BD81" s="51"/>
      <c r="BE81" s="51"/>
      <c r="BF81" s="51"/>
      <c r="BG81" s="51"/>
    </row>
    <row r="82" spans="1:59" s="3" customFormat="1" ht="15" customHeight="1">
      <c r="A82" s="47"/>
      <c r="B82" s="47"/>
      <c r="C82" s="49"/>
      <c r="D82" s="49"/>
      <c r="E82" s="49"/>
      <c r="F82" s="49"/>
      <c r="G82" s="49"/>
      <c r="H82" s="49"/>
      <c r="I82" s="49"/>
      <c r="J82" s="49"/>
      <c r="K82" s="49"/>
      <c r="AY82" s="51"/>
      <c r="AZ82" s="51"/>
      <c r="BA82" s="51"/>
      <c r="BB82" s="51"/>
      <c r="BC82" s="51"/>
      <c r="BD82" s="51"/>
      <c r="BE82" s="51"/>
      <c r="BF82" s="51"/>
      <c r="BG82" s="51"/>
    </row>
    <row r="83" spans="1:59" s="3" customFormat="1" ht="15" customHeight="1">
      <c r="A83" s="47"/>
      <c r="B83" s="47"/>
      <c r="C83" s="49"/>
      <c r="D83" s="49"/>
      <c r="E83" s="49"/>
      <c r="F83" s="49"/>
      <c r="G83" s="49"/>
      <c r="H83" s="49"/>
      <c r="I83" s="49"/>
      <c r="J83" s="49"/>
      <c r="K83" s="49"/>
      <c r="AY83" s="51"/>
      <c r="AZ83" s="51"/>
      <c r="BA83" s="51"/>
      <c r="BB83" s="51"/>
      <c r="BC83" s="51"/>
      <c r="BD83" s="51"/>
      <c r="BE83" s="51"/>
      <c r="BF83" s="51"/>
      <c r="BG83" s="51"/>
    </row>
    <row r="84" spans="1:59" s="3" customFormat="1" ht="15" customHeight="1">
      <c r="A84" s="47"/>
      <c r="B84" s="47"/>
      <c r="C84" s="49"/>
      <c r="D84" s="49"/>
      <c r="E84" s="49"/>
      <c r="F84" s="49"/>
      <c r="G84" s="49"/>
      <c r="H84" s="49"/>
      <c r="I84" s="49"/>
      <c r="J84" s="49"/>
      <c r="K84" s="49"/>
      <c r="AY84" s="51"/>
      <c r="AZ84" s="51"/>
      <c r="BA84" s="51"/>
      <c r="BB84" s="51"/>
      <c r="BC84" s="51"/>
      <c r="BD84" s="51"/>
      <c r="BE84" s="51"/>
      <c r="BF84" s="51"/>
      <c r="BG84" s="51"/>
    </row>
    <row r="85" spans="1:59" s="3" customFormat="1" ht="15" customHeight="1">
      <c r="A85" s="47"/>
      <c r="B85" s="47"/>
      <c r="C85" s="49"/>
      <c r="D85" s="49"/>
      <c r="E85" s="49"/>
      <c r="F85" s="49"/>
      <c r="G85" s="49"/>
      <c r="H85" s="49"/>
      <c r="I85" s="49"/>
      <c r="J85" s="49"/>
      <c r="K85" s="49"/>
      <c r="AY85" s="51"/>
      <c r="AZ85" s="51"/>
      <c r="BA85" s="51"/>
      <c r="BB85" s="51"/>
      <c r="BC85" s="51"/>
      <c r="BD85" s="51"/>
      <c r="BE85" s="51"/>
      <c r="BF85" s="51"/>
      <c r="BG85" s="51"/>
    </row>
    <row r="86" spans="1:59" s="3" customFormat="1" ht="15" customHeight="1">
      <c r="A86" s="47"/>
      <c r="B86" s="47"/>
      <c r="C86" s="49"/>
      <c r="D86" s="49"/>
      <c r="E86" s="49"/>
      <c r="F86" s="49"/>
      <c r="G86" s="49"/>
      <c r="H86" s="49"/>
      <c r="I86" s="49"/>
      <c r="J86" s="49"/>
      <c r="K86" s="49"/>
      <c r="AY86" s="51"/>
      <c r="AZ86" s="51"/>
      <c r="BA86" s="51"/>
      <c r="BB86" s="51"/>
      <c r="BC86" s="51"/>
      <c r="BD86" s="51"/>
      <c r="BE86" s="51"/>
      <c r="BF86" s="51"/>
      <c r="BG86" s="51"/>
    </row>
    <row r="87" spans="1:59" s="3" customFormat="1" ht="15" customHeight="1">
      <c r="A87" s="47"/>
      <c r="B87" s="47"/>
      <c r="C87" s="49"/>
      <c r="D87" s="49"/>
      <c r="E87" s="49"/>
      <c r="F87" s="49"/>
      <c r="G87" s="49"/>
      <c r="H87" s="49"/>
      <c r="I87" s="49"/>
      <c r="J87" s="49"/>
      <c r="K87" s="49"/>
      <c r="AY87" s="51"/>
      <c r="AZ87" s="51"/>
      <c r="BA87" s="51"/>
      <c r="BB87" s="51"/>
      <c r="BC87" s="51"/>
      <c r="BD87" s="51"/>
      <c r="BE87" s="51"/>
      <c r="BF87" s="51"/>
      <c r="BG87" s="51"/>
    </row>
    <row r="88" spans="1:59" s="3" customFormat="1" ht="15" customHeight="1">
      <c r="A88" s="47"/>
      <c r="B88" s="47"/>
      <c r="C88" s="49"/>
      <c r="D88" s="49"/>
      <c r="E88" s="49"/>
      <c r="F88" s="49"/>
      <c r="G88" s="49"/>
      <c r="H88" s="49"/>
      <c r="I88" s="49"/>
      <c r="J88" s="49"/>
      <c r="K88" s="49"/>
      <c r="AY88" s="51"/>
      <c r="AZ88" s="51"/>
      <c r="BA88" s="51"/>
      <c r="BB88" s="51"/>
      <c r="BC88" s="51"/>
      <c r="BD88" s="51"/>
      <c r="BE88" s="51"/>
      <c r="BF88" s="51"/>
      <c r="BG88" s="51"/>
    </row>
    <row r="89" spans="1:59" s="3" customFormat="1" ht="15" customHeight="1">
      <c r="A89" s="47"/>
      <c r="B89" s="47"/>
      <c r="C89" s="49"/>
      <c r="D89" s="49"/>
      <c r="E89" s="49"/>
      <c r="F89" s="49"/>
      <c r="G89" s="49"/>
      <c r="H89" s="49"/>
      <c r="I89" s="49"/>
      <c r="J89" s="49"/>
      <c r="K89" s="49"/>
      <c r="AY89" s="51"/>
      <c r="AZ89" s="51"/>
      <c r="BA89" s="51"/>
      <c r="BB89" s="51"/>
      <c r="BC89" s="51"/>
      <c r="BD89" s="51"/>
      <c r="BE89" s="51"/>
      <c r="BF89" s="51"/>
      <c r="BG89" s="51"/>
    </row>
    <row r="90" spans="1:59" s="3" customFormat="1" ht="15" customHeight="1">
      <c r="A90" s="47"/>
      <c r="B90" s="47"/>
      <c r="C90" s="49"/>
      <c r="D90" s="49"/>
      <c r="E90" s="49"/>
      <c r="F90" s="49"/>
      <c r="G90" s="49"/>
      <c r="H90" s="49"/>
      <c r="I90" s="49"/>
      <c r="J90" s="49"/>
      <c r="K90" s="49"/>
      <c r="AY90" s="51"/>
      <c r="AZ90" s="51"/>
      <c r="BA90" s="51"/>
      <c r="BB90" s="51"/>
      <c r="BC90" s="51"/>
      <c r="BD90" s="51"/>
      <c r="BE90" s="51"/>
      <c r="BF90" s="51"/>
      <c r="BG90" s="51"/>
    </row>
    <row r="91" spans="1:59" s="3" customFormat="1" ht="15" customHeight="1">
      <c r="A91" s="47"/>
      <c r="B91" s="47"/>
      <c r="C91" s="49"/>
      <c r="D91" s="49"/>
      <c r="E91" s="49"/>
      <c r="F91" s="49"/>
      <c r="G91" s="49"/>
      <c r="H91" s="49"/>
      <c r="I91" s="49"/>
      <c r="J91" s="49"/>
      <c r="K91" s="49"/>
      <c r="AY91" s="51"/>
      <c r="AZ91" s="51"/>
      <c r="BA91" s="51"/>
      <c r="BB91" s="51"/>
      <c r="BC91" s="51"/>
      <c r="BD91" s="51"/>
      <c r="BE91" s="51"/>
      <c r="BF91" s="51"/>
      <c r="BG91" s="51"/>
    </row>
    <row r="92" spans="1:59" s="3" customFormat="1" ht="15" customHeight="1">
      <c r="A92" s="47"/>
      <c r="B92" s="47"/>
      <c r="C92" s="49"/>
      <c r="D92" s="49"/>
      <c r="E92" s="49"/>
      <c r="F92" s="49"/>
      <c r="G92" s="49"/>
      <c r="H92" s="49"/>
      <c r="I92" s="49"/>
      <c r="J92" s="49"/>
      <c r="K92" s="49"/>
      <c r="AY92" s="51"/>
      <c r="AZ92" s="51"/>
      <c r="BA92" s="51"/>
      <c r="BB92" s="51"/>
      <c r="BC92" s="51"/>
      <c r="BD92" s="51"/>
      <c r="BE92" s="51"/>
      <c r="BF92" s="51"/>
      <c r="BG92" s="51"/>
    </row>
    <row r="93" spans="1:59" s="3" customFormat="1" ht="15" customHeight="1">
      <c r="A93" s="47"/>
      <c r="B93" s="47"/>
      <c r="C93" s="49"/>
      <c r="D93" s="49"/>
      <c r="E93" s="49"/>
      <c r="F93" s="49"/>
      <c r="G93" s="49"/>
      <c r="H93" s="49"/>
      <c r="I93" s="49"/>
      <c r="J93" s="49"/>
      <c r="K93" s="49"/>
      <c r="AY93" s="51"/>
      <c r="AZ93" s="51"/>
      <c r="BA93" s="51"/>
      <c r="BB93" s="51"/>
      <c r="BC93" s="51"/>
      <c r="BD93" s="51"/>
      <c r="BE93" s="51"/>
      <c r="BF93" s="51"/>
      <c r="BG93" s="51"/>
    </row>
    <row r="94" spans="1:59" s="3" customFormat="1" ht="15" customHeight="1">
      <c r="A94" s="47"/>
      <c r="B94" s="47"/>
      <c r="C94" s="49"/>
      <c r="D94" s="49"/>
      <c r="E94" s="49"/>
      <c r="F94" s="49"/>
      <c r="G94" s="49"/>
      <c r="H94" s="49"/>
      <c r="I94" s="49"/>
      <c r="J94" s="49"/>
      <c r="K94" s="49"/>
      <c r="AY94" s="51"/>
      <c r="AZ94" s="51"/>
      <c r="BA94" s="51"/>
      <c r="BB94" s="51"/>
      <c r="BC94" s="51"/>
      <c r="BD94" s="51"/>
      <c r="BE94" s="51"/>
      <c r="BF94" s="51"/>
      <c r="BG94" s="51"/>
    </row>
    <row r="95" spans="1:59" s="3" customFormat="1" ht="15" customHeight="1">
      <c r="A95" s="47"/>
      <c r="B95" s="47"/>
      <c r="C95" s="49"/>
      <c r="D95" s="49"/>
      <c r="E95" s="49"/>
      <c r="F95" s="49"/>
      <c r="G95" s="49"/>
      <c r="H95" s="49"/>
      <c r="I95" s="49"/>
      <c r="J95" s="49"/>
      <c r="K95" s="49"/>
      <c r="AY95" s="51"/>
      <c r="AZ95" s="51"/>
      <c r="BA95" s="51"/>
      <c r="BB95" s="51"/>
      <c r="BC95" s="51"/>
      <c r="BD95" s="51"/>
      <c r="BE95" s="51"/>
      <c r="BF95" s="51"/>
      <c r="BG95" s="51"/>
    </row>
    <row r="96" spans="1:59" s="3" customFormat="1" ht="15" customHeight="1">
      <c r="A96" s="47"/>
      <c r="B96" s="47"/>
      <c r="C96" s="49"/>
      <c r="D96" s="49"/>
      <c r="E96" s="49"/>
      <c r="F96" s="49"/>
      <c r="G96" s="49"/>
      <c r="H96" s="49"/>
      <c r="I96" s="49"/>
      <c r="J96" s="49"/>
      <c r="K96" s="49"/>
      <c r="AY96" s="51"/>
      <c r="AZ96" s="51"/>
      <c r="BA96" s="51"/>
      <c r="BB96" s="51"/>
      <c r="BC96" s="51"/>
      <c r="BD96" s="51"/>
      <c r="BE96" s="51"/>
      <c r="BF96" s="51"/>
      <c r="BG96" s="51"/>
    </row>
    <row r="97" spans="1:59" s="3" customFormat="1" ht="15" customHeight="1">
      <c r="A97" s="47"/>
      <c r="B97" s="47"/>
      <c r="C97" s="49"/>
      <c r="D97" s="49"/>
      <c r="E97" s="49"/>
      <c r="F97" s="49"/>
      <c r="G97" s="49"/>
      <c r="H97" s="49"/>
      <c r="I97" s="49"/>
      <c r="J97" s="49"/>
      <c r="K97" s="49"/>
      <c r="AY97" s="51"/>
      <c r="AZ97" s="51"/>
      <c r="BA97" s="51"/>
      <c r="BB97" s="51"/>
      <c r="BC97" s="51"/>
      <c r="BD97" s="51"/>
      <c r="BE97" s="51"/>
      <c r="BF97" s="51"/>
      <c r="BG97" s="51"/>
    </row>
    <row r="98" spans="1:59" s="3" customFormat="1" ht="15" customHeight="1">
      <c r="A98" s="47"/>
      <c r="B98" s="47"/>
      <c r="C98" s="49"/>
      <c r="D98" s="49"/>
      <c r="E98" s="49"/>
      <c r="F98" s="49"/>
      <c r="G98" s="49"/>
      <c r="H98" s="49"/>
      <c r="I98" s="49"/>
      <c r="J98" s="49"/>
      <c r="K98" s="49"/>
      <c r="AY98" s="51"/>
      <c r="AZ98" s="51"/>
      <c r="BA98" s="51"/>
      <c r="BB98" s="51"/>
      <c r="BC98" s="51"/>
      <c r="BD98" s="51"/>
      <c r="BE98" s="51"/>
      <c r="BF98" s="51"/>
      <c r="BG98" s="51"/>
    </row>
    <row r="99" spans="1:59" s="3" customFormat="1" ht="15" customHeight="1">
      <c r="A99" s="47"/>
      <c r="B99" s="47"/>
      <c r="C99" s="49"/>
      <c r="D99" s="49"/>
      <c r="E99" s="49"/>
      <c r="F99" s="49"/>
      <c r="G99" s="49"/>
      <c r="H99" s="49"/>
      <c r="I99" s="49"/>
      <c r="J99" s="49"/>
      <c r="K99" s="49"/>
      <c r="AY99" s="51"/>
      <c r="AZ99" s="51"/>
      <c r="BA99" s="51"/>
      <c r="BB99" s="51"/>
      <c r="BC99" s="51"/>
      <c r="BD99" s="51"/>
      <c r="BE99" s="51"/>
      <c r="BF99" s="51"/>
      <c r="BG99" s="51"/>
    </row>
    <row r="100" spans="1:59" s="3" customFormat="1" ht="15" customHeight="1">
      <c r="A100" s="47"/>
      <c r="B100" s="47"/>
      <c r="C100" s="49"/>
      <c r="D100" s="49"/>
      <c r="E100" s="49"/>
      <c r="F100" s="49"/>
      <c r="G100" s="49"/>
      <c r="H100" s="49"/>
      <c r="I100" s="49"/>
      <c r="J100" s="49"/>
      <c r="K100" s="49"/>
      <c r="AY100" s="51"/>
      <c r="AZ100" s="51"/>
      <c r="BA100" s="51"/>
      <c r="BB100" s="51"/>
      <c r="BC100" s="51"/>
      <c r="BD100" s="51"/>
      <c r="BE100" s="51"/>
      <c r="BF100" s="51"/>
      <c r="BG100" s="51"/>
    </row>
    <row r="101" spans="1:59" s="3" customFormat="1" ht="15" customHeight="1">
      <c r="A101" s="47"/>
      <c r="B101" s="47"/>
      <c r="C101" s="49"/>
      <c r="D101" s="49"/>
      <c r="E101" s="49"/>
      <c r="F101" s="49"/>
      <c r="G101" s="49"/>
      <c r="H101" s="49"/>
      <c r="I101" s="49"/>
      <c r="J101" s="49"/>
      <c r="K101" s="49"/>
      <c r="AY101" s="51"/>
      <c r="AZ101" s="51"/>
      <c r="BA101" s="51"/>
      <c r="BB101" s="51"/>
      <c r="BC101" s="51"/>
      <c r="BD101" s="51"/>
      <c r="BE101" s="51"/>
      <c r="BF101" s="51"/>
      <c r="BG101" s="51"/>
    </row>
    <row r="102" spans="1:59" s="3" customFormat="1" ht="15" customHeight="1">
      <c r="A102" s="47"/>
      <c r="B102" s="47"/>
      <c r="C102" s="49"/>
      <c r="D102" s="49"/>
      <c r="E102" s="49"/>
      <c r="F102" s="49"/>
      <c r="G102" s="49"/>
      <c r="H102" s="49"/>
      <c r="I102" s="49"/>
      <c r="J102" s="49"/>
      <c r="K102" s="49"/>
      <c r="AY102" s="51"/>
      <c r="AZ102" s="51"/>
      <c r="BA102" s="51"/>
      <c r="BB102" s="51"/>
      <c r="BC102" s="51"/>
      <c r="BD102" s="51"/>
      <c r="BE102" s="51"/>
      <c r="BF102" s="51"/>
      <c r="BG102" s="51"/>
    </row>
    <row r="103" spans="1:59" s="3" customFormat="1" ht="15" customHeight="1">
      <c r="A103" s="47"/>
      <c r="B103" s="47"/>
      <c r="C103" s="49"/>
      <c r="D103" s="49"/>
      <c r="E103" s="49"/>
      <c r="F103" s="49"/>
      <c r="G103" s="49"/>
      <c r="H103" s="49"/>
      <c r="I103" s="49"/>
      <c r="J103" s="49"/>
      <c r="K103" s="49"/>
      <c r="AY103" s="51"/>
      <c r="AZ103" s="51"/>
      <c r="BA103" s="51"/>
      <c r="BB103" s="51"/>
      <c r="BC103" s="51"/>
      <c r="BD103" s="51"/>
      <c r="BE103" s="51"/>
      <c r="BF103" s="51"/>
      <c r="BG103" s="51"/>
    </row>
    <row r="104" spans="1:59" s="3" customFormat="1" ht="15" customHeight="1">
      <c r="A104" s="47"/>
      <c r="B104" s="47"/>
      <c r="C104" s="49"/>
      <c r="D104" s="49"/>
      <c r="E104" s="49"/>
      <c r="F104" s="49"/>
      <c r="G104" s="49"/>
      <c r="H104" s="49"/>
      <c r="I104" s="49"/>
      <c r="J104" s="49"/>
      <c r="K104" s="49"/>
      <c r="AY104" s="51"/>
      <c r="AZ104" s="51"/>
      <c r="BA104" s="51"/>
      <c r="BB104" s="51"/>
      <c r="BC104" s="51"/>
      <c r="BD104" s="51"/>
      <c r="BE104" s="51"/>
      <c r="BF104" s="51"/>
      <c r="BG104" s="51"/>
    </row>
    <row r="105" spans="1:59" s="3" customFormat="1" ht="15" customHeight="1">
      <c r="A105" s="47"/>
      <c r="B105" s="47"/>
      <c r="C105" s="49"/>
      <c r="D105" s="49"/>
      <c r="E105" s="49"/>
      <c r="F105" s="49"/>
      <c r="G105" s="49"/>
      <c r="H105" s="49"/>
      <c r="I105" s="49"/>
      <c r="J105" s="49"/>
      <c r="K105" s="49"/>
      <c r="AY105" s="51"/>
      <c r="AZ105" s="51"/>
      <c r="BA105" s="51"/>
      <c r="BB105" s="51"/>
      <c r="BC105" s="51"/>
      <c r="BD105" s="51"/>
      <c r="BE105" s="51"/>
      <c r="BF105" s="51"/>
      <c r="BG105" s="51"/>
    </row>
    <row r="106" spans="1:59" s="3" customFormat="1" ht="15" customHeight="1">
      <c r="A106" s="47"/>
      <c r="B106" s="47"/>
      <c r="C106" s="49"/>
      <c r="D106" s="49"/>
      <c r="E106" s="49"/>
      <c r="F106" s="49"/>
      <c r="G106" s="49"/>
      <c r="H106" s="49"/>
      <c r="I106" s="49"/>
      <c r="J106" s="49"/>
      <c r="K106" s="49"/>
      <c r="AY106" s="51"/>
      <c r="AZ106" s="51"/>
      <c r="BA106" s="51"/>
      <c r="BB106" s="51"/>
      <c r="BC106" s="51"/>
      <c r="BD106" s="51"/>
      <c r="BE106" s="51"/>
      <c r="BF106" s="51"/>
      <c r="BG106" s="51"/>
    </row>
    <row r="107" spans="1:59" s="3" customFormat="1" ht="15" customHeight="1">
      <c r="A107" s="47"/>
      <c r="B107" s="47"/>
      <c r="C107" s="49"/>
      <c r="D107" s="49"/>
      <c r="E107" s="49"/>
      <c r="F107" s="49"/>
      <c r="G107" s="49"/>
      <c r="H107" s="49"/>
      <c r="I107" s="49"/>
      <c r="J107" s="49"/>
      <c r="K107" s="49"/>
      <c r="AY107" s="51"/>
      <c r="AZ107" s="51"/>
      <c r="BA107" s="51"/>
      <c r="BB107" s="51"/>
      <c r="BC107" s="51"/>
      <c r="BD107" s="51"/>
      <c r="BE107" s="51"/>
      <c r="BF107" s="51"/>
      <c r="BG107" s="51"/>
    </row>
    <row r="108" spans="1:59" s="3" customFormat="1" ht="15" customHeight="1">
      <c r="A108" s="47"/>
      <c r="B108" s="47"/>
      <c r="C108" s="49"/>
      <c r="D108" s="49"/>
      <c r="E108" s="49"/>
      <c r="F108" s="49"/>
      <c r="G108" s="49"/>
      <c r="H108" s="49"/>
      <c r="I108" s="49"/>
      <c r="J108" s="49"/>
      <c r="K108" s="49"/>
      <c r="AY108" s="51"/>
      <c r="AZ108" s="51"/>
      <c r="BA108" s="51"/>
      <c r="BB108" s="51"/>
      <c r="BC108" s="51"/>
      <c r="BD108" s="51"/>
      <c r="BE108" s="51"/>
      <c r="BF108" s="51"/>
      <c r="BG108" s="51"/>
    </row>
    <row r="109" spans="1:59" s="3" customFormat="1" ht="15" customHeight="1">
      <c r="A109" s="47"/>
      <c r="B109" s="47"/>
      <c r="C109" s="49"/>
      <c r="D109" s="49"/>
      <c r="E109" s="49"/>
      <c r="F109" s="49"/>
      <c r="G109" s="49"/>
      <c r="H109" s="49"/>
      <c r="I109" s="49"/>
      <c r="J109" s="49"/>
      <c r="K109" s="49"/>
      <c r="AY109" s="51"/>
      <c r="AZ109" s="51"/>
      <c r="BA109" s="51"/>
      <c r="BB109" s="51"/>
      <c r="BC109" s="51"/>
      <c r="BD109" s="51"/>
      <c r="BE109" s="51"/>
      <c r="BF109" s="51"/>
      <c r="BG109" s="51"/>
    </row>
    <row r="110" spans="1:59" s="3" customFormat="1" ht="15" customHeight="1">
      <c r="A110" s="47"/>
      <c r="B110" s="47"/>
      <c r="C110" s="49"/>
      <c r="D110" s="49"/>
      <c r="E110" s="49"/>
      <c r="F110" s="49"/>
      <c r="G110" s="49"/>
      <c r="H110" s="49"/>
      <c r="I110" s="49"/>
      <c r="J110" s="49"/>
      <c r="K110" s="49"/>
      <c r="AY110" s="51"/>
      <c r="AZ110" s="51"/>
      <c r="BA110" s="51"/>
      <c r="BB110" s="51"/>
      <c r="BC110" s="51"/>
      <c r="BD110" s="51"/>
      <c r="BE110" s="51"/>
      <c r="BF110" s="51"/>
      <c r="BG110" s="51"/>
    </row>
    <row r="111" spans="1:59" s="3" customFormat="1" ht="15" customHeight="1">
      <c r="A111" s="47"/>
      <c r="B111" s="47"/>
      <c r="C111" s="49"/>
      <c r="D111" s="49"/>
      <c r="E111" s="49"/>
      <c r="F111" s="49"/>
      <c r="G111" s="49"/>
      <c r="H111" s="49"/>
      <c r="I111" s="49"/>
      <c r="J111" s="49"/>
      <c r="K111" s="49"/>
      <c r="AY111" s="51"/>
      <c r="AZ111" s="51"/>
      <c r="BA111" s="51"/>
      <c r="BB111" s="51"/>
      <c r="BC111" s="51"/>
      <c r="BD111" s="51"/>
      <c r="BE111" s="51"/>
      <c r="BF111" s="51"/>
      <c r="BG111" s="51"/>
    </row>
    <row r="112" spans="1:59" s="3" customFormat="1" ht="15" customHeight="1">
      <c r="A112" s="47"/>
      <c r="B112" s="47"/>
      <c r="C112" s="49"/>
      <c r="D112" s="49"/>
      <c r="E112" s="49"/>
      <c r="F112" s="49"/>
      <c r="G112" s="49"/>
      <c r="H112" s="49"/>
      <c r="I112" s="49"/>
      <c r="J112" s="49"/>
      <c r="K112" s="49"/>
      <c r="AY112" s="51"/>
      <c r="AZ112" s="51"/>
      <c r="BA112" s="51"/>
      <c r="BB112" s="51"/>
      <c r="BC112" s="51"/>
      <c r="BD112" s="51"/>
      <c r="BE112" s="51"/>
      <c r="BF112" s="51"/>
      <c r="BG112" s="51"/>
    </row>
    <row r="113" spans="1:59" s="3" customFormat="1" ht="15" customHeight="1">
      <c r="A113" s="47"/>
      <c r="B113" s="47"/>
      <c r="C113" s="49"/>
      <c r="D113" s="49"/>
      <c r="E113" s="49"/>
      <c r="F113" s="49"/>
      <c r="G113" s="49"/>
      <c r="H113" s="49"/>
      <c r="I113" s="49"/>
      <c r="J113" s="49"/>
      <c r="K113" s="49"/>
      <c r="AY113" s="51"/>
      <c r="AZ113" s="51"/>
      <c r="BA113" s="51"/>
      <c r="BB113" s="51"/>
      <c r="BC113" s="51"/>
      <c r="BD113" s="51"/>
      <c r="BE113" s="51"/>
      <c r="BF113" s="51"/>
      <c r="BG113" s="51"/>
    </row>
    <row r="114" spans="1:59" s="3" customFormat="1" ht="15" customHeight="1">
      <c r="A114" s="47"/>
      <c r="B114" s="47"/>
      <c r="C114" s="49"/>
      <c r="D114" s="49"/>
      <c r="E114" s="49"/>
      <c r="F114" s="49"/>
      <c r="G114" s="49"/>
      <c r="H114" s="49"/>
      <c r="I114" s="49"/>
      <c r="J114" s="49"/>
      <c r="K114" s="49"/>
      <c r="AY114" s="51"/>
      <c r="AZ114" s="51"/>
      <c r="BA114" s="51"/>
      <c r="BB114" s="51"/>
      <c r="BC114" s="51"/>
      <c r="BD114" s="51"/>
      <c r="BE114" s="51"/>
      <c r="BF114" s="51"/>
      <c r="BG114" s="51"/>
    </row>
    <row r="115" spans="1:59" s="3" customFormat="1" ht="15" customHeight="1">
      <c r="A115" s="47"/>
      <c r="B115" s="47"/>
      <c r="C115" s="49"/>
      <c r="D115" s="49"/>
      <c r="E115" s="49"/>
      <c r="F115" s="49"/>
      <c r="G115" s="49"/>
      <c r="H115" s="49"/>
      <c r="I115" s="49"/>
      <c r="J115" s="49"/>
      <c r="K115" s="49"/>
      <c r="AY115" s="51"/>
      <c r="AZ115" s="51"/>
      <c r="BA115" s="51"/>
      <c r="BB115" s="51"/>
      <c r="BC115" s="51"/>
      <c r="BD115" s="51"/>
      <c r="BE115" s="51"/>
      <c r="BF115" s="51"/>
      <c r="BG115" s="51"/>
    </row>
    <row r="116" spans="1:59" s="3" customFormat="1" ht="15" customHeight="1">
      <c r="A116" s="47"/>
      <c r="B116" s="47"/>
      <c r="C116" s="49"/>
      <c r="D116" s="49"/>
      <c r="E116" s="49"/>
      <c r="F116" s="49"/>
      <c r="G116" s="49"/>
      <c r="H116" s="49"/>
      <c r="I116" s="49"/>
      <c r="J116" s="49"/>
      <c r="K116" s="49"/>
      <c r="AY116" s="51"/>
      <c r="AZ116" s="51"/>
      <c r="BA116" s="51"/>
      <c r="BB116" s="51"/>
      <c r="BC116" s="51"/>
      <c r="BD116" s="51"/>
      <c r="BE116" s="51"/>
      <c r="BF116" s="51"/>
      <c r="BG116" s="51"/>
    </row>
    <row r="117" spans="1:59" s="3" customFormat="1" ht="15" customHeight="1">
      <c r="A117" s="47"/>
      <c r="B117" s="47"/>
      <c r="C117" s="49"/>
      <c r="D117" s="49"/>
      <c r="E117" s="49"/>
      <c r="F117" s="49"/>
      <c r="G117" s="49"/>
      <c r="H117" s="49"/>
      <c r="I117" s="49"/>
      <c r="J117" s="49"/>
      <c r="K117" s="49"/>
      <c r="AY117" s="51"/>
      <c r="AZ117" s="51"/>
      <c r="BA117" s="51"/>
      <c r="BB117" s="51"/>
      <c r="BC117" s="51"/>
      <c r="BD117" s="51"/>
      <c r="BE117" s="51"/>
      <c r="BF117" s="51"/>
      <c r="BG117" s="51"/>
    </row>
    <row r="118" spans="1:59" s="3" customFormat="1" ht="15" customHeight="1">
      <c r="A118" s="47"/>
      <c r="B118" s="47"/>
      <c r="C118" s="49"/>
      <c r="D118" s="49"/>
      <c r="E118" s="49"/>
      <c r="F118" s="49"/>
      <c r="G118" s="49"/>
      <c r="H118" s="49"/>
      <c r="I118" s="49"/>
      <c r="J118" s="49"/>
      <c r="K118" s="49"/>
      <c r="AY118" s="51"/>
      <c r="AZ118" s="51"/>
      <c r="BA118" s="51"/>
      <c r="BB118" s="51"/>
      <c r="BC118" s="51"/>
      <c r="BD118" s="51"/>
      <c r="BE118" s="51"/>
      <c r="BF118" s="51"/>
      <c r="BG118" s="51"/>
    </row>
    <row r="119" spans="1:59" s="3" customFormat="1" ht="15" customHeight="1">
      <c r="A119" s="47"/>
      <c r="B119" s="47"/>
      <c r="C119" s="49"/>
      <c r="D119" s="49"/>
      <c r="E119" s="49"/>
      <c r="F119" s="49"/>
      <c r="G119" s="49"/>
      <c r="H119" s="49"/>
      <c r="I119" s="49"/>
      <c r="J119" s="49"/>
      <c r="K119" s="49"/>
      <c r="AY119" s="51"/>
      <c r="AZ119" s="51"/>
      <c r="BA119" s="51"/>
      <c r="BB119" s="51"/>
      <c r="BC119" s="51"/>
      <c r="BD119" s="51"/>
      <c r="BE119" s="51"/>
      <c r="BF119" s="51"/>
      <c r="BG119" s="51"/>
    </row>
    <row r="120" spans="1:59" s="3" customFormat="1" ht="15" customHeight="1">
      <c r="A120" s="47"/>
      <c r="B120" s="47"/>
      <c r="C120" s="49"/>
      <c r="D120" s="49"/>
      <c r="E120" s="49"/>
      <c r="F120" s="49"/>
      <c r="G120" s="49"/>
      <c r="H120" s="49"/>
      <c r="I120" s="49"/>
      <c r="J120" s="49"/>
      <c r="K120" s="49"/>
      <c r="AY120" s="51"/>
      <c r="AZ120" s="51"/>
      <c r="BA120" s="51"/>
      <c r="BB120" s="51"/>
      <c r="BC120" s="51"/>
      <c r="BD120" s="51"/>
      <c r="BE120" s="51"/>
      <c r="BF120" s="51"/>
      <c r="BG120" s="51"/>
    </row>
    <row r="121" spans="1:59" s="3" customFormat="1" ht="15" customHeight="1">
      <c r="A121" s="47"/>
      <c r="B121" s="47"/>
      <c r="C121" s="49"/>
      <c r="D121" s="49"/>
      <c r="E121" s="49"/>
      <c r="F121" s="49"/>
      <c r="G121" s="49"/>
      <c r="H121" s="49"/>
      <c r="I121" s="49"/>
      <c r="J121" s="49"/>
      <c r="K121" s="49"/>
      <c r="AY121" s="51"/>
      <c r="AZ121" s="51"/>
      <c r="BA121" s="51"/>
      <c r="BB121" s="51"/>
      <c r="BC121" s="51"/>
      <c r="BD121" s="51"/>
      <c r="BE121" s="51"/>
      <c r="BF121" s="51"/>
      <c r="BG121" s="51"/>
    </row>
    <row r="122" spans="1:59" s="3" customFormat="1" ht="15" customHeight="1">
      <c r="A122" s="47"/>
      <c r="B122" s="47"/>
      <c r="C122" s="49"/>
      <c r="D122" s="49"/>
      <c r="E122" s="49"/>
      <c r="F122" s="49"/>
      <c r="G122" s="49"/>
      <c r="H122" s="49"/>
      <c r="I122" s="49"/>
      <c r="J122" s="49"/>
      <c r="K122" s="49"/>
      <c r="AY122" s="51"/>
      <c r="AZ122" s="51"/>
      <c r="BA122" s="51"/>
      <c r="BB122" s="51"/>
      <c r="BC122" s="51"/>
      <c r="BD122" s="51"/>
      <c r="BE122" s="51"/>
      <c r="BF122" s="51"/>
      <c r="BG122" s="51"/>
    </row>
    <row r="123" spans="1:59" s="3" customFormat="1" ht="15" customHeight="1">
      <c r="A123" s="47"/>
      <c r="B123" s="47"/>
      <c r="C123" s="49"/>
      <c r="D123" s="49"/>
      <c r="E123" s="49"/>
      <c r="F123" s="49"/>
      <c r="G123" s="49"/>
      <c r="H123" s="49"/>
      <c r="I123" s="49"/>
      <c r="J123" s="49"/>
      <c r="K123" s="49"/>
      <c r="AY123" s="51"/>
      <c r="AZ123" s="51"/>
      <c r="BA123" s="51"/>
      <c r="BB123" s="51"/>
      <c r="BC123" s="51"/>
      <c r="BD123" s="51"/>
      <c r="BE123" s="51"/>
      <c r="BF123" s="51"/>
      <c r="BG123" s="51"/>
    </row>
    <row r="124" spans="1:59" s="3" customFormat="1" ht="15" customHeight="1">
      <c r="A124" s="47"/>
      <c r="B124" s="47"/>
      <c r="C124" s="49"/>
      <c r="D124" s="49"/>
      <c r="E124" s="49"/>
      <c r="F124" s="49"/>
      <c r="G124" s="49"/>
      <c r="H124" s="49"/>
      <c r="I124" s="49"/>
      <c r="J124" s="49"/>
      <c r="K124" s="49"/>
      <c r="AY124" s="51"/>
      <c r="AZ124" s="51"/>
      <c r="BA124" s="51"/>
      <c r="BB124" s="51"/>
      <c r="BC124" s="51"/>
      <c r="BD124" s="51"/>
      <c r="BE124" s="51"/>
      <c r="BF124" s="51"/>
      <c r="BG124" s="51"/>
    </row>
    <row r="125" spans="1:59" s="3" customFormat="1" ht="15" customHeight="1">
      <c r="A125" s="47"/>
      <c r="B125" s="47"/>
      <c r="C125" s="49"/>
      <c r="D125" s="49"/>
      <c r="E125" s="49"/>
      <c r="F125" s="49"/>
      <c r="G125" s="49"/>
      <c r="H125" s="49"/>
      <c r="I125" s="49"/>
      <c r="J125" s="49"/>
      <c r="K125" s="49"/>
      <c r="AY125" s="51"/>
      <c r="AZ125" s="51"/>
      <c r="BA125" s="51"/>
      <c r="BB125" s="51"/>
      <c r="BC125" s="51"/>
      <c r="BD125" s="51"/>
      <c r="BE125" s="51"/>
      <c r="BF125" s="51"/>
      <c r="BG125" s="51"/>
    </row>
    <row r="126" spans="1:59" s="3" customFormat="1" ht="15" customHeight="1">
      <c r="A126" s="47"/>
      <c r="B126" s="47"/>
      <c r="C126" s="49"/>
      <c r="D126" s="49"/>
      <c r="E126" s="49"/>
      <c r="F126" s="49"/>
      <c r="G126" s="49"/>
      <c r="H126" s="49"/>
      <c r="I126" s="49"/>
      <c r="J126" s="49"/>
      <c r="K126" s="49"/>
      <c r="AY126" s="51"/>
      <c r="AZ126" s="51"/>
      <c r="BA126" s="51"/>
      <c r="BB126" s="51"/>
      <c r="BC126" s="51"/>
      <c r="BD126" s="51"/>
      <c r="BE126" s="51"/>
      <c r="BF126" s="51"/>
      <c r="BG126" s="51"/>
    </row>
    <row r="127" spans="1:59" s="3" customFormat="1" ht="15" customHeight="1">
      <c r="A127" s="47"/>
      <c r="B127" s="47"/>
      <c r="C127" s="49"/>
      <c r="D127" s="49"/>
      <c r="E127" s="49"/>
      <c r="F127" s="49"/>
      <c r="G127" s="49"/>
      <c r="H127" s="49"/>
      <c r="I127" s="49"/>
      <c r="J127" s="49"/>
      <c r="K127" s="49"/>
      <c r="AY127" s="51"/>
      <c r="AZ127" s="51"/>
      <c r="BA127" s="51"/>
      <c r="BB127" s="51"/>
      <c r="BC127" s="51"/>
      <c r="BD127" s="51"/>
      <c r="BE127" s="51"/>
      <c r="BF127" s="51"/>
      <c r="BG127" s="51"/>
    </row>
    <row r="128" spans="1:59" s="3" customFormat="1" ht="15" customHeight="1">
      <c r="A128" s="47"/>
      <c r="B128" s="47"/>
      <c r="C128" s="49"/>
      <c r="D128" s="49"/>
      <c r="E128" s="49"/>
      <c r="F128" s="49"/>
      <c r="G128" s="49"/>
      <c r="H128" s="49"/>
      <c r="I128" s="49"/>
      <c r="J128" s="49"/>
      <c r="K128" s="49"/>
      <c r="AY128" s="51"/>
      <c r="AZ128" s="51"/>
      <c r="BA128" s="51"/>
      <c r="BB128" s="51"/>
      <c r="BC128" s="51"/>
      <c r="BD128" s="51"/>
      <c r="BE128" s="51"/>
      <c r="BF128" s="51"/>
      <c r="BG128" s="51"/>
    </row>
    <row r="129" spans="1:59" s="3" customFormat="1" ht="15" customHeight="1">
      <c r="A129" s="47"/>
      <c r="B129" s="47"/>
      <c r="C129" s="49"/>
      <c r="D129" s="49"/>
      <c r="E129" s="49"/>
      <c r="F129" s="49"/>
      <c r="G129" s="49"/>
      <c r="H129" s="49"/>
      <c r="I129" s="49"/>
      <c r="J129" s="49"/>
      <c r="K129" s="49"/>
      <c r="AY129" s="51"/>
      <c r="AZ129" s="51"/>
      <c r="BA129" s="51"/>
      <c r="BB129" s="51"/>
      <c r="BC129" s="51"/>
      <c r="BD129" s="51"/>
      <c r="BE129" s="51"/>
      <c r="BF129" s="51"/>
      <c r="BG129" s="51"/>
    </row>
    <row r="130" spans="1:59" s="3" customFormat="1" ht="15" customHeight="1">
      <c r="A130" s="47"/>
      <c r="B130" s="47"/>
      <c r="C130" s="49"/>
      <c r="D130" s="49"/>
      <c r="E130" s="49"/>
      <c r="F130" s="49"/>
      <c r="G130" s="49"/>
      <c r="H130" s="49"/>
      <c r="I130" s="49"/>
      <c r="J130" s="49"/>
      <c r="K130" s="49"/>
      <c r="AY130" s="51"/>
      <c r="AZ130" s="51"/>
      <c r="BA130" s="51"/>
      <c r="BB130" s="51"/>
      <c r="BC130" s="51"/>
      <c r="BD130" s="51"/>
      <c r="BE130" s="51"/>
      <c r="BF130" s="51"/>
      <c r="BG130" s="51"/>
    </row>
    <row r="131" spans="1:59" s="3" customFormat="1" ht="15" customHeight="1">
      <c r="A131" s="47"/>
      <c r="B131" s="47"/>
      <c r="C131" s="49"/>
      <c r="D131" s="49"/>
      <c r="E131" s="49"/>
      <c r="F131" s="49"/>
      <c r="G131" s="49"/>
      <c r="H131" s="49"/>
      <c r="I131" s="49"/>
      <c r="J131" s="49"/>
      <c r="K131" s="49"/>
      <c r="AY131" s="51"/>
      <c r="AZ131" s="51"/>
      <c r="BA131" s="51"/>
      <c r="BB131" s="51"/>
      <c r="BC131" s="51"/>
      <c r="BD131" s="51"/>
      <c r="BE131" s="51"/>
      <c r="BF131" s="51"/>
      <c r="BG131" s="51"/>
    </row>
    <row r="132" spans="1:59" s="3" customFormat="1" ht="15" customHeight="1">
      <c r="A132" s="47"/>
      <c r="B132" s="47"/>
      <c r="C132" s="49"/>
      <c r="D132" s="49"/>
      <c r="E132" s="49"/>
      <c r="F132" s="49"/>
      <c r="G132" s="49"/>
      <c r="H132" s="49"/>
      <c r="I132" s="49"/>
      <c r="J132" s="49"/>
      <c r="K132" s="49"/>
      <c r="AY132" s="51"/>
      <c r="AZ132" s="51"/>
      <c r="BA132" s="51"/>
      <c r="BB132" s="51"/>
      <c r="BC132" s="51"/>
      <c r="BD132" s="51"/>
      <c r="BE132" s="51"/>
      <c r="BF132" s="51"/>
      <c r="BG132" s="51"/>
    </row>
    <row r="133" spans="1:59" s="3" customFormat="1" ht="15" customHeight="1">
      <c r="A133" s="47"/>
      <c r="B133" s="47"/>
      <c r="C133" s="49"/>
      <c r="D133" s="49"/>
      <c r="E133" s="49"/>
      <c r="F133" s="49"/>
      <c r="G133" s="49"/>
      <c r="H133" s="49"/>
      <c r="I133" s="49"/>
      <c r="J133" s="49"/>
      <c r="K133" s="49"/>
      <c r="AY133" s="51"/>
      <c r="AZ133" s="51"/>
      <c r="BA133" s="51"/>
      <c r="BB133" s="51"/>
      <c r="BC133" s="51"/>
      <c r="BD133" s="51"/>
      <c r="BE133" s="51"/>
      <c r="BF133" s="51"/>
      <c r="BG133" s="51"/>
    </row>
    <row r="134" spans="1:59" s="3" customFormat="1" ht="15" customHeight="1">
      <c r="A134" s="47"/>
      <c r="B134" s="47"/>
      <c r="C134" s="49"/>
      <c r="D134" s="49"/>
      <c r="E134" s="49"/>
      <c r="F134" s="49"/>
      <c r="G134" s="49"/>
      <c r="H134" s="49"/>
      <c r="I134" s="49"/>
      <c r="J134" s="49"/>
      <c r="K134" s="49"/>
      <c r="AY134" s="51"/>
      <c r="AZ134" s="51"/>
      <c r="BA134" s="51"/>
      <c r="BB134" s="51"/>
      <c r="BC134" s="51"/>
      <c r="BD134" s="51"/>
      <c r="BE134" s="51"/>
      <c r="BF134" s="51"/>
      <c r="BG134" s="51"/>
    </row>
    <row r="135" spans="1:59" s="3" customFormat="1" ht="15" customHeight="1">
      <c r="A135" s="47"/>
      <c r="B135" s="47"/>
      <c r="C135" s="49"/>
      <c r="D135" s="49"/>
      <c r="E135" s="49"/>
      <c r="F135" s="49"/>
      <c r="G135" s="49"/>
      <c r="H135" s="49"/>
      <c r="I135" s="49"/>
      <c r="J135" s="49"/>
      <c r="K135" s="49"/>
      <c r="AY135" s="51"/>
      <c r="AZ135" s="51"/>
      <c r="BA135" s="51"/>
      <c r="BB135" s="51"/>
      <c r="BC135" s="51"/>
      <c r="BD135" s="51"/>
      <c r="BE135" s="51"/>
      <c r="BF135" s="51"/>
      <c r="BG135" s="51"/>
    </row>
    <row r="136" spans="1:59" s="3" customFormat="1" ht="15" customHeight="1">
      <c r="A136" s="47"/>
      <c r="B136" s="47"/>
      <c r="C136" s="49"/>
      <c r="D136" s="49"/>
      <c r="E136" s="49"/>
      <c r="F136" s="49"/>
      <c r="G136" s="49"/>
      <c r="H136" s="49"/>
      <c r="I136" s="49"/>
      <c r="J136" s="49"/>
      <c r="K136" s="49"/>
      <c r="AY136" s="51"/>
      <c r="AZ136" s="51"/>
      <c r="BA136" s="51"/>
      <c r="BB136" s="51"/>
      <c r="BC136" s="51"/>
      <c r="BD136" s="51"/>
      <c r="BE136" s="51"/>
      <c r="BF136" s="51"/>
      <c r="BG136" s="51"/>
    </row>
    <row r="137" spans="1:59" s="3" customFormat="1" ht="15" customHeight="1">
      <c r="A137" s="47"/>
      <c r="B137" s="47"/>
      <c r="C137" s="49"/>
      <c r="D137" s="49"/>
      <c r="E137" s="49"/>
      <c r="F137" s="49"/>
      <c r="G137" s="49"/>
      <c r="H137" s="49"/>
      <c r="I137" s="49"/>
      <c r="J137" s="49"/>
      <c r="K137" s="49"/>
      <c r="AY137" s="51"/>
      <c r="AZ137" s="51"/>
      <c r="BA137" s="51"/>
      <c r="BB137" s="51"/>
      <c r="BC137" s="51"/>
      <c r="BD137" s="51"/>
      <c r="BE137" s="51"/>
      <c r="BF137" s="51"/>
      <c r="BG137" s="51"/>
    </row>
    <row r="138" spans="1:59" s="3" customFormat="1" ht="15" customHeight="1">
      <c r="A138" s="47"/>
      <c r="B138" s="47"/>
      <c r="C138" s="49"/>
      <c r="D138" s="49"/>
      <c r="E138" s="49"/>
      <c r="F138" s="49"/>
      <c r="G138" s="49"/>
      <c r="H138" s="49"/>
      <c r="I138" s="49"/>
      <c r="J138" s="49"/>
      <c r="K138" s="49"/>
      <c r="AY138" s="51"/>
      <c r="AZ138" s="51"/>
      <c r="BA138" s="51"/>
      <c r="BB138" s="51"/>
      <c r="BC138" s="51"/>
      <c r="BD138" s="51"/>
      <c r="BE138" s="51"/>
      <c r="BF138" s="51"/>
      <c r="BG138" s="51"/>
    </row>
    <row r="139" spans="1:59" s="3" customFormat="1" ht="15" customHeight="1">
      <c r="A139" s="47"/>
      <c r="B139" s="47"/>
      <c r="C139" s="49"/>
      <c r="D139" s="49"/>
      <c r="E139" s="49"/>
      <c r="F139" s="49"/>
      <c r="G139" s="49"/>
      <c r="H139" s="49"/>
      <c r="I139" s="49"/>
      <c r="J139" s="49"/>
      <c r="K139" s="49"/>
      <c r="AY139" s="51"/>
      <c r="AZ139" s="51"/>
      <c r="BA139" s="51"/>
      <c r="BB139" s="51"/>
      <c r="BC139" s="51"/>
      <c r="BD139" s="51"/>
      <c r="BE139" s="51"/>
      <c r="BF139" s="51"/>
      <c r="BG139" s="51"/>
    </row>
    <row r="140" spans="1:59" s="3" customFormat="1" ht="15" customHeight="1">
      <c r="A140" s="47"/>
      <c r="B140" s="47"/>
      <c r="C140" s="49"/>
      <c r="D140" s="49"/>
      <c r="E140" s="49"/>
      <c r="F140" s="49"/>
      <c r="G140" s="49"/>
      <c r="H140" s="49"/>
      <c r="I140" s="49"/>
      <c r="J140" s="49"/>
      <c r="K140" s="49"/>
      <c r="AY140" s="51"/>
      <c r="AZ140" s="51"/>
      <c r="BA140" s="51"/>
      <c r="BB140" s="51"/>
      <c r="BC140" s="51"/>
      <c r="BD140" s="51"/>
      <c r="BE140" s="51"/>
      <c r="BF140" s="51"/>
      <c r="BG140" s="51"/>
    </row>
    <row r="141" spans="1:59" s="3" customFormat="1" ht="15" customHeight="1">
      <c r="A141" s="47"/>
      <c r="B141" s="47"/>
      <c r="C141" s="49"/>
      <c r="D141" s="49"/>
      <c r="E141" s="49"/>
      <c r="F141" s="49"/>
      <c r="G141" s="49"/>
      <c r="H141" s="49"/>
      <c r="I141" s="49"/>
      <c r="J141" s="49"/>
      <c r="K141" s="49"/>
      <c r="AY141" s="51"/>
      <c r="AZ141" s="51"/>
      <c r="BA141" s="51"/>
      <c r="BB141" s="51"/>
      <c r="BC141" s="51"/>
      <c r="BD141" s="51"/>
      <c r="BE141" s="51"/>
      <c r="BF141" s="51"/>
      <c r="BG141" s="51"/>
    </row>
    <row r="142" spans="1:59" s="3" customFormat="1" ht="15" customHeight="1">
      <c r="A142" s="47"/>
      <c r="B142" s="47"/>
      <c r="C142" s="49"/>
      <c r="D142" s="49"/>
      <c r="E142" s="49"/>
      <c r="F142" s="49"/>
      <c r="G142" s="49"/>
      <c r="H142" s="49"/>
      <c r="I142" s="49"/>
      <c r="J142" s="49"/>
      <c r="K142" s="49"/>
      <c r="AY142" s="51"/>
      <c r="AZ142" s="51"/>
      <c r="BA142" s="51"/>
      <c r="BB142" s="51"/>
      <c r="BC142" s="51"/>
      <c r="BD142" s="51"/>
      <c r="BE142" s="51"/>
      <c r="BF142" s="51"/>
      <c r="BG142" s="51"/>
    </row>
    <row r="143" spans="1:59" s="3" customFormat="1" ht="15" customHeight="1">
      <c r="A143" s="47"/>
      <c r="B143" s="47"/>
      <c r="C143" s="49"/>
      <c r="D143" s="49"/>
      <c r="E143" s="49"/>
      <c r="F143" s="49"/>
      <c r="G143" s="49"/>
      <c r="H143" s="49"/>
      <c r="I143" s="49"/>
      <c r="J143" s="49"/>
      <c r="K143" s="49"/>
      <c r="AY143" s="51"/>
      <c r="AZ143" s="51"/>
      <c r="BA143" s="51"/>
      <c r="BB143" s="51"/>
      <c r="BC143" s="51"/>
      <c r="BD143" s="51"/>
      <c r="BE143" s="51"/>
      <c r="BF143" s="51"/>
      <c r="BG143" s="51"/>
    </row>
    <row r="144" spans="1:59" s="3" customFormat="1" ht="15" customHeight="1">
      <c r="A144" s="47"/>
      <c r="B144" s="47"/>
      <c r="C144" s="49"/>
      <c r="D144" s="49"/>
      <c r="E144" s="49"/>
      <c r="F144" s="49"/>
      <c r="G144" s="49"/>
      <c r="H144" s="49"/>
      <c r="I144" s="49"/>
      <c r="J144" s="49"/>
      <c r="K144" s="49"/>
      <c r="AY144" s="51"/>
      <c r="AZ144" s="51"/>
      <c r="BA144" s="51"/>
      <c r="BB144" s="51"/>
      <c r="BC144" s="51"/>
      <c r="BD144" s="51"/>
      <c r="BE144" s="51"/>
      <c r="BF144" s="51"/>
      <c r="BG144" s="51"/>
    </row>
    <row r="145" spans="1:59" s="3" customFormat="1" ht="15" customHeight="1">
      <c r="A145" s="47"/>
      <c r="B145" s="47"/>
      <c r="C145" s="49"/>
      <c r="D145" s="49"/>
      <c r="E145" s="49"/>
      <c r="F145" s="49"/>
      <c r="G145" s="49"/>
      <c r="H145" s="49"/>
      <c r="I145" s="49"/>
      <c r="J145" s="49"/>
      <c r="K145" s="49"/>
      <c r="AY145" s="51"/>
      <c r="AZ145" s="51"/>
      <c r="BA145" s="51"/>
      <c r="BB145" s="51"/>
      <c r="BC145" s="51"/>
      <c r="BD145" s="51"/>
      <c r="BE145" s="51"/>
      <c r="BF145" s="51"/>
      <c r="BG145" s="51"/>
    </row>
    <row r="146" spans="1:59" s="3" customFormat="1" ht="15" customHeight="1">
      <c r="A146" s="47"/>
      <c r="B146" s="47"/>
      <c r="C146" s="49"/>
      <c r="D146" s="49"/>
      <c r="E146" s="49"/>
      <c r="F146" s="49"/>
      <c r="G146" s="49"/>
      <c r="H146" s="49"/>
      <c r="I146" s="49"/>
      <c r="J146" s="49"/>
      <c r="K146" s="49"/>
      <c r="AY146" s="51"/>
      <c r="AZ146" s="51"/>
      <c r="BA146" s="51"/>
      <c r="BB146" s="51"/>
      <c r="BC146" s="51"/>
      <c r="BD146" s="51"/>
      <c r="BE146" s="51"/>
      <c r="BF146" s="51"/>
      <c r="BG146" s="51"/>
    </row>
    <row r="147" spans="1:59" s="3" customFormat="1" ht="15" customHeight="1">
      <c r="A147" s="47"/>
      <c r="B147" s="47"/>
      <c r="C147" s="49"/>
      <c r="D147" s="49"/>
      <c r="E147" s="49"/>
      <c r="F147" s="49"/>
      <c r="G147" s="49"/>
      <c r="H147" s="49"/>
      <c r="I147" s="49"/>
      <c r="J147" s="49"/>
      <c r="K147" s="49"/>
      <c r="AY147" s="51"/>
      <c r="AZ147" s="51"/>
      <c r="BA147" s="51"/>
      <c r="BB147" s="51"/>
      <c r="BC147" s="51"/>
      <c r="BD147" s="51"/>
      <c r="BE147" s="51"/>
      <c r="BF147" s="51"/>
      <c r="BG147" s="51"/>
    </row>
    <row r="148" spans="1:59" s="3" customFormat="1" ht="15" customHeight="1">
      <c r="A148" s="47"/>
      <c r="B148" s="47"/>
      <c r="C148" s="49"/>
      <c r="D148" s="49"/>
      <c r="E148" s="49"/>
      <c r="F148" s="49"/>
      <c r="G148" s="49"/>
      <c r="H148" s="49"/>
      <c r="I148" s="49"/>
      <c r="J148" s="49"/>
      <c r="K148" s="49"/>
      <c r="AY148" s="51"/>
      <c r="AZ148" s="51"/>
      <c r="BA148" s="51"/>
      <c r="BB148" s="51"/>
      <c r="BC148" s="51"/>
      <c r="BD148" s="51"/>
      <c r="BE148" s="51"/>
      <c r="BF148" s="51"/>
      <c r="BG148" s="51"/>
    </row>
    <row r="149" spans="1:59" s="3" customFormat="1" ht="15" customHeight="1">
      <c r="A149" s="47"/>
      <c r="B149" s="47"/>
      <c r="C149" s="49"/>
      <c r="D149" s="49"/>
      <c r="E149" s="49"/>
      <c r="F149" s="49"/>
      <c r="G149" s="49"/>
      <c r="H149" s="49"/>
      <c r="I149" s="49"/>
      <c r="J149" s="49"/>
      <c r="K149" s="49"/>
      <c r="AY149" s="51"/>
      <c r="AZ149" s="51"/>
      <c r="BA149" s="51"/>
      <c r="BB149" s="51"/>
      <c r="BC149" s="51"/>
      <c r="BD149" s="51"/>
      <c r="BE149" s="51"/>
      <c r="BF149" s="51"/>
      <c r="BG149" s="51"/>
    </row>
    <row r="150" spans="1:59" s="3" customFormat="1" ht="15" customHeight="1">
      <c r="A150" s="47"/>
      <c r="B150" s="47"/>
      <c r="C150" s="49"/>
      <c r="D150" s="49"/>
      <c r="E150" s="49"/>
      <c r="F150" s="49"/>
      <c r="G150" s="49"/>
      <c r="H150" s="49"/>
      <c r="I150" s="49"/>
      <c r="J150" s="49"/>
      <c r="K150" s="49"/>
      <c r="AY150" s="51"/>
      <c r="AZ150" s="51"/>
      <c r="BA150" s="51"/>
      <c r="BB150" s="51"/>
      <c r="BC150" s="51"/>
      <c r="BD150" s="51"/>
      <c r="BE150" s="51"/>
      <c r="BF150" s="51"/>
      <c r="BG150" s="51"/>
    </row>
    <row r="151" spans="1:59" s="3" customFormat="1" ht="15" customHeight="1">
      <c r="A151" s="47"/>
      <c r="B151" s="47"/>
      <c r="C151" s="49"/>
      <c r="D151" s="49"/>
      <c r="E151" s="49"/>
      <c r="F151" s="49"/>
      <c r="G151" s="49"/>
      <c r="H151" s="49"/>
      <c r="I151" s="49"/>
      <c r="J151" s="49"/>
      <c r="K151" s="49"/>
      <c r="AY151" s="51"/>
      <c r="AZ151" s="51"/>
      <c r="BA151" s="51"/>
      <c r="BB151" s="51"/>
      <c r="BC151" s="51"/>
      <c r="BD151" s="51"/>
      <c r="BE151" s="51"/>
      <c r="BF151" s="51"/>
      <c r="BG151" s="51"/>
    </row>
    <row r="152" spans="1:59" s="3" customFormat="1" ht="15" customHeight="1">
      <c r="A152" s="47"/>
      <c r="B152" s="47"/>
      <c r="C152" s="49"/>
      <c r="D152" s="49"/>
      <c r="E152" s="49"/>
      <c r="F152" s="49"/>
      <c r="G152" s="49"/>
      <c r="H152" s="49"/>
      <c r="I152" s="49"/>
      <c r="J152" s="49"/>
      <c r="K152" s="49"/>
      <c r="AY152" s="51"/>
      <c r="AZ152" s="51"/>
      <c r="BA152" s="51"/>
      <c r="BB152" s="51"/>
      <c r="BC152" s="51"/>
      <c r="BD152" s="51"/>
      <c r="BE152" s="51"/>
      <c r="BF152" s="51"/>
      <c r="BG152" s="51"/>
    </row>
    <row r="153" spans="1:59" s="3" customFormat="1" ht="15" customHeight="1">
      <c r="A153" s="47"/>
      <c r="B153" s="47"/>
      <c r="C153" s="49"/>
      <c r="D153" s="49"/>
      <c r="E153" s="49"/>
      <c r="F153" s="49"/>
      <c r="G153" s="49"/>
      <c r="H153" s="49"/>
      <c r="I153" s="49"/>
      <c r="J153" s="49"/>
      <c r="K153" s="49"/>
      <c r="AY153" s="51"/>
      <c r="AZ153" s="51"/>
      <c r="BA153" s="51"/>
      <c r="BB153" s="51"/>
      <c r="BC153" s="51"/>
      <c r="BD153" s="51"/>
      <c r="BE153" s="51"/>
      <c r="BF153" s="51"/>
      <c r="BG153" s="51"/>
    </row>
    <row r="154" spans="1:59" s="3" customFormat="1" ht="15" customHeight="1">
      <c r="A154" s="47"/>
      <c r="B154" s="47"/>
      <c r="C154" s="49"/>
      <c r="D154" s="49"/>
      <c r="E154" s="49"/>
      <c r="F154" s="49"/>
      <c r="G154" s="49"/>
      <c r="H154" s="49"/>
      <c r="I154" s="49"/>
      <c r="J154" s="49"/>
      <c r="K154" s="49"/>
      <c r="AY154" s="51"/>
      <c r="AZ154" s="51"/>
      <c r="BA154" s="51"/>
      <c r="BB154" s="51"/>
      <c r="BC154" s="51"/>
      <c r="BD154" s="51"/>
      <c r="BE154" s="51"/>
      <c r="BF154" s="51"/>
      <c r="BG154" s="51"/>
    </row>
    <row r="155" spans="1:59" s="3" customFormat="1" ht="15" customHeight="1">
      <c r="A155" s="47"/>
      <c r="B155" s="47"/>
      <c r="C155" s="49"/>
      <c r="D155" s="49"/>
      <c r="E155" s="49"/>
      <c r="F155" s="49"/>
      <c r="G155" s="49"/>
      <c r="H155" s="49"/>
      <c r="I155" s="49"/>
      <c r="J155" s="49"/>
      <c r="K155" s="49"/>
      <c r="AY155" s="51"/>
      <c r="AZ155" s="51"/>
      <c r="BA155" s="51"/>
      <c r="BB155" s="51"/>
      <c r="BC155" s="51"/>
      <c r="BD155" s="51"/>
      <c r="BE155" s="51"/>
      <c r="BF155" s="51"/>
      <c r="BG155" s="51"/>
    </row>
    <row r="156" spans="1:59" s="3" customFormat="1" ht="15" customHeight="1">
      <c r="A156" s="47"/>
      <c r="B156" s="47"/>
      <c r="C156" s="49"/>
      <c r="D156" s="49"/>
      <c r="E156" s="49"/>
      <c r="F156" s="49"/>
      <c r="G156" s="49"/>
      <c r="H156" s="49"/>
      <c r="I156" s="49"/>
      <c r="J156" s="49"/>
      <c r="K156" s="49"/>
      <c r="AY156" s="51"/>
      <c r="AZ156" s="51"/>
      <c r="BA156" s="51"/>
      <c r="BB156" s="51"/>
      <c r="BC156" s="51"/>
      <c r="BD156" s="51"/>
      <c r="BE156" s="51"/>
      <c r="BF156" s="51"/>
      <c r="BG156" s="51"/>
    </row>
    <row r="157" spans="1:59" s="3" customFormat="1" ht="15" customHeight="1">
      <c r="A157" s="47"/>
      <c r="B157" s="47"/>
      <c r="C157" s="49"/>
      <c r="D157" s="49"/>
      <c r="E157" s="49"/>
      <c r="F157" s="49"/>
      <c r="G157" s="49"/>
      <c r="H157" s="49"/>
      <c r="I157" s="49"/>
      <c r="J157" s="49"/>
      <c r="K157" s="49"/>
      <c r="AY157" s="51"/>
      <c r="AZ157" s="51"/>
      <c r="BA157" s="51"/>
      <c r="BB157" s="51"/>
      <c r="BC157" s="51"/>
      <c r="BD157" s="51"/>
      <c r="BE157" s="51"/>
      <c r="BF157" s="51"/>
      <c r="BG157" s="51"/>
    </row>
    <row r="158" spans="1:59" s="3" customFormat="1" ht="15" customHeight="1">
      <c r="A158" s="47"/>
      <c r="B158" s="47"/>
      <c r="C158" s="49"/>
      <c r="D158" s="49"/>
      <c r="E158" s="49"/>
      <c r="F158" s="49"/>
      <c r="G158" s="49"/>
      <c r="H158" s="49"/>
      <c r="I158" s="49"/>
      <c r="J158" s="49"/>
      <c r="K158" s="49"/>
      <c r="AY158" s="51"/>
      <c r="AZ158" s="51"/>
      <c r="BA158" s="51"/>
      <c r="BB158" s="51"/>
      <c r="BC158" s="51"/>
      <c r="BD158" s="51"/>
      <c r="BE158" s="51"/>
      <c r="BF158" s="51"/>
      <c r="BG158" s="51"/>
    </row>
    <row r="159" spans="1:59" s="3" customFormat="1" ht="15" customHeight="1">
      <c r="A159" s="47"/>
      <c r="B159" s="47"/>
      <c r="C159" s="49"/>
      <c r="D159" s="49"/>
      <c r="E159" s="49"/>
      <c r="F159" s="49"/>
      <c r="G159" s="49"/>
      <c r="H159" s="49"/>
      <c r="I159" s="49"/>
      <c r="J159" s="49"/>
      <c r="K159" s="49"/>
      <c r="AY159" s="51"/>
      <c r="AZ159" s="51"/>
      <c r="BA159" s="51"/>
      <c r="BB159" s="51"/>
      <c r="BC159" s="51"/>
      <c r="BD159" s="51"/>
      <c r="BE159" s="51"/>
      <c r="BF159" s="51"/>
      <c r="BG159" s="51"/>
    </row>
    <row r="160" spans="1:59" s="3" customFormat="1" ht="15" customHeight="1">
      <c r="A160" s="47"/>
      <c r="B160" s="47"/>
      <c r="C160" s="49"/>
      <c r="D160" s="49"/>
      <c r="E160" s="49"/>
      <c r="F160" s="49"/>
      <c r="G160" s="49"/>
      <c r="H160" s="49"/>
      <c r="I160" s="49"/>
      <c r="J160" s="49"/>
      <c r="K160" s="49"/>
      <c r="AY160" s="51"/>
      <c r="AZ160" s="51"/>
      <c r="BA160" s="51"/>
      <c r="BB160" s="51"/>
      <c r="BC160" s="51"/>
      <c r="BD160" s="51"/>
      <c r="BE160" s="51"/>
      <c r="BF160" s="51"/>
      <c r="BG160" s="51"/>
    </row>
    <row r="161" spans="1:59" s="3" customFormat="1" ht="15" customHeight="1">
      <c r="A161" s="47"/>
      <c r="B161" s="47"/>
      <c r="C161" s="49"/>
      <c r="D161" s="49"/>
      <c r="E161" s="49"/>
      <c r="F161" s="49"/>
      <c r="G161" s="49"/>
      <c r="H161" s="49"/>
      <c r="I161" s="49"/>
      <c r="J161" s="49"/>
      <c r="K161" s="49"/>
      <c r="AY161" s="51"/>
      <c r="AZ161" s="51"/>
      <c r="BA161" s="51"/>
      <c r="BB161" s="51"/>
      <c r="BC161" s="51"/>
      <c r="BD161" s="51"/>
      <c r="BE161" s="51"/>
      <c r="BF161" s="51"/>
      <c r="BG161" s="51"/>
    </row>
    <row r="162" spans="1:59" s="3" customFormat="1" ht="15" customHeight="1">
      <c r="A162" s="47"/>
      <c r="B162" s="47"/>
      <c r="C162" s="49"/>
      <c r="D162" s="49"/>
      <c r="E162" s="49"/>
      <c r="F162" s="49"/>
      <c r="G162" s="49"/>
      <c r="H162" s="49"/>
      <c r="I162" s="49"/>
      <c r="J162" s="49"/>
      <c r="K162" s="49"/>
      <c r="AY162" s="51"/>
      <c r="AZ162" s="51"/>
      <c r="BA162" s="51"/>
      <c r="BB162" s="51"/>
      <c r="BC162" s="51"/>
      <c r="BD162" s="51"/>
      <c r="BE162" s="51"/>
      <c r="BF162" s="51"/>
      <c r="BG162" s="51"/>
    </row>
    <row r="163" spans="1:59" s="3" customFormat="1" ht="15" customHeight="1">
      <c r="A163" s="47"/>
      <c r="B163" s="47"/>
      <c r="C163" s="49"/>
      <c r="D163" s="49"/>
      <c r="E163" s="49"/>
      <c r="F163" s="49"/>
      <c r="G163" s="49"/>
      <c r="H163" s="49"/>
      <c r="I163" s="49"/>
      <c r="J163" s="49"/>
      <c r="K163" s="49"/>
      <c r="AY163" s="51"/>
      <c r="AZ163" s="51"/>
      <c r="BA163" s="51"/>
      <c r="BB163" s="51"/>
      <c r="BC163" s="51"/>
      <c r="BD163" s="51"/>
      <c r="BE163" s="51"/>
      <c r="BF163" s="51"/>
      <c r="BG163" s="51"/>
    </row>
    <row r="164" spans="1:59" s="3" customFormat="1" ht="15.75" customHeight="1">
      <c r="A164" s="47"/>
      <c r="B164" s="47"/>
      <c r="C164" s="49"/>
      <c r="D164" s="49"/>
      <c r="E164" s="49"/>
      <c r="F164" s="49"/>
      <c r="G164" s="49"/>
      <c r="H164" s="49"/>
      <c r="I164" s="49"/>
      <c r="J164" s="49"/>
      <c r="K164" s="49"/>
      <c r="AY164" s="51"/>
      <c r="AZ164" s="51"/>
      <c r="BA164" s="51"/>
      <c r="BB164" s="51"/>
      <c r="BC164" s="51"/>
      <c r="BD164" s="51"/>
      <c r="BE164" s="51"/>
      <c r="BF164" s="51"/>
      <c r="BG164" s="51"/>
    </row>
    <row r="165" spans="1:59" s="3" customFormat="1" ht="15.75" customHeight="1">
      <c r="A165" s="47"/>
      <c r="B165" s="47"/>
      <c r="C165" s="49"/>
      <c r="D165" s="49"/>
      <c r="E165" s="49"/>
      <c r="F165" s="49"/>
      <c r="G165" s="49"/>
      <c r="H165" s="49"/>
      <c r="I165" s="49"/>
      <c r="J165" s="49"/>
      <c r="K165" s="49"/>
      <c r="AY165" s="51"/>
      <c r="AZ165" s="51"/>
      <c r="BA165" s="51"/>
      <c r="BB165" s="51"/>
      <c r="BC165" s="51"/>
      <c r="BD165" s="51"/>
      <c r="BE165" s="51"/>
      <c r="BF165" s="51"/>
      <c r="BG165" s="51"/>
    </row>
    <row r="166" spans="1:59" s="3" customFormat="1" ht="15.75" customHeight="1">
      <c r="A166" s="47"/>
      <c r="B166" s="47"/>
      <c r="C166" s="49"/>
      <c r="D166" s="49"/>
      <c r="E166" s="49"/>
      <c r="F166" s="49"/>
      <c r="G166" s="49"/>
      <c r="H166" s="49"/>
      <c r="I166" s="49"/>
      <c r="J166" s="49"/>
      <c r="K166" s="49"/>
      <c r="AY166" s="51"/>
      <c r="AZ166" s="51"/>
      <c r="BA166" s="51"/>
      <c r="BB166" s="51"/>
      <c r="BC166" s="51"/>
      <c r="BD166" s="51"/>
      <c r="BE166" s="51"/>
      <c r="BF166" s="51"/>
      <c r="BG166" s="51"/>
    </row>
    <row r="167" spans="1:59" s="3" customFormat="1" ht="15.75" customHeight="1">
      <c r="A167" s="47"/>
      <c r="B167" s="47"/>
      <c r="C167" s="49"/>
      <c r="D167" s="49"/>
      <c r="E167" s="49"/>
      <c r="F167" s="49"/>
      <c r="G167" s="49"/>
      <c r="H167" s="49"/>
      <c r="I167" s="49"/>
      <c r="J167" s="49"/>
      <c r="K167" s="49"/>
      <c r="AY167" s="51"/>
      <c r="AZ167" s="51"/>
      <c r="BA167" s="51"/>
      <c r="BB167" s="51"/>
      <c r="BC167" s="51"/>
      <c r="BD167" s="51"/>
      <c r="BE167" s="51"/>
      <c r="BF167" s="51"/>
      <c r="BG167" s="51"/>
    </row>
    <row r="168" spans="1:59" s="3" customFormat="1" ht="15.75" customHeight="1">
      <c r="A168" s="47"/>
      <c r="B168" s="47"/>
      <c r="C168" s="49"/>
      <c r="D168" s="49"/>
      <c r="E168" s="49"/>
      <c r="F168" s="49"/>
      <c r="G168" s="49"/>
      <c r="H168" s="49"/>
      <c r="I168" s="49"/>
      <c r="J168" s="49"/>
      <c r="K168" s="49"/>
      <c r="AY168" s="51"/>
      <c r="AZ168" s="51"/>
      <c r="BA168" s="51"/>
      <c r="BB168" s="51"/>
      <c r="BC168" s="51"/>
      <c r="BD168" s="51"/>
      <c r="BE168" s="51"/>
      <c r="BF168" s="51"/>
      <c r="BG168" s="51"/>
    </row>
    <row r="169" spans="1:59" s="3" customFormat="1" ht="15.75" customHeight="1">
      <c r="A169" s="47"/>
      <c r="B169" s="47"/>
      <c r="C169" s="49"/>
      <c r="D169" s="49"/>
      <c r="E169" s="49"/>
      <c r="F169" s="49"/>
      <c r="G169" s="49"/>
      <c r="H169" s="49"/>
      <c r="I169" s="49"/>
      <c r="J169" s="49"/>
      <c r="K169" s="49"/>
      <c r="AY169" s="51"/>
      <c r="AZ169" s="51"/>
      <c r="BA169" s="51"/>
      <c r="BB169" s="51"/>
      <c r="BC169" s="51"/>
      <c r="BD169" s="51"/>
      <c r="BE169" s="51"/>
      <c r="BF169" s="51"/>
      <c r="BG169" s="51"/>
    </row>
    <row r="170" spans="1:59" s="3" customFormat="1" ht="15.75" customHeight="1">
      <c r="A170" s="47"/>
      <c r="B170" s="47"/>
      <c r="C170" s="49"/>
      <c r="D170" s="49"/>
      <c r="E170" s="49"/>
      <c r="F170" s="49"/>
      <c r="G170" s="49"/>
      <c r="H170" s="49"/>
      <c r="I170" s="49"/>
      <c r="J170" s="49"/>
      <c r="K170" s="49"/>
      <c r="AY170" s="51"/>
      <c r="AZ170" s="51"/>
      <c r="BA170" s="51"/>
      <c r="BB170" s="51"/>
      <c r="BC170" s="51"/>
      <c r="BD170" s="51"/>
      <c r="BE170" s="51"/>
      <c r="BF170" s="51"/>
      <c r="BG170" s="51"/>
    </row>
    <row r="171" spans="1:59" s="3" customFormat="1" ht="15.75" customHeight="1">
      <c r="A171" s="47"/>
      <c r="B171" s="47"/>
      <c r="C171" s="49"/>
      <c r="D171" s="49"/>
      <c r="E171" s="49"/>
      <c r="F171" s="49"/>
      <c r="G171" s="49"/>
      <c r="H171" s="49"/>
      <c r="I171" s="49"/>
      <c r="J171" s="49"/>
      <c r="K171" s="49"/>
      <c r="AY171" s="51"/>
      <c r="AZ171" s="51"/>
      <c r="BA171" s="51"/>
      <c r="BB171" s="51"/>
      <c r="BC171" s="51"/>
      <c r="BD171" s="51"/>
      <c r="BE171" s="51"/>
      <c r="BF171" s="51"/>
      <c r="BG171" s="51"/>
    </row>
    <row r="172" spans="1:59" s="3" customFormat="1" ht="15.75" customHeight="1">
      <c r="A172" s="47"/>
      <c r="B172" s="47"/>
      <c r="C172" s="49"/>
      <c r="D172" s="49"/>
      <c r="E172" s="49"/>
      <c r="F172" s="49"/>
      <c r="G172" s="49"/>
      <c r="H172" s="49"/>
      <c r="I172" s="49"/>
      <c r="J172" s="49"/>
      <c r="K172" s="49"/>
      <c r="AY172" s="51"/>
      <c r="AZ172" s="51"/>
      <c r="BA172" s="51"/>
      <c r="BB172" s="51"/>
      <c r="BC172" s="51"/>
      <c r="BD172" s="51"/>
      <c r="BE172" s="51"/>
      <c r="BF172" s="51"/>
      <c r="BG172" s="51"/>
    </row>
    <row r="173" spans="1:59" s="3" customFormat="1" ht="15.75" customHeight="1">
      <c r="A173" s="47"/>
      <c r="B173" s="47"/>
      <c r="C173" s="49"/>
      <c r="D173" s="49"/>
      <c r="E173" s="49"/>
      <c r="F173" s="49"/>
      <c r="G173" s="49"/>
      <c r="H173" s="49"/>
      <c r="I173" s="49"/>
      <c r="J173" s="49"/>
      <c r="K173" s="49"/>
      <c r="AY173" s="51"/>
      <c r="AZ173" s="51"/>
      <c r="BA173" s="51"/>
      <c r="BB173" s="51"/>
      <c r="BC173" s="51"/>
      <c r="BD173" s="51"/>
      <c r="BE173" s="51"/>
      <c r="BF173" s="51"/>
      <c r="BG173" s="51"/>
    </row>
    <row r="174" spans="1:59" s="3" customFormat="1" ht="15.75" customHeight="1">
      <c r="A174" s="47"/>
      <c r="B174" s="47"/>
      <c r="C174" s="49"/>
      <c r="D174" s="49"/>
      <c r="E174" s="49"/>
      <c r="F174" s="49"/>
      <c r="G174" s="49"/>
      <c r="H174" s="49"/>
      <c r="I174" s="49"/>
      <c r="J174" s="49"/>
      <c r="K174" s="49"/>
      <c r="AY174" s="51"/>
      <c r="AZ174" s="51"/>
      <c r="BA174" s="51"/>
      <c r="BB174" s="51"/>
      <c r="BC174" s="51"/>
      <c r="BD174" s="51"/>
      <c r="BE174" s="51"/>
      <c r="BF174" s="51"/>
      <c r="BG174" s="51"/>
    </row>
    <row r="175" spans="1:59" s="3" customFormat="1" ht="15.75" customHeight="1">
      <c r="A175" s="47"/>
      <c r="B175" s="47"/>
      <c r="C175" s="49"/>
      <c r="D175" s="49"/>
      <c r="E175" s="49"/>
      <c r="F175" s="49"/>
      <c r="G175" s="49"/>
      <c r="H175" s="49"/>
      <c r="I175" s="49"/>
      <c r="J175" s="49"/>
      <c r="K175" s="49"/>
      <c r="AY175" s="51"/>
      <c r="AZ175" s="51"/>
      <c r="BA175" s="51"/>
      <c r="BB175" s="51"/>
      <c r="BC175" s="51"/>
      <c r="BD175" s="51"/>
      <c r="BE175" s="51"/>
      <c r="BF175" s="51"/>
      <c r="BG175" s="51"/>
    </row>
    <row r="176" spans="1:59" s="3" customFormat="1" ht="15.75" customHeight="1">
      <c r="A176" s="47"/>
      <c r="B176" s="47"/>
      <c r="C176" s="49"/>
      <c r="D176" s="49"/>
      <c r="E176" s="49"/>
      <c r="F176" s="49"/>
      <c r="G176" s="49"/>
      <c r="H176" s="49"/>
      <c r="I176" s="49"/>
      <c r="J176" s="49"/>
      <c r="K176" s="49"/>
      <c r="AY176" s="51"/>
      <c r="AZ176" s="51"/>
      <c r="BA176" s="51"/>
      <c r="BB176" s="51"/>
      <c r="BC176" s="51"/>
      <c r="BD176" s="51"/>
      <c r="BE176" s="51"/>
      <c r="BF176" s="51"/>
      <c r="BG176" s="51"/>
    </row>
    <row r="177" spans="1:59" s="3" customFormat="1" ht="15.75" customHeight="1">
      <c r="A177" s="47"/>
      <c r="B177" s="47"/>
      <c r="C177" s="49"/>
      <c r="D177" s="49"/>
      <c r="E177" s="49"/>
      <c r="F177" s="49"/>
      <c r="G177" s="49"/>
      <c r="H177" s="49"/>
      <c r="I177" s="49"/>
      <c r="J177" s="49"/>
      <c r="K177" s="49"/>
      <c r="AY177" s="51"/>
      <c r="AZ177" s="51"/>
      <c r="BA177" s="51"/>
      <c r="BB177" s="51"/>
      <c r="BC177" s="51"/>
      <c r="BD177" s="51"/>
      <c r="BE177" s="51"/>
      <c r="BF177" s="51"/>
      <c r="BG177" s="51"/>
    </row>
    <row r="178" spans="1:59" s="3" customFormat="1" ht="15.75" customHeight="1">
      <c r="A178" s="47"/>
      <c r="B178" s="47"/>
      <c r="C178" s="49"/>
      <c r="D178" s="49"/>
      <c r="E178" s="49"/>
      <c r="F178" s="49"/>
      <c r="G178" s="49"/>
      <c r="H178" s="49"/>
      <c r="I178" s="49"/>
      <c r="J178" s="49"/>
      <c r="K178" s="49"/>
      <c r="AY178" s="51"/>
      <c r="AZ178" s="51"/>
      <c r="BA178" s="51"/>
      <c r="BB178" s="51"/>
      <c r="BC178" s="51"/>
      <c r="BD178" s="51"/>
      <c r="BE178" s="51"/>
      <c r="BF178" s="51"/>
      <c r="BG178" s="51"/>
    </row>
    <row r="179" spans="1:59" s="3" customFormat="1" ht="15.75" customHeight="1">
      <c r="A179" s="47"/>
      <c r="B179" s="47"/>
      <c r="C179" s="49"/>
      <c r="D179" s="49"/>
      <c r="E179" s="49"/>
      <c r="F179" s="49"/>
      <c r="G179" s="49"/>
      <c r="H179" s="49"/>
      <c r="I179" s="49"/>
      <c r="J179" s="49"/>
      <c r="K179" s="49"/>
      <c r="AY179" s="51"/>
      <c r="AZ179" s="51"/>
      <c r="BA179" s="51"/>
      <c r="BB179" s="51"/>
      <c r="BC179" s="51"/>
      <c r="BD179" s="51"/>
      <c r="BE179" s="51"/>
      <c r="BF179" s="51"/>
      <c r="BG179" s="51"/>
    </row>
    <row r="180" spans="1:59" s="3" customFormat="1" ht="15.75" customHeight="1">
      <c r="A180" s="47"/>
      <c r="B180" s="47"/>
      <c r="C180" s="49"/>
      <c r="D180" s="49"/>
      <c r="E180" s="49"/>
      <c r="F180" s="49"/>
      <c r="G180" s="49"/>
      <c r="H180" s="49"/>
      <c r="I180" s="49"/>
      <c r="J180" s="49"/>
      <c r="K180" s="49"/>
      <c r="AY180" s="51"/>
      <c r="AZ180" s="51"/>
      <c r="BA180" s="51"/>
      <c r="BB180" s="51"/>
      <c r="BC180" s="51"/>
      <c r="BD180" s="51"/>
      <c r="BE180" s="51"/>
      <c r="BF180" s="51"/>
      <c r="BG180" s="51"/>
    </row>
    <row r="181" spans="1:59" s="3" customFormat="1" ht="15.75" customHeight="1">
      <c r="A181" s="47"/>
      <c r="B181" s="47"/>
      <c r="C181" s="49"/>
      <c r="D181" s="49"/>
      <c r="E181" s="49"/>
      <c r="F181" s="49"/>
      <c r="G181" s="49"/>
      <c r="H181" s="49"/>
      <c r="I181" s="49"/>
      <c r="J181" s="49"/>
      <c r="K181" s="49"/>
      <c r="AY181" s="51"/>
      <c r="AZ181" s="51"/>
      <c r="BA181" s="51"/>
      <c r="BB181" s="51"/>
      <c r="BC181" s="51"/>
      <c r="BD181" s="51"/>
      <c r="BE181" s="51"/>
      <c r="BF181" s="51"/>
      <c r="BG181" s="51"/>
    </row>
    <row r="182" spans="1:59" s="3" customFormat="1" ht="15.75" customHeight="1">
      <c r="A182" s="47"/>
      <c r="B182" s="47"/>
      <c r="C182" s="49"/>
      <c r="D182" s="49"/>
      <c r="E182" s="49"/>
      <c r="F182" s="49"/>
      <c r="G182" s="49"/>
      <c r="H182" s="49"/>
      <c r="I182" s="49"/>
      <c r="J182" s="49"/>
      <c r="K182" s="49"/>
      <c r="AY182" s="51"/>
      <c r="AZ182" s="51"/>
      <c r="BA182" s="51"/>
      <c r="BB182" s="51"/>
      <c r="BC182" s="51"/>
      <c r="BD182" s="51"/>
      <c r="BE182" s="51"/>
      <c r="BF182" s="51"/>
      <c r="BG182" s="51"/>
    </row>
    <row r="183" spans="1:59" s="3" customFormat="1" ht="15.75" customHeight="1">
      <c r="A183" s="47"/>
      <c r="B183" s="47"/>
      <c r="C183" s="49"/>
      <c r="D183" s="49"/>
      <c r="E183" s="49"/>
      <c r="F183" s="49"/>
      <c r="G183" s="49"/>
      <c r="H183" s="49"/>
      <c r="I183" s="49"/>
      <c r="J183" s="49"/>
      <c r="K183" s="49"/>
      <c r="AY183" s="51"/>
      <c r="AZ183" s="51"/>
      <c r="BA183" s="51"/>
      <c r="BB183" s="51"/>
      <c r="BC183" s="51"/>
      <c r="BD183" s="51"/>
      <c r="BE183" s="51"/>
      <c r="BF183" s="51"/>
      <c r="BG183" s="51"/>
    </row>
    <row r="184" spans="1:59" s="3" customFormat="1" ht="15.75" customHeight="1">
      <c r="A184" s="47"/>
      <c r="B184" s="47"/>
      <c r="C184" s="49"/>
      <c r="D184" s="49"/>
      <c r="E184" s="49"/>
      <c r="F184" s="49"/>
      <c r="G184" s="49"/>
      <c r="H184" s="49"/>
      <c r="I184" s="49"/>
      <c r="J184" s="49"/>
      <c r="K184" s="49"/>
      <c r="AY184" s="51"/>
      <c r="AZ184" s="51"/>
      <c r="BA184" s="51"/>
      <c r="BB184" s="51"/>
      <c r="BC184" s="51"/>
      <c r="BD184" s="51"/>
      <c r="BE184" s="51"/>
      <c r="BF184" s="51"/>
      <c r="BG184" s="51"/>
    </row>
    <row r="185" spans="1:59" s="3" customFormat="1" ht="15.75" customHeight="1">
      <c r="A185" s="47"/>
      <c r="B185" s="47"/>
      <c r="C185" s="49"/>
      <c r="D185" s="49"/>
      <c r="E185" s="49"/>
      <c r="F185" s="49"/>
      <c r="G185" s="49"/>
      <c r="H185" s="49"/>
      <c r="I185" s="49"/>
      <c r="J185" s="49"/>
      <c r="K185" s="49"/>
      <c r="AY185" s="51"/>
      <c r="AZ185" s="51"/>
      <c r="BA185" s="51"/>
      <c r="BB185" s="51"/>
      <c r="BC185" s="51"/>
      <c r="BD185" s="51"/>
      <c r="BE185" s="51"/>
      <c r="BF185" s="51"/>
      <c r="BG185" s="51"/>
    </row>
    <row r="186" spans="1:59" s="3" customFormat="1" ht="15.75" customHeight="1">
      <c r="A186" s="47"/>
      <c r="B186" s="47"/>
      <c r="C186" s="49"/>
      <c r="D186" s="49"/>
      <c r="E186" s="49"/>
      <c r="F186" s="49"/>
      <c r="G186" s="49"/>
      <c r="H186" s="49"/>
      <c r="I186" s="49"/>
      <c r="J186" s="49"/>
      <c r="K186" s="49"/>
      <c r="AY186" s="51"/>
      <c r="AZ186" s="51"/>
      <c r="BA186" s="51"/>
      <c r="BB186" s="51"/>
      <c r="BC186" s="51"/>
      <c r="BD186" s="51"/>
      <c r="BE186" s="51"/>
      <c r="BF186" s="51"/>
      <c r="BG186" s="51"/>
    </row>
    <row r="187" spans="1:59" s="3" customFormat="1" ht="15.75" customHeight="1">
      <c r="A187" s="47"/>
      <c r="B187" s="47"/>
      <c r="C187" s="49"/>
      <c r="D187" s="49"/>
      <c r="E187" s="49"/>
      <c r="F187" s="49"/>
      <c r="G187" s="49"/>
      <c r="H187" s="49"/>
      <c r="I187" s="49"/>
      <c r="J187" s="49"/>
      <c r="K187" s="49"/>
      <c r="AY187" s="51"/>
      <c r="AZ187" s="51"/>
      <c r="BA187" s="51"/>
      <c r="BB187" s="51"/>
      <c r="BC187" s="51"/>
      <c r="BD187" s="51"/>
      <c r="BE187" s="51"/>
      <c r="BF187" s="51"/>
      <c r="BG187" s="51"/>
    </row>
    <row r="188" spans="1:59" s="3" customFormat="1" ht="15.75" customHeight="1">
      <c r="A188" s="47"/>
      <c r="B188" s="47"/>
      <c r="C188" s="49"/>
      <c r="D188" s="49"/>
      <c r="E188" s="49"/>
      <c r="F188" s="49"/>
      <c r="G188" s="49"/>
      <c r="H188" s="49"/>
      <c r="I188" s="49"/>
      <c r="J188" s="49"/>
      <c r="K188" s="49"/>
      <c r="AY188" s="51"/>
      <c r="AZ188" s="51"/>
      <c r="BA188" s="51"/>
      <c r="BB188" s="51"/>
      <c r="BC188" s="51"/>
      <c r="BD188" s="51"/>
      <c r="BE188" s="51"/>
      <c r="BF188" s="51"/>
      <c r="BG188" s="51"/>
    </row>
    <row r="189" spans="1:59" s="3" customFormat="1" ht="15.75" customHeight="1">
      <c r="A189" s="47"/>
      <c r="B189" s="47"/>
      <c r="C189" s="49"/>
      <c r="D189" s="49"/>
      <c r="E189" s="49"/>
      <c r="F189" s="49"/>
      <c r="G189" s="49"/>
      <c r="H189" s="49"/>
      <c r="I189" s="49"/>
      <c r="J189" s="49"/>
      <c r="K189" s="49"/>
      <c r="AY189" s="51"/>
      <c r="AZ189" s="51"/>
      <c r="BA189" s="51"/>
      <c r="BB189" s="51"/>
      <c r="BC189" s="51"/>
      <c r="BD189" s="51"/>
      <c r="BE189" s="51"/>
      <c r="BF189" s="51"/>
      <c r="BG189" s="51"/>
    </row>
    <row r="190" spans="1:59" s="3" customFormat="1" ht="15.75" customHeight="1">
      <c r="A190" s="47"/>
      <c r="B190" s="47"/>
      <c r="C190" s="49"/>
      <c r="D190" s="49"/>
      <c r="E190" s="49"/>
      <c r="F190" s="49"/>
      <c r="G190" s="49"/>
      <c r="H190" s="49"/>
      <c r="I190" s="49"/>
      <c r="J190" s="49"/>
      <c r="K190" s="49"/>
      <c r="AY190" s="51"/>
      <c r="AZ190" s="51"/>
      <c r="BA190" s="51"/>
      <c r="BB190" s="51"/>
      <c r="BC190" s="51"/>
      <c r="BD190" s="51"/>
      <c r="BE190" s="51"/>
      <c r="BF190" s="51"/>
      <c r="BG190" s="51"/>
    </row>
    <row r="191" spans="1:59" s="3" customFormat="1" ht="15.75" customHeight="1">
      <c r="A191" s="47"/>
      <c r="B191" s="47"/>
      <c r="C191" s="49"/>
      <c r="D191" s="49"/>
      <c r="E191" s="49"/>
      <c r="F191" s="49"/>
      <c r="G191" s="49"/>
      <c r="H191" s="49"/>
      <c r="I191" s="49"/>
      <c r="J191" s="49"/>
      <c r="K191" s="49"/>
      <c r="AY191" s="51"/>
      <c r="AZ191" s="51"/>
      <c r="BA191" s="51"/>
      <c r="BB191" s="51"/>
      <c r="BC191" s="51"/>
      <c r="BD191" s="51"/>
      <c r="BE191" s="51"/>
      <c r="BF191" s="51"/>
      <c r="BG191" s="51"/>
    </row>
    <row r="192" spans="1:59" s="3" customFormat="1" ht="15.75" customHeight="1">
      <c r="A192" s="47"/>
      <c r="B192" s="47"/>
      <c r="C192" s="49"/>
      <c r="D192" s="49"/>
      <c r="E192" s="49"/>
      <c r="F192" s="49"/>
      <c r="G192" s="49"/>
      <c r="H192" s="49"/>
      <c r="I192" s="49"/>
      <c r="J192" s="49"/>
      <c r="K192" s="49"/>
      <c r="AY192" s="51"/>
      <c r="AZ192" s="51"/>
      <c r="BA192" s="51"/>
      <c r="BB192" s="51"/>
      <c r="BC192" s="51"/>
      <c r="BD192" s="51"/>
      <c r="BE192" s="51"/>
      <c r="BF192" s="51"/>
      <c r="BG192" s="51"/>
    </row>
    <row r="193" spans="1:59" s="3" customFormat="1" ht="15.75" customHeight="1">
      <c r="A193" s="47"/>
      <c r="B193" s="47"/>
      <c r="C193" s="49"/>
      <c r="D193" s="49"/>
      <c r="E193" s="49"/>
      <c r="F193" s="49"/>
      <c r="G193" s="49"/>
      <c r="H193" s="49"/>
      <c r="I193" s="49"/>
      <c r="J193" s="49"/>
      <c r="K193" s="49"/>
      <c r="AY193" s="51"/>
      <c r="AZ193" s="51"/>
      <c r="BA193" s="51"/>
      <c r="BB193" s="51"/>
      <c r="BC193" s="51"/>
      <c r="BD193" s="51"/>
      <c r="BE193" s="51"/>
      <c r="BF193" s="51"/>
      <c r="BG193" s="51"/>
    </row>
    <row r="194" spans="1:59" s="3" customFormat="1" ht="15.75" customHeight="1">
      <c r="A194" s="47"/>
      <c r="B194" s="47"/>
      <c r="C194" s="49"/>
      <c r="D194" s="49"/>
      <c r="E194" s="49"/>
      <c r="F194" s="49"/>
      <c r="G194" s="49"/>
      <c r="H194" s="49"/>
      <c r="I194" s="49"/>
      <c r="J194" s="49"/>
      <c r="K194" s="49"/>
      <c r="AY194" s="51"/>
      <c r="AZ194" s="51"/>
      <c r="BA194" s="51"/>
      <c r="BB194" s="51"/>
      <c r="BC194" s="51"/>
      <c r="BD194" s="51"/>
      <c r="BE194" s="51"/>
      <c r="BF194" s="51"/>
      <c r="BG194" s="51"/>
    </row>
    <row r="195" spans="1:59" s="3" customFormat="1" ht="15.75" customHeight="1">
      <c r="A195" s="47"/>
      <c r="B195" s="47"/>
      <c r="C195" s="49"/>
      <c r="D195" s="49"/>
      <c r="E195" s="49"/>
      <c r="F195" s="49"/>
      <c r="G195" s="49"/>
      <c r="H195" s="49"/>
      <c r="I195" s="49"/>
      <c r="J195" s="49"/>
      <c r="K195" s="49"/>
      <c r="AY195" s="51"/>
      <c r="AZ195" s="51"/>
      <c r="BA195" s="51"/>
      <c r="BB195" s="51"/>
      <c r="BC195" s="51"/>
      <c r="BD195" s="51"/>
      <c r="BE195" s="51"/>
      <c r="BF195" s="51"/>
      <c r="BG195" s="51"/>
    </row>
    <row r="196" spans="1:59" s="3" customFormat="1" ht="15.75" customHeight="1">
      <c r="A196" s="47"/>
      <c r="B196" s="47"/>
      <c r="C196" s="49"/>
      <c r="D196" s="49"/>
      <c r="E196" s="49"/>
      <c r="F196" s="49"/>
      <c r="G196" s="49"/>
      <c r="H196" s="49"/>
      <c r="I196" s="49"/>
      <c r="J196" s="49"/>
      <c r="K196" s="49"/>
      <c r="AY196" s="51"/>
      <c r="AZ196" s="51"/>
      <c r="BA196" s="51"/>
      <c r="BB196" s="51"/>
      <c r="BC196" s="51"/>
      <c r="BD196" s="51"/>
      <c r="BE196" s="51"/>
      <c r="BF196" s="51"/>
      <c r="BG196" s="51"/>
    </row>
    <row r="197" spans="1:59" s="3" customFormat="1" ht="15.75" customHeight="1">
      <c r="A197" s="47"/>
      <c r="B197" s="47"/>
      <c r="C197" s="49"/>
      <c r="D197" s="49"/>
      <c r="E197" s="49"/>
      <c r="F197" s="49"/>
      <c r="G197" s="49"/>
      <c r="H197" s="49"/>
      <c r="I197" s="49"/>
      <c r="J197" s="49"/>
      <c r="K197" s="49"/>
      <c r="AY197" s="51"/>
      <c r="AZ197" s="51"/>
      <c r="BA197" s="51"/>
      <c r="BB197" s="51"/>
      <c r="BC197" s="51"/>
      <c r="BD197" s="51"/>
      <c r="BE197" s="51"/>
      <c r="BF197" s="51"/>
      <c r="BG197" s="51"/>
    </row>
    <row r="198" spans="1:59" s="3" customFormat="1" ht="15.75" customHeight="1">
      <c r="A198" s="47"/>
      <c r="B198" s="47"/>
      <c r="C198" s="49"/>
      <c r="D198" s="49"/>
      <c r="E198" s="49"/>
      <c r="F198" s="49"/>
      <c r="G198" s="49"/>
      <c r="H198" s="49"/>
      <c r="I198" s="49"/>
      <c r="J198" s="49"/>
      <c r="K198" s="49"/>
      <c r="AY198" s="51"/>
      <c r="AZ198" s="51"/>
      <c r="BA198" s="51"/>
      <c r="BB198" s="51"/>
      <c r="BC198" s="51"/>
      <c r="BD198" s="51"/>
      <c r="BE198" s="51"/>
      <c r="BF198" s="51"/>
      <c r="BG198" s="51"/>
    </row>
    <row r="199" spans="1:59" s="3" customFormat="1" ht="15.75" customHeight="1">
      <c r="A199" s="47"/>
      <c r="B199" s="47"/>
      <c r="C199" s="49"/>
      <c r="D199" s="49"/>
      <c r="E199" s="49"/>
      <c r="F199" s="49"/>
      <c r="G199" s="49"/>
      <c r="H199" s="49"/>
      <c r="I199" s="49"/>
      <c r="J199" s="49"/>
      <c r="K199" s="49"/>
      <c r="AY199" s="51"/>
      <c r="AZ199" s="51"/>
      <c r="BA199" s="51"/>
      <c r="BB199" s="51"/>
      <c r="BC199" s="51"/>
      <c r="BD199" s="51"/>
      <c r="BE199" s="51"/>
      <c r="BF199" s="51"/>
      <c r="BG199" s="51"/>
    </row>
    <row r="200" spans="1:59" s="3" customFormat="1" ht="15.75" customHeight="1">
      <c r="A200" s="47"/>
      <c r="B200" s="47"/>
      <c r="C200" s="49"/>
      <c r="D200" s="49"/>
      <c r="E200" s="49"/>
      <c r="F200" s="49"/>
      <c r="G200" s="49"/>
      <c r="H200" s="49"/>
      <c r="I200" s="49"/>
      <c r="J200" s="49"/>
      <c r="K200" s="49"/>
      <c r="AY200" s="51"/>
      <c r="AZ200" s="51"/>
      <c r="BA200" s="51"/>
      <c r="BB200" s="51"/>
      <c r="BC200" s="51"/>
      <c r="BD200" s="51"/>
      <c r="BE200" s="51"/>
      <c r="BF200" s="51"/>
      <c r="BG200" s="51"/>
    </row>
    <row r="201" spans="1:59" s="3" customFormat="1" ht="15.75" customHeight="1">
      <c r="A201" s="47"/>
      <c r="B201" s="47"/>
      <c r="C201" s="49"/>
      <c r="D201" s="49"/>
      <c r="E201" s="49"/>
      <c r="F201" s="49"/>
      <c r="G201" s="49"/>
      <c r="H201" s="49"/>
      <c r="I201" s="49"/>
      <c r="J201" s="49"/>
      <c r="K201" s="49"/>
      <c r="AY201" s="51"/>
      <c r="AZ201" s="51"/>
      <c r="BA201" s="51"/>
      <c r="BB201" s="51"/>
      <c r="BC201" s="51"/>
      <c r="BD201" s="51"/>
      <c r="BE201" s="51"/>
      <c r="BF201" s="51"/>
      <c r="BG201" s="51"/>
    </row>
    <row r="202" spans="1:59" s="3" customFormat="1" ht="15.75" customHeight="1">
      <c r="A202" s="47"/>
      <c r="B202" s="47"/>
      <c r="C202" s="49"/>
      <c r="D202" s="49"/>
      <c r="E202" s="49"/>
      <c r="F202" s="49"/>
      <c r="G202" s="49"/>
      <c r="H202" s="49"/>
      <c r="I202" s="49"/>
      <c r="J202" s="49"/>
      <c r="K202" s="49"/>
      <c r="AY202" s="51"/>
      <c r="AZ202" s="51"/>
      <c r="BA202" s="51"/>
      <c r="BB202" s="51"/>
      <c r="BC202" s="51"/>
      <c r="BD202" s="51"/>
      <c r="BE202" s="51"/>
      <c r="BF202" s="51"/>
      <c r="BG202" s="51"/>
    </row>
    <row r="203" spans="1:59" s="3" customFormat="1" ht="15.75" customHeight="1">
      <c r="A203" s="47"/>
      <c r="B203" s="47"/>
      <c r="C203" s="49"/>
      <c r="D203" s="49"/>
      <c r="E203" s="49"/>
      <c r="F203" s="49"/>
      <c r="G203" s="49"/>
      <c r="H203" s="49"/>
      <c r="I203" s="49"/>
      <c r="J203" s="49"/>
      <c r="K203" s="49"/>
      <c r="AY203" s="51"/>
      <c r="AZ203" s="51"/>
      <c r="BA203" s="51"/>
      <c r="BB203" s="51"/>
      <c r="BC203" s="51"/>
      <c r="BD203" s="51"/>
      <c r="BE203" s="51"/>
      <c r="BF203" s="51"/>
      <c r="BG203" s="51"/>
    </row>
    <row r="204" spans="1:59" s="3" customFormat="1" ht="15.75" customHeight="1">
      <c r="A204" s="47"/>
      <c r="B204" s="47"/>
      <c r="C204" s="49"/>
      <c r="D204" s="49"/>
      <c r="E204" s="49"/>
      <c r="F204" s="49"/>
      <c r="G204" s="49"/>
      <c r="H204" s="49"/>
      <c r="I204" s="49"/>
      <c r="J204" s="49"/>
      <c r="K204" s="49"/>
      <c r="AY204" s="51"/>
      <c r="AZ204" s="51"/>
      <c r="BA204" s="51"/>
      <c r="BB204" s="51"/>
      <c r="BC204" s="51"/>
      <c r="BD204" s="51"/>
      <c r="BE204" s="51"/>
      <c r="BF204" s="51"/>
      <c r="BG204" s="51"/>
    </row>
    <row r="205" spans="1:59" s="3" customFormat="1" ht="15.75" customHeight="1">
      <c r="A205" s="47"/>
      <c r="B205" s="47"/>
      <c r="C205" s="49"/>
      <c r="D205" s="49"/>
      <c r="E205" s="49"/>
      <c r="F205" s="49"/>
      <c r="G205" s="49"/>
      <c r="H205" s="49"/>
      <c r="I205" s="49"/>
      <c r="J205" s="49"/>
      <c r="K205" s="49"/>
      <c r="AY205" s="51"/>
      <c r="AZ205" s="51"/>
      <c r="BA205" s="51"/>
      <c r="BB205" s="51"/>
      <c r="BC205" s="51"/>
      <c r="BD205" s="51"/>
      <c r="BE205" s="51"/>
      <c r="BF205" s="51"/>
      <c r="BG205" s="51"/>
    </row>
    <row r="206" spans="1:59" s="3" customFormat="1" ht="15.75" customHeight="1">
      <c r="A206" s="47"/>
      <c r="B206" s="47"/>
      <c r="C206" s="49"/>
      <c r="D206" s="49"/>
      <c r="E206" s="49"/>
      <c r="F206" s="49"/>
      <c r="G206" s="49"/>
      <c r="H206" s="49"/>
      <c r="I206" s="49"/>
      <c r="J206" s="49"/>
      <c r="K206" s="49"/>
      <c r="AY206" s="51"/>
      <c r="AZ206" s="51"/>
      <c r="BA206" s="51"/>
      <c r="BB206" s="51"/>
      <c r="BC206" s="51"/>
      <c r="BD206" s="51"/>
      <c r="BE206" s="51"/>
      <c r="BF206" s="51"/>
      <c r="BG206" s="51"/>
    </row>
    <row r="207" spans="1:59" s="3" customFormat="1" ht="15.75" customHeight="1">
      <c r="A207" s="47"/>
      <c r="B207" s="47"/>
      <c r="C207" s="49"/>
      <c r="D207" s="49"/>
      <c r="E207" s="49"/>
      <c r="F207" s="49"/>
      <c r="G207" s="49"/>
      <c r="H207" s="49"/>
      <c r="I207" s="49"/>
      <c r="J207" s="49"/>
      <c r="K207" s="49"/>
      <c r="AY207" s="51"/>
      <c r="AZ207" s="51"/>
      <c r="BA207" s="51"/>
      <c r="BB207" s="51"/>
      <c r="BC207" s="51"/>
      <c r="BD207" s="51"/>
      <c r="BE207" s="51"/>
      <c r="BF207" s="51"/>
      <c r="BG207" s="51"/>
    </row>
    <row r="208" spans="1:59" s="3" customFormat="1" ht="15.75" customHeight="1">
      <c r="A208" s="47"/>
      <c r="B208" s="47"/>
      <c r="C208" s="49"/>
      <c r="D208" s="49"/>
      <c r="E208" s="49"/>
      <c r="F208" s="49"/>
      <c r="G208" s="49"/>
      <c r="H208" s="49"/>
      <c r="I208" s="49"/>
      <c r="J208" s="49"/>
      <c r="K208" s="49"/>
      <c r="AY208" s="51"/>
      <c r="AZ208" s="51"/>
      <c r="BA208" s="51"/>
      <c r="BB208" s="51"/>
      <c r="BC208" s="51"/>
      <c r="BD208" s="51"/>
      <c r="BE208" s="51"/>
      <c r="BF208" s="51"/>
      <c r="BG208" s="51"/>
    </row>
    <row r="209" spans="1:59" s="3" customFormat="1" ht="15.75" customHeight="1">
      <c r="A209" s="47"/>
      <c r="B209" s="47"/>
      <c r="C209" s="49"/>
      <c r="D209" s="49"/>
      <c r="E209" s="49"/>
      <c r="F209" s="49"/>
      <c r="G209" s="49"/>
      <c r="H209" s="49"/>
      <c r="I209" s="49"/>
      <c r="J209" s="49"/>
      <c r="K209" s="49"/>
      <c r="AY209" s="51"/>
      <c r="AZ209" s="51"/>
      <c r="BA209" s="51"/>
      <c r="BB209" s="51"/>
      <c r="BC209" s="51"/>
      <c r="BD209" s="51"/>
      <c r="BE209" s="51"/>
      <c r="BF209" s="51"/>
      <c r="BG209" s="51"/>
    </row>
    <row r="210" spans="1:59" s="3" customFormat="1" ht="15.75" customHeight="1">
      <c r="A210" s="47"/>
      <c r="B210" s="47"/>
      <c r="C210" s="49"/>
      <c r="D210" s="49"/>
      <c r="E210" s="49"/>
      <c r="F210" s="49"/>
      <c r="G210" s="49"/>
      <c r="H210" s="49"/>
      <c r="I210" s="49"/>
      <c r="J210" s="49"/>
      <c r="K210" s="49"/>
      <c r="AY210" s="51"/>
      <c r="AZ210" s="51"/>
      <c r="BA210" s="51"/>
      <c r="BB210" s="51"/>
      <c r="BC210" s="51"/>
      <c r="BD210" s="51"/>
      <c r="BE210" s="51"/>
      <c r="BF210" s="51"/>
      <c r="BG210" s="51"/>
    </row>
    <row r="211" spans="1:59" s="3" customFormat="1" ht="15.75" customHeight="1">
      <c r="A211" s="47"/>
      <c r="B211" s="47"/>
      <c r="C211" s="49"/>
      <c r="D211" s="49"/>
      <c r="E211" s="49"/>
      <c r="F211" s="49"/>
      <c r="G211" s="49"/>
      <c r="H211" s="49"/>
      <c r="I211" s="49"/>
      <c r="J211" s="49"/>
      <c r="K211" s="49"/>
      <c r="AY211" s="51"/>
      <c r="AZ211" s="51"/>
      <c r="BA211" s="51"/>
      <c r="BB211" s="51"/>
      <c r="BC211" s="51"/>
      <c r="BD211" s="51"/>
      <c r="BE211" s="51"/>
      <c r="BF211" s="51"/>
      <c r="BG211" s="51"/>
    </row>
    <row r="212" spans="1:59" s="3" customFormat="1" ht="15.75" customHeight="1">
      <c r="A212" s="47"/>
      <c r="B212" s="47"/>
      <c r="C212" s="49"/>
      <c r="D212" s="49"/>
      <c r="E212" s="49"/>
      <c r="F212" s="49"/>
      <c r="G212" s="49"/>
      <c r="H212" s="49"/>
      <c r="I212" s="49"/>
      <c r="J212" s="49"/>
      <c r="K212" s="49"/>
      <c r="AY212" s="51"/>
      <c r="AZ212" s="51"/>
      <c r="BA212" s="51"/>
      <c r="BB212" s="51"/>
      <c r="BC212" s="51"/>
      <c r="BD212" s="51"/>
      <c r="BE212" s="51"/>
      <c r="BF212" s="51"/>
      <c r="BG212" s="51"/>
    </row>
    <row r="213" spans="1:59" s="3" customFormat="1" ht="15.75" customHeight="1">
      <c r="A213" s="47"/>
      <c r="B213" s="47"/>
      <c r="C213" s="49"/>
      <c r="D213" s="49"/>
      <c r="E213" s="49"/>
      <c r="F213" s="49"/>
      <c r="G213" s="49"/>
      <c r="H213" s="49"/>
      <c r="I213" s="49"/>
      <c r="J213" s="49"/>
      <c r="K213" s="49"/>
      <c r="AY213" s="51"/>
      <c r="AZ213" s="51"/>
      <c r="BA213" s="51"/>
      <c r="BB213" s="51"/>
      <c r="BC213" s="51"/>
      <c r="BD213" s="51"/>
      <c r="BE213" s="51"/>
      <c r="BF213" s="51"/>
      <c r="BG213" s="51"/>
    </row>
    <row r="214" spans="1:59" s="3" customFormat="1" ht="15.75" customHeight="1">
      <c r="A214" s="47"/>
      <c r="B214" s="47"/>
      <c r="C214" s="49"/>
      <c r="D214" s="49"/>
      <c r="E214" s="49"/>
      <c r="F214" s="49"/>
      <c r="G214" s="49"/>
      <c r="H214" s="49"/>
      <c r="I214" s="49"/>
      <c r="J214" s="49"/>
      <c r="K214" s="49"/>
      <c r="AY214" s="51"/>
      <c r="AZ214" s="51"/>
      <c r="BA214" s="51"/>
      <c r="BB214" s="51"/>
      <c r="BC214" s="51"/>
      <c r="BD214" s="51"/>
      <c r="BE214" s="51"/>
      <c r="BF214" s="51"/>
      <c r="BG214" s="51"/>
    </row>
    <row r="215" spans="1:59" s="3" customFormat="1" ht="15.75" customHeight="1">
      <c r="A215" s="47"/>
      <c r="B215" s="47"/>
      <c r="C215" s="49"/>
      <c r="D215" s="49"/>
      <c r="E215" s="49"/>
      <c r="F215" s="49"/>
      <c r="G215" s="49"/>
      <c r="H215" s="49"/>
      <c r="I215" s="49"/>
      <c r="J215" s="49"/>
      <c r="K215" s="49"/>
      <c r="AY215" s="51"/>
      <c r="AZ215" s="51"/>
      <c r="BA215" s="51"/>
      <c r="BB215" s="51"/>
      <c r="BC215" s="51"/>
      <c r="BD215" s="51"/>
      <c r="BE215" s="51"/>
      <c r="BF215" s="51"/>
      <c r="BG215" s="51"/>
    </row>
    <row r="216" spans="1:59" s="3" customFormat="1" ht="15.75" customHeight="1">
      <c r="A216" s="47"/>
      <c r="B216" s="47"/>
      <c r="C216" s="49"/>
      <c r="D216" s="49"/>
      <c r="E216" s="49"/>
      <c r="F216" s="49"/>
      <c r="G216" s="49"/>
      <c r="H216" s="49"/>
      <c r="I216" s="49"/>
      <c r="J216" s="49"/>
      <c r="K216" s="49"/>
      <c r="AY216" s="51"/>
      <c r="AZ216" s="51"/>
      <c r="BA216" s="51"/>
      <c r="BB216" s="51"/>
      <c r="BC216" s="51"/>
      <c r="BD216" s="51"/>
      <c r="BE216" s="51"/>
      <c r="BF216" s="51"/>
      <c r="BG216" s="51"/>
    </row>
    <row r="217" spans="1:59" s="3" customFormat="1" ht="15.75" customHeight="1">
      <c r="A217" s="47"/>
      <c r="B217" s="47"/>
      <c r="C217" s="49"/>
      <c r="D217" s="49"/>
      <c r="E217" s="49"/>
      <c r="F217" s="49"/>
      <c r="G217" s="49"/>
      <c r="H217" s="49"/>
      <c r="I217" s="49"/>
      <c r="J217" s="49"/>
      <c r="K217" s="49"/>
      <c r="AY217" s="51"/>
      <c r="AZ217" s="51"/>
      <c r="BA217" s="51"/>
      <c r="BB217" s="51"/>
      <c r="BC217" s="51"/>
      <c r="BD217" s="51"/>
      <c r="BE217" s="51"/>
      <c r="BF217" s="51"/>
      <c r="BG217" s="51"/>
    </row>
    <row r="218" spans="1:59" s="3" customFormat="1" ht="15.75" customHeight="1">
      <c r="A218" s="47"/>
      <c r="B218" s="47"/>
      <c r="C218" s="49"/>
      <c r="D218" s="49"/>
      <c r="E218" s="49"/>
      <c r="F218" s="49"/>
      <c r="G218" s="49"/>
      <c r="H218" s="49"/>
      <c r="I218" s="49"/>
      <c r="J218" s="49"/>
      <c r="K218" s="49"/>
      <c r="AY218" s="51"/>
      <c r="AZ218" s="51"/>
      <c r="BA218" s="51"/>
      <c r="BB218" s="51"/>
      <c r="BC218" s="51"/>
      <c r="BD218" s="51"/>
      <c r="BE218" s="51"/>
      <c r="BF218" s="51"/>
      <c r="BG218" s="51"/>
    </row>
    <row r="219" spans="1:59" s="3" customFormat="1" ht="15.75" customHeight="1">
      <c r="A219" s="47"/>
      <c r="B219" s="47"/>
      <c r="C219" s="49"/>
      <c r="D219" s="49"/>
      <c r="E219" s="49"/>
      <c r="F219" s="49"/>
      <c r="G219" s="49"/>
      <c r="H219" s="49"/>
      <c r="I219" s="49"/>
      <c r="J219" s="49"/>
      <c r="K219" s="49"/>
      <c r="AY219" s="51"/>
      <c r="AZ219" s="51"/>
      <c r="BA219" s="51"/>
      <c r="BB219" s="51"/>
      <c r="BC219" s="51"/>
      <c r="BD219" s="51"/>
      <c r="BE219" s="51"/>
      <c r="BF219" s="51"/>
      <c r="BG219" s="51"/>
    </row>
    <row r="220" spans="1:59" s="3" customFormat="1" ht="15.75" customHeight="1">
      <c r="A220" s="47"/>
      <c r="B220" s="47"/>
      <c r="C220" s="49"/>
      <c r="D220" s="49"/>
      <c r="E220" s="49"/>
      <c r="F220" s="49"/>
      <c r="G220" s="49"/>
      <c r="H220" s="49"/>
      <c r="I220" s="49"/>
      <c r="J220" s="49"/>
      <c r="K220" s="49"/>
      <c r="AY220" s="51"/>
      <c r="AZ220" s="51"/>
      <c r="BA220" s="51"/>
      <c r="BB220" s="51"/>
      <c r="BC220" s="51"/>
      <c r="BD220" s="51"/>
      <c r="BE220" s="51"/>
      <c r="BF220" s="51"/>
      <c r="BG220" s="51"/>
    </row>
    <row r="221" spans="1:59" s="3" customFormat="1" ht="15.75" customHeight="1">
      <c r="A221" s="47"/>
      <c r="B221" s="47"/>
      <c r="C221" s="49"/>
      <c r="D221" s="49"/>
      <c r="E221" s="49"/>
      <c r="F221" s="49"/>
      <c r="G221" s="49"/>
      <c r="H221" s="49"/>
      <c r="I221" s="49"/>
      <c r="J221" s="49"/>
      <c r="K221" s="49"/>
      <c r="AY221" s="51"/>
      <c r="AZ221" s="51"/>
      <c r="BA221" s="51"/>
      <c r="BB221" s="51"/>
      <c r="BC221" s="51"/>
      <c r="BD221" s="51"/>
      <c r="BE221" s="51"/>
      <c r="BF221" s="51"/>
      <c r="BG221" s="51"/>
    </row>
    <row r="222" spans="1:59" s="3" customFormat="1" ht="15.75" customHeight="1">
      <c r="A222" s="47"/>
      <c r="B222" s="47"/>
      <c r="C222" s="49"/>
      <c r="D222" s="49"/>
      <c r="E222" s="49"/>
      <c r="F222" s="49"/>
      <c r="G222" s="49"/>
      <c r="H222" s="49"/>
      <c r="I222" s="49"/>
      <c r="J222" s="49"/>
      <c r="K222" s="49"/>
      <c r="AY222" s="51"/>
      <c r="AZ222" s="51"/>
      <c r="BA222" s="51"/>
      <c r="BB222" s="51"/>
      <c r="BC222" s="51"/>
      <c r="BD222" s="51"/>
      <c r="BE222" s="51"/>
      <c r="BF222" s="51"/>
      <c r="BG222" s="51"/>
    </row>
    <row r="223" spans="1:59" s="3" customFormat="1" ht="15.75" customHeight="1">
      <c r="A223" s="47"/>
      <c r="B223" s="47"/>
      <c r="C223" s="49"/>
      <c r="D223" s="49"/>
      <c r="E223" s="49"/>
      <c r="F223" s="49"/>
      <c r="G223" s="49"/>
      <c r="H223" s="49"/>
      <c r="I223" s="49"/>
      <c r="J223" s="49"/>
      <c r="K223" s="49"/>
      <c r="AY223" s="51"/>
      <c r="AZ223" s="51"/>
      <c r="BA223" s="51"/>
      <c r="BB223" s="51"/>
      <c r="BC223" s="51"/>
      <c r="BD223" s="51"/>
      <c r="BE223" s="51"/>
      <c r="BF223" s="51"/>
      <c r="BG223" s="51"/>
    </row>
    <row r="224" spans="1:59" s="3" customFormat="1" ht="15.75" customHeight="1">
      <c r="A224" s="47"/>
      <c r="B224" s="47"/>
      <c r="C224" s="49"/>
      <c r="D224" s="49"/>
      <c r="E224" s="49"/>
      <c r="F224" s="49"/>
      <c r="G224" s="49"/>
      <c r="H224" s="49"/>
      <c r="I224" s="49"/>
      <c r="J224" s="49"/>
      <c r="K224" s="49"/>
      <c r="AY224" s="51"/>
      <c r="AZ224" s="51"/>
      <c r="BA224" s="51"/>
      <c r="BB224" s="51"/>
      <c r="BC224" s="51"/>
      <c r="BD224" s="51"/>
      <c r="BE224" s="51"/>
      <c r="BF224" s="51"/>
      <c r="BG224" s="51"/>
    </row>
    <row r="225" spans="1:59" s="3" customFormat="1" ht="15.75" customHeight="1">
      <c r="A225" s="47"/>
      <c r="B225" s="47"/>
      <c r="C225" s="49"/>
      <c r="D225" s="49"/>
      <c r="E225" s="49"/>
      <c r="F225" s="49"/>
      <c r="G225" s="49"/>
      <c r="H225" s="49"/>
      <c r="I225" s="49"/>
      <c r="J225" s="49"/>
      <c r="K225" s="49"/>
      <c r="AY225" s="51"/>
      <c r="AZ225" s="51"/>
      <c r="BA225" s="51"/>
      <c r="BB225" s="51"/>
      <c r="BC225" s="51"/>
      <c r="BD225" s="51"/>
      <c r="BE225" s="51"/>
      <c r="BF225" s="51"/>
      <c r="BG225" s="51"/>
    </row>
    <row r="226" spans="1:59" s="3" customFormat="1" ht="15.75" customHeight="1">
      <c r="A226" s="47"/>
      <c r="B226" s="47"/>
      <c r="C226" s="49"/>
      <c r="D226" s="49"/>
      <c r="E226" s="49"/>
      <c r="F226" s="49"/>
      <c r="G226" s="49"/>
      <c r="H226" s="49"/>
      <c r="I226" s="49"/>
      <c r="J226" s="49"/>
      <c r="K226" s="49"/>
      <c r="AY226" s="51"/>
      <c r="AZ226" s="51"/>
      <c r="BA226" s="51"/>
      <c r="BB226" s="51"/>
      <c r="BC226" s="51"/>
      <c r="BD226" s="51"/>
      <c r="BE226" s="51"/>
      <c r="BF226" s="51"/>
      <c r="BG226" s="51"/>
    </row>
    <row r="227" spans="1:59" s="3" customFormat="1" ht="15.75" customHeight="1">
      <c r="A227" s="47"/>
      <c r="B227" s="47"/>
      <c r="C227" s="49"/>
      <c r="D227" s="49"/>
      <c r="E227" s="49"/>
      <c r="F227" s="49"/>
      <c r="G227" s="49"/>
      <c r="H227" s="49"/>
      <c r="I227" s="49"/>
      <c r="J227" s="49"/>
      <c r="K227" s="49"/>
      <c r="AY227" s="51"/>
      <c r="AZ227" s="51"/>
      <c r="BA227" s="51"/>
      <c r="BB227" s="51"/>
      <c r="BC227" s="51"/>
      <c r="BD227" s="51"/>
      <c r="BE227" s="51"/>
      <c r="BF227" s="51"/>
      <c r="BG227" s="51"/>
    </row>
    <row r="228" spans="1:59" s="3" customFormat="1" ht="15.75" customHeight="1">
      <c r="A228" s="47"/>
      <c r="B228" s="47"/>
      <c r="C228" s="49"/>
      <c r="D228" s="49"/>
      <c r="E228" s="49"/>
      <c r="F228" s="49"/>
      <c r="G228" s="49"/>
      <c r="H228" s="49"/>
      <c r="I228" s="49"/>
      <c r="J228" s="49"/>
      <c r="K228" s="49"/>
      <c r="AY228" s="51"/>
      <c r="AZ228" s="51"/>
      <c r="BA228" s="51"/>
      <c r="BB228" s="51"/>
      <c r="BC228" s="51"/>
      <c r="BD228" s="51"/>
      <c r="BE228" s="51"/>
      <c r="BF228" s="51"/>
      <c r="BG228" s="51"/>
    </row>
    <row r="229" spans="1:59" s="3" customFormat="1" ht="15.75" customHeight="1">
      <c r="A229" s="47"/>
      <c r="B229" s="47"/>
      <c r="C229" s="49"/>
      <c r="D229" s="49"/>
      <c r="E229" s="49"/>
      <c r="F229" s="49"/>
      <c r="G229" s="49"/>
      <c r="H229" s="49"/>
      <c r="I229" s="49"/>
      <c r="J229" s="49"/>
      <c r="K229" s="49"/>
      <c r="AY229" s="51"/>
      <c r="AZ229" s="51"/>
      <c r="BA229" s="51"/>
      <c r="BB229" s="51"/>
      <c r="BC229" s="51"/>
      <c r="BD229" s="51"/>
      <c r="BE229" s="51"/>
      <c r="BF229" s="51"/>
      <c r="BG229" s="51"/>
    </row>
    <row r="230" spans="1:59" s="3" customFormat="1" ht="15.75" customHeight="1">
      <c r="A230" s="47"/>
      <c r="B230" s="47"/>
      <c r="C230" s="49"/>
      <c r="D230" s="49"/>
      <c r="E230" s="49"/>
      <c r="F230" s="49"/>
      <c r="G230" s="49"/>
      <c r="H230" s="49"/>
      <c r="I230" s="49"/>
      <c r="J230" s="49"/>
      <c r="K230" s="49"/>
      <c r="AY230" s="51"/>
      <c r="AZ230" s="51"/>
      <c r="BA230" s="51"/>
      <c r="BB230" s="51"/>
      <c r="BC230" s="51"/>
      <c r="BD230" s="51"/>
      <c r="BE230" s="51"/>
      <c r="BF230" s="51"/>
      <c r="BG230" s="51"/>
    </row>
    <row r="231" spans="1:59" s="3" customFormat="1" ht="15.75" customHeight="1">
      <c r="A231" s="47"/>
      <c r="B231" s="47"/>
      <c r="C231" s="49"/>
      <c r="D231" s="49"/>
      <c r="E231" s="49"/>
      <c r="F231" s="49"/>
      <c r="G231" s="49"/>
      <c r="H231" s="49"/>
      <c r="I231" s="49"/>
      <c r="J231" s="49"/>
      <c r="K231" s="49"/>
      <c r="AY231" s="51"/>
      <c r="AZ231" s="51"/>
      <c r="BA231" s="51"/>
      <c r="BB231" s="51"/>
      <c r="BC231" s="51"/>
      <c r="BD231" s="51"/>
      <c r="BE231" s="51"/>
      <c r="BF231" s="51"/>
      <c r="BG231" s="51"/>
    </row>
    <row r="232" spans="1:59" s="3" customFormat="1" ht="15.75" customHeight="1">
      <c r="A232" s="47"/>
      <c r="B232" s="47"/>
      <c r="C232" s="49"/>
      <c r="D232" s="49"/>
      <c r="E232" s="49"/>
      <c r="F232" s="49"/>
      <c r="G232" s="49"/>
      <c r="H232" s="49"/>
      <c r="I232" s="49"/>
      <c r="J232" s="49"/>
      <c r="K232" s="49"/>
      <c r="AY232" s="51"/>
      <c r="AZ232" s="51"/>
      <c r="BA232" s="51"/>
      <c r="BB232" s="51"/>
      <c r="BC232" s="51"/>
      <c r="BD232" s="51"/>
      <c r="BE232" s="51"/>
      <c r="BF232" s="51"/>
      <c r="BG232" s="51"/>
    </row>
    <row r="233" spans="1:59" s="3" customFormat="1" ht="15.75" customHeight="1">
      <c r="A233" s="47"/>
      <c r="B233" s="47"/>
      <c r="C233" s="49"/>
      <c r="D233" s="49"/>
      <c r="E233" s="49"/>
      <c r="F233" s="49"/>
      <c r="G233" s="49"/>
      <c r="H233" s="49"/>
      <c r="I233" s="49"/>
      <c r="J233" s="49"/>
      <c r="K233" s="49"/>
      <c r="AY233" s="51"/>
      <c r="AZ233" s="51"/>
      <c r="BA233" s="51"/>
      <c r="BB233" s="51"/>
      <c r="BC233" s="51"/>
      <c r="BD233" s="51"/>
      <c r="BE233" s="51"/>
      <c r="BF233" s="51"/>
      <c r="BG233" s="51"/>
    </row>
    <row r="234" spans="1:59" s="3" customFormat="1" ht="15.75" customHeight="1">
      <c r="A234" s="47"/>
      <c r="B234" s="47"/>
      <c r="C234" s="49"/>
      <c r="D234" s="49"/>
      <c r="E234" s="49"/>
      <c r="F234" s="49"/>
      <c r="G234" s="49"/>
      <c r="H234" s="49"/>
      <c r="I234" s="49"/>
      <c r="J234" s="49"/>
      <c r="K234" s="49"/>
      <c r="AY234" s="51"/>
      <c r="AZ234" s="51"/>
      <c r="BA234" s="51"/>
      <c r="BB234" s="51"/>
      <c r="BC234" s="51"/>
      <c r="BD234" s="51"/>
      <c r="BE234" s="51"/>
      <c r="BF234" s="51"/>
      <c r="BG234" s="51"/>
    </row>
    <row r="235" spans="1:59" s="3" customFormat="1" ht="15.75" customHeight="1">
      <c r="A235" s="47"/>
      <c r="B235" s="47"/>
      <c r="C235" s="49"/>
      <c r="D235" s="49"/>
      <c r="E235" s="49"/>
      <c r="F235" s="49"/>
      <c r="G235" s="49"/>
      <c r="H235" s="49"/>
      <c r="I235" s="49"/>
      <c r="J235" s="49"/>
      <c r="K235" s="49"/>
      <c r="AY235" s="51"/>
      <c r="AZ235" s="51"/>
      <c r="BA235" s="51"/>
      <c r="BB235" s="51"/>
      <c r="BC235" s="51"/>
      <c r="BD235" s="51"/>
      <c r="BE235" s="51"/>
      <c r="BF235" s="51"/>
      <c r="BG235" s="51"/>
    </row>
    <row r="236" spans="1:59" s="3" customFormat="1" ht="15.75" customHeight="1">
      <c r="A236" s="47"/>
      <c r="B236" s="47"/>
      <c r="C236" s="49"/>
      <c r="D236" s="49"/>
      <c r="E236" s="49"/>
      <c r="F236" s="49"/>
      <c r="G236" s="49"/>
      <c r="H236" s="49"/>
      <c r="I236" s="49"/>
      <c r="J236" s="49"/>
      <c r="K236" s="49"/>
      <c r="AY236" s="51"/>
      <c r="AZ236" s="51"/>
      <c r="BA236" s="51"/>
      <c r="BB236" s="51"/>
      <c r="BC236" s="51"/>
      <c r="BD236" s="51"/>
      <c r="BE236" s="51"/>
      <c r="BF236" s="51"/>
      <c r="BG236" s="51"/>
    </row>
    <row r="237" spans="1:59" s="3" customFormat="1" ht="15.75" customHeight="1">
      <c r="A237" s="47"/>
      <c r="B237" s="47"/>
      <c r="C237" s="49"/>
      <c r="D237" s="49"/>
      <c r="E237" s="49"/>
      <c r="F237" s="49"/>
      <c r="G237" s="49"/>
      <c r="H237" s="49"/>
      <c r="I237" s="49"/>
      <c r="J237" s="49"/>
      <c r="K237" s="49"/>
      <c r="AY237" s="51"/>
      <c r="AZ237" s="51"/>
      <c r="BA237" s="51"/>
      <c r="BB237" s="51"/>
      <c r="BC237" s="51"/>
      <c r="BD237" s="51"/>
      <c r="BE237" s="51"/>
      <c r="BF237" s="51"/>
      <c r="BG237" s="51"/>
    </row>
    <row r="238" spans="1:59" s="3" customFormat="1" ht="15.75" customHeight="1">
      <c r="A238" s="47"/>
      <c r="B238" s="47"/>
      <c r="C238" s="49"/>
      <c r="D238" s="49"/>
      <c r="E238" s="49"/>
      <c r="F238" s="49"/>
      <c r="G238" s="49"/>
      <c r="H238" s="49"/>
      <c r="I238" s="49"/>
      <c r="J238" s="49"/>
      <c r="K238" s="49"/>
      <c r="AY238" s="51"/>
      <c r="AZ238" s="51"/>
      <c r="BA238" s="51"/>
      <c r="BB238" s="51"/>
      <c r="BC238" s="51"/>
      <c r="BD238" s="51"/>
      <c r="BE238" s="51"/>
      <c r="BF238" s="51"/>
      <c r="BG238" s="51"/>
    </row>
    <row r="239" spans="1:59" s="3" customFormat="1" ht="15.75" customHeight="1">
      <c r="A239" s="47"/>
      <c r="B239" s="47"/>
      <c r="C239" s="49"/>
      <c r="D239" s="49"/>
      <c r="E239" s="49"/>
      <c r="F239" s="49"/>
      <c r="G239" s="49"/>
      <c r="H239" s="49"/>
      <c r="I239" s="49"/>
      <c r="J239" s="49"/>
      <c r="K239" s="49"/>
      <c r="AY239" s="51"/>
      <c r="AZ239" s="51"/>
      <c r="BA239" s="51"/>
      <c r="BB239" s="51"/>
      <c r="BC239" s="51"/>
      <c r="BD239" s="51"/>
      <c r="BE239" s="51"/>
      <c r="BF239" s="51"/>
      <c r="BG239" s="51"/>
    </row>
    <row r="240" spans="1:59" s="3" customFormat="1" ht="15.75" customHeight="1">
      <c r="A240" s="47"/>
      <c r="B240" s="47"/>
      <c r="C240" s="49"/>
      <c r="D240" s="49"/>
      <c r="E240" s="49"/>
      <c r="F240" s="49"/>
      <c r="G240" s="49"/>
      <c r="H240" s="49"/>
      <c r="I240" s="49"/>
      <c r="J240" s="49"/>
      <c r="K240" s="49"/>
      <c r="AY240" s="51"/>
      <c r="AZ240" s="51"/>
      <c r="BA240" s="51"/>
      <c r="BB240" s="51"/>
      <c r="BC240" s="51"/>
      <c r="BD240" s="51"/>
      <c r="BE240" s="51"/>
      <c r="BF240" s="51"/>
      <c r="BG240" s="51"/>
    </row>
    <row r="241" spans="1:59" s="3" customFormat="1" ht="15.75" customHeight="1">
      <c r="A241" s="47"/>
      <c r="B241" s="47"/>
      <c r="C241" s="49"/>
      <c r="D241" s="49"/>
      <c r="E241" s="49"/>
      <c r="F241" s="49"/>
      <c r="G241" s="49"/>
      <c r="H241" s="49"/>
      <c r="I241" s="49"/>
      <c r="J241" s="49"/>
      <c r="K241" s="49"/>
      <c r="AY241" s="51"/>
      <c r="AZ241" s="51"/>
      <c r="BA241" s="51"/>
      <c r="BB241" s="51"/>
      <c r="BC241" s="51"/>
      <c r="BD241" s="51"/>
      <c r="BE241" s="51"/>
      <c r="BF241" s="51"/>
      <c r="BG241" s="51"/>
    </row>
    <row r="242" spans="1:59" s="3" customFormat="1" ht="15.75" customHeight="1">
      <c r="A242" s="47"/>
      <c r="B242" s="47"/>
      <c r="C242" s="49"/>
      <c r="D242" s="49"/>
      <c r="E242" s="49"/>
      <c r="F242" s="49"/>
      <c r="G242" s="49"/>
      <c r="H242" s="49"/>
      <c r="I242" s="49"/>
      <c r="J242" s="49"/>
      <c r="K242" s="49"/>
      <c r="AY242" s="51"/>
      <c r="AZ242" s="51"/>
      <c r="BA242" s="51"/>
      <c r="BB242" s="51"/>
      <c r="BC242" s="51"/>
      <c r="BD242" s="51"/>
      <c r="BE242" s="51"/>
      <c r="BF242" s="51"/>
      <c r="BG242" s="51"/>
    </row>
    <row r="243" spans="1:59" s="3" customFormat="1" ht="15.75" customHeight="1">
      <c r="A243" s="47"/>
      <c r="B243" s="47"/>
      <c r="C243" s="49"/>
      <c r="D243" s="49"/>
      <c r="E243" s="49"/>
      <c r="F243" s="49"/>
      <c r="G243" s="49"/>
      <c r="H243" s="49"/>
      <c r="I243" s="49"/>
      <c r="J243" s="49"/>
      <c r="K243" s="49"/>
      <c r="AY243" s="51"/>
      <c r="AZ243" s="51"/>
      <c r="BA243" s="51"/>
      <c r="BB243" s="51"/>
      <c r="BC243" s="51"/>
      <c r="BD243" s="51"/>
      <c r="BE243" s="51"/>
      <c r="BF243" s="51"/>
      <c r="BG243" s="51"/>
    </row>
    <row r="244" spans="1:59" s="3" customFormat="1" ht="15.75" customHeight="1">
      <c r="A244" s="47"/>
      <c r="B244" s="47"/>
      <c r="C244" s="49"/>
      <c r="D244" s="49"/>
      <c r="E244" s="49"/>
      <c r="F244" s="49"/>
      <c r="G244" s="49"/>
      <c r="H244" s="49"/>
      <c r="I244" s="49"/>
      <c r="J244" s="49"/>
      <c r="K244" s="49"/>
      <c r="AY244" s="51"/>
      <c r="AZ244" s="51"/>
      <c r="BA244" s="51"/>
      <c r="BB244" s="51"/>
      <c r="BC244" s="51"/>
      <c r="BD244" s="51"/>
      <c r="BE244" s="51"/>
      <c r="BF244" s="51"/>
      <c r="BG244" s="51"/>
    </row>
    <row r="245" spans="1:59" s="3" customFormat="1" ht="15.75" customHeight="1">
      <c r="A245" s="47"/>
      <c r="B245" s="47"/>
      <c r="C245" s="49"/>
      <c r="D245" s="49"/>
      <c r="E245" s="49"/>
      <c r="F245" s="49"/>
      <c r="G245" s="49"/>
      <c r="H245" s="49"/>
      <c r="I245" s="49"/>
      <c r="J245" s="49"/>
      <c r="K245" s="49"/>
      <c r="AY245" s="51"/>
      <c r="AZ245" s="51"/>
      <c r="BA245" s="51"/>
      <c r="BB245" s="51"/>
      <c r="BC245" s="51"/>
      <c r="BD245" s="51"/>
      <c r="BE245" s="51"/>
      <c r="BF245" s="51"/>
      <c r="BG245" s="51"/>
    </row>
    <row r="246" spans="1:59" s="3" customFormat="1" ht="15.75" customHeight="1">
      <c r="A246" s="47"/>
      <c r="B246" s="47"/>
      <c r="C246" s="49"/>
      <c r="D246" s="49"/>
      <c r="E246" s="49"/>
      <c r="F246" s="49"/>
      <c r="G246" s="49"/>
      <c r="H246" s="49"/>
      <c r="I246" s="49"/>
      <c r="J246" s="49"/>
      <c r="K246" s="49"/>
      <c r="AY246" s="51"/>
      <c r="AZ246" s="51"/>
      <c r="BA246" s="51"/>
      <c r="BB246" s="51"/>
      <c r="BC246" s="51"/>
      <c r="BD246" s="51"/>
      <c r="BE246" s="51"/>
      <c r="BF246" s="51"/>
      <c r="BG246" s="51"/>
    </row>
    <row r="247" spans="1:59" s="3" customFormat="1" ht="15.75" customHeight="1">
      <c r="A247" s="47"/>
      <c r="B247" s="47"/>
      <c r="C247" s="49"/>
      <c r="D247" s="49"/>
      <c r="E247" s="49"/>
      <c r="F247" s="49"/>
      <c r="G247" s="49"/>
      <c r="H247" s="49"/>
      <c r="I247" s="49"/>
      <c r="J247" s="49"/>
      <c r="K247" s="49"/>
      <c r="AY247" s="51"/>
      <c r="AZ247" s="51"/>
      <c r="BA247" s="51"/>
      <c r="BB247" s="51"/>
      <c r="BC247" s="51"/>
      <c r="BD247" s="51"/>
      <c r="BE247" s="51"/>
      <c r="BF247" s="51"/>
      <c r="BG247" s="51"/>
    </row>
    <row r="248" spans="1:59" s="3" customFormat="1" ht="15.75" customHeight="1">
      <c r="A248" s="47"/>
      <c r="B248" s="47"/>
      <c r="C248" s="49"/>
      <c r="D248" s="49"/>
      <c r="E248" s="49"/>
      <c r="F248" s="49"/>
      <c r="G248" s="49"/>
      <c r="H248" s="49"/>
      <c r="I248" s="49"/>
      <c r="J248" s="49"/>
      <c r="K248" s="49"/>
      <c r="AY248" s="51"/>
      <c r="AZ248" s="51"/>
      <c r="BA248" s="51"/>
      <c r="BB248" s="51"/>
      <c r="BC248" s="51"/>
      <c r="BD248" s="51"/>
      <c r="BE248" s="51"/>
      <c r="BF248" s="51"/>
      <c r="BG248" s="51"/>
    </row>
    <row r="249" spans="1:59" s="3" customFormat="1" ht="15.75" customHeight="1">
      <c r="A249" s="47"/>
      <c r="B249" s="47"/>
      <c r="C249" s="49"/>
      <c r="D249" s="49"/>
      <c r="E249" s="49"/>
      <c r="F249" s="49"/>
      <c r="G249" s="49"/>
      <c r="H249" s="49"/>
      <c r="I249" s="49"/>
      <c r="J249" s="49"/>
      <c r="K249" s="49"/>
      <c r="AY249" s="51"/>
      <c r="AZ249" s="51"/>
      <c r="BA249" s="51"/>
      <c r="BB249" s="51"/>
      <c r="BC249" s="51"/>
      <c r="BD249" s="51"/>
      <c r="BE249" s="51"/>
      <c r="BF249" s="51"/>
      <c r="BG249" s="51"/>
    </row>
    <row r="250" spans="1:59" s="3" customFormat="1" ht="15.75" customHeight="1">
      <c r="A250" s="47"/>
      <c r="B250" s="47"/>
      <c r="C250" s="49"/>
      <c r="D250" s="49"/>
      <c r="E250" s="49"/>
      <c r="F250" s="49"/>
      <c r="G250" s="49"/>
      <c r="H250" s="49"/>
      <c r="I250" s="49"/>
      <c r="J250" s="49"/>
      <c r="K250" s="49"/>
      <c r="AY250" s="51"/>
      <c r="AZ250" s="51"/>
      <c r="BA250" s="51"/>
      <c r="BB250" s="51"/>
      <c r="BC250" s="51"/>
      <c r="BD250" s="51"/>
      <c r="BE250" s="51"/>
      <c r="BF250" s="51"/>
      <c r="BG250" s="51"/>
    </row>
    <row r="251" spans="1:59" s="3" customFormat="1" ht="15.75" customHeight="1">
      <c r="A251" s="47"/>
      <c r="B251" s="47"/>
      <c r="C251" s="49"/>
      <c r="D251" s="49"/>
      <c r="E251" s="49"/>
      <c r="F251" s="49"/>
      <c r="G251" s="49"/>
      <c r="H251" s="49"/>
      <c r="I251" s="49"/>
      <c r="J251" s="49"/>
      <c r="K251" s="49"/>
      <c r="AY251" s="51"/>
      <c r="AZ251" s="51"/>
      <c r="BA251" s="51"/>
      <c r="BB251" s="51"/>
      <c r="BC251" s="51"/>
      <c r="BD251" s="51"/>
      <c r="BE251" s="51"/>
      <c r="BF251" s="51"/>
      <c r="BG251" s="51"/>
    </row>
    <row r="252" spans="1:59" s="3" customFormat="1" ht="15.75" customHeight="1">
      <c r="A252" s="47"/>
      <c r="B252" s="47"/>
      <c r="C252" s="49"/>
      <c r="D252" s="49"/>
      <c r="E252" s="49"/>
      <c r="F252" s="49"/>
      <c r="G252" s="49"/>
      <c r="H252" s="49"/>
      <c r="I252" s="49"/>
      <c r="J252" s="49"/>
      <c r="K252" s="49"/>
      <c r="AY252" s="51"/>
      <c r="AZ252" s="51"/>
      <c r="BA252" s="51"/>
      <c r="BB252" s="51"/>
      <c r="BC252" s="51"/>
      <c r="BD252" s="51"/>
      <c r="BE252" s="51"/>
      <c r="BF252" s="51"/>
      <c r="BG252" s="51"/>
    </row>
    <row r="253" spans="1:59" s="3" customFormat="1" ht="15.75" customHeight="1">
      <c r="A253" s="47"/>
      <c r="B253" s="47"/>
      <c r="C253" s="49"/>
      <c r="D253" s="49"/>
      <c r="E253" s="49"/>
      <c r="F253" s="49"/>
      <c r="G253" s="49"/>
      <c r="H253" s="49"/>
      <c r="I253" s="49"/>
      <c r="J253" s="49"/>
      <c r="K253" s="49"/>
      <c r="AY253" s="51"/>
      <c r="AZ253" s="51"/>
      <c r="BA253" s="51"/>
      <c r="BB253" s="51"/>
      <c r="BC253" s="51"/>
      <c r="BD253" s="51"/>
      <c r="BE253" s="51"/>
      <c r="BF253" s="51"/>
      <c r="BG253" s="51"/>
    </row>
    <row r="254" spans="1:59" s="3" customFormat="1" ht="15.75" customHeight="1">
      <c r="A254" s="47"/>
      <c r="B254" s="47"/>
      <c r="C254" s="49"/>
      <c r="D254" s="49"/>
      <c r="E254" s="49"/>
      <c r="F254" s="49"/>
      <c r="G254" s="49"/>
      <c r="H254" s="49"/>
      <c r="I254" s="49"/>
      <c r="J254" s="49"/>
      <c r="K254" s="49"/>
      <c r="AY254" s="51"/>
      <c r="AZ254" s="51"/>
      <c r="BA254" s="51"/>
      <c r="BB254" s="51"/>
      <c r="BC254" s="51"/>
      <c r="BD254" s="51"/>
      <c r="BE254" s="51"/>
      <c r="BF254" s="51"/>
      <c r="BG254" s="51"/>
    </row>
    <row r="255" spans="1:59" s="3" customFormat="1" ht="15.75" customHeight="1">
      <c r="A255" s="47"/>
      <c r="B255" s="47"/>
      <c r="C255" s="49"/>
      <c r="D255" s="49"/>
      <c r="E255" s="49"/>
      <c r="F255" s="49"/>
      <c r="G255" s="49"/>
      <c r="H255" s="49"/>
      <c r="I255" s="49"/>
      <c r="J255" s="49"/>
      <c r="K255" s="49"/>
      <c r="AY255" s="51"/>
      <c r="AZ255" s="51"/>
      <c r="BA255" s="51"/>
      <c r="BB255" s="51"/>
      <c r="BC255" s="51"/>
      <c r="BD255" s="51"/>
      <c r="BE255" s="51"/>
      <c r="BF255" s="51"/>
      <c r="BG255" s="51"/>
    </row>
    <row r="256" spans="1:59" s="3" customFormat="1" ht="15.75" customHeight="1">
      <c r="A256" s="47"/>
      <c r="B256" s="47"/>
      <c r="C256" s="49"/>
      <c r="D256" s="49"/>
      <c r="E256" s="49"/>
      <c r="F256" s="49"/>
      <c r="G256" s="49"/>
      <c r="H256" s="49"/>
      <c r="I256" s="49"/>
      <c r="J256" s="49"/>
      <c r="K256" s="49"/>
      <c r="AY256" s="51"/>
      <c r="AZ256" s="51"/>
      <c r="BA256" s="51"/>
      <c r="BB256" s="51"/>
      <c r="BC256" s="51"/>
      <c r="BD256" s="51"/>
      <c r="BE256" s="51"/>
      <c r="BF256" s="51"/>
      <c r="BG256" s="51"/>
    </row>
    <row r="257" spans="1:59" s="3" customFormat="1" ht="15.75" customHeight="1">
      <c r="A257" s="47"/>
      <c r="B257" s="47"/>
      <c r="C257" s="49"/>
      <c r="D257" s="49"/>
      <c r="E257" s="49"/>
      <c r="F257" s="49"/>
      <c r="G257" s="49"/>
      <c r="H257" s="49"/>
      <c r="I257" s="49"/>
      <c r="J257" s="49"/>
      <c r="K257" s="49"/>
      <c r="AY257" s="51"/>
      <c r="AZ257" s="51"/>
      <c r="BA257" s="51"/>
      <c r="BB257" s="51"/>
      <c r="BC257" s="51"/>
      <c r="BD257" s="51"/>
      <c r="BE257" s="51"/>
      <c r="BF257" s="51"/>
      <c r="BG257" s="51"/>
    </row>
    <row r="258" spans="1:59" s="3" customFormat="1" ht="15.75" customHeight="1">
      <c r="A258" s="47"/>
      <c r="B258" s="47"/>
      <c r="C258" s="49"/>
      <c r="D258" s="49"/>
      <c r="E258" s="49"/>
      <c r="F258" s="49"/>
      <c r="G258" s="49"/>
      <c r="H258" s="49"/>
      <c r="I258" s="49"/>
      <c r="J258" s="49"/>
      <c r="K258" s="49"/>
      <c r="AY258" s="51"/>
      <c r="AZ258" s="51"/>
      <c r="BA258" s="51"/>
      <c r="BB258" s="51"/>
      <c r="BC258" s="51"/>
      <c r="BD258" s="51"/>
      <c r="BE258" s="51"/>
      <c r="BF258" s="51"/>
      <c r="BG258" s="51"/>
    </row>
    <row r="259" spans="1:59" s="3" customFormat="1" ht="15.75" customHeight="1">
      <c r="A259" s="47"/>
      <c r="B259" s="47"/>
      <c r="C259" s="49"/>
      <c r="D259" s="49"/>
      <c r="E259" s="49"/>
      <c r="F259" s="49"/>
      <c r="G259" s="49"/>
      <c r="H259" s="49"/>
      <c r="I259" s="49"/>
      <c r="J259" s="49"/>
      <c r="K259" s="49"/>
      <c r="AY259" s="51"/>
      <c r="AZ259" s="51"/>
      <c r="BA259" s="51"/>
      <c r="BB259" s="51"/>
      <c r="BC259" s="51"/>
      <c r="BD259" s="51"/>
      <c r="BE259" s="51"/>
      <c r="BF259" s="51"/>
      <c r="BG259" s="51"/>
    </row>
    <row r="260" spans="1:59" s="3" customFormat="1" ht="15.75" customHeight="1">
      <c r="A260" s="47"/>
      <c r="B260" s="47"/>
      <c r="C260" s="49"/>
      <c r="D260" s="49"/>
      <c r="E260" s="49"/>
      <c r="F260" s="49"/>
      <c r="G260" s="49"/>
      <c r="H260" s="49"/>
      <c r="I260" s="49"/>
      <c r="J260" s="49"/>
      <c r="K260" s="49"/>
      <c r="AY260" s="51"/>
      <c r="AZ260" s="51"/>
      <c r="BA260" s="51"/>
      <c r="BB260" s="51"/>
      <c r="BC260" s="51"/>
      <c r="BD260" s="51"/>
      <c r="BE260" s="51"/>
      <c r="BF260" s="51"/>
      <c r="BG260" s="51"/>
    </row>
    <row r="261" spans="1:59" s="3" customFormat="1" ht="15.75" customHeight="1">
      <c r="A261" s="47"/>
      <c r="B261" s="47"/>
      <c r="C261" s="49"/>
      <c r="D261" s="49"/>
      <c r="E261" s="49"/>
      <c r="F261" s="49"/>
      <c r="G261" s="49"/>
      <c r="H261" s="49"/>
      <c r="I261" s="49"/>
      <c r="J261" s="49"/>
      <c r="K261" s="49"/>
      <c r="AY261" s="51"/>
      <c r="AZ261" s="51"/>
      <c r="BA261" s="51"/>
      <c r="BB261" s="51"/>
      <c r="BC261" s="51"/>
      <c r="BD261" s="51"/>
      <c r="BE261" s="51"/>
      <c r="BF261" s="51"/>
      <c r="BG261" s="51"/>
    </row>
    <row r="262" spans="1:59" s="3" customFormat="1" ht="15.75" customHeight="1">
      <c r="A262" s="47"/>
      <c r="B262" s="47"/>
      <c r="C262" s="49"/>
      <c r="D262" s="49"/>
      <c r="E262" s="49"/>
      <c r="F262" s="49"/>
      <c r="G262" s="49"/>
      <c r="H262" s="49"/>
      <c r="I262" s="49"/>
      <c r="J262" s="49"/>
      <c r="K262" s="49"/>
      <c r="AY262" s="51"/>
      <c r="AZ262" s="51"/>
      <c r="BA262" s="51"/>
      <c r="BB262" s="51"/>
      <c r="BC262" s="51"/>
      <c r="BD262" s="51"/>
      <c r="BE262" s="51"/>
      <c r="BF262" s="51"/>
      <c r="BG262" s="51"/>
    </row>
    <row r="263" spans="1:59" s="3" customFormat="1" ht="15.75" customHeight="1">
      <c r="A263" s="47"/>
      <c r="B263" s="47"/>
      <c r="C263" s="49"/>
      <c r="D263" s="49"/>
      <c r="E263" s="49"/>
      <c r="F263" s="49"/>
      <c r="G263" s="49"/>
      <c r="H263" s="49"/>
      <c r="I263" s="49"/>
      <c r="J263" s="49"/>
      <c r="K263" s="49"/>
      <c r="AY263" s="51"/>
      <c r="AZ263" s="51"/>
      <c r="BA263" s="51"/>
      <c r="BB263" s="51"/>
      <c r="BC263" s="51"/>
      <c r="BD263" s="51"/>
      <c r="BE263" s="51"/>
      <c r="BF263" s="51"/>
      <c r="BG263" s="51"/>
    </row>
    <row r="264" spans="1:59" s="3" customFormat="1" ht="15.75" customHeight="1">
      <c r="A264" s="47"/>
      <c r="B264" s="47"/>
      <c r="C264" s="49"/>
      <c r="D264" s="49"/>
      <c r="E264" s="49"/>
      <c r="F264" s="49"/>
      <c r="G264" s="49"/>
      <c r="H264" s="49"/>
      <c r="I264" s="49"/>
      <c r="J264" s="49"/>
      <c r="K264" s="49"/>
      <c r="AY264" s="51"/>
      <c r="AZ264" s="51"/>
      <c r="BA264" s="51"/>
      <c r="BB264" s="51"/>
      <c r="BC264" s="51"/>
      <c r="BD264" s="51"/>
      <c r="BE264" s="51"/>
      <c r="BF264" s="51"/>
      <c r="BG264" s="51"/>
    </row>
    <row r="265" spans="1:59" s="3" customFormat="1" ht="15.75" customHeight="1">
      <c r="A265" s="47"/>
      <c r="B265" s="47"/>
      <c r="C265" s="49"/>
      <c r="D265" s="49"/>
      <c r="E265" s="49"/>
      <c r="F265" s="49"/>
      <c r="G265" s="49"/>
      <c r="H265" s="49"/>
      <c r="I265" s="49"/>
      <c r="J265" s="49"/>
      <c r="K265" s="49"/>
      <c r="AY265" s="51"/>
      <c r="AZ265" s="51"/>
      <c r="BA265" s="51"/>
      <c r="BB265" s="51"/>
      <c r="BC265" s="51"/>
      <c r="BD265" s="51"/>
      <c r="BE265" s="51"/>
      <c r="BF265" s="51"/>
      <c r="BG265" s="51"/>
    </row>
    <row r="266" spans="1:59" s="3" customFormat="1" ht="15.75" customHeight="1">
      <c r="A266" s="47"/>
      <c r="B266" s="47"/>
      <c r="C266" s="49"/>
      <c r="D266" s="49"/>
      <c r="E266" s="49"/>
      <c r="F266" s="49"/>
      <c r="G266" s="49"/>
      <c r="H266" s="49"/>
      <c r="I266" s="49"/>
      <c r="J266" s="49"/>
      <c r="K266" s="49"/>
      <c r="AY266" s="51"/>
      <c r="AZ266" s="51"/>
      <c r="BA266" s="51"/>
      <c r="BB266" s="51"/>
      <c r="BC266" s="51"/>
      <c r="BD266" s="51"/>
      <c r="BE266" s="51"/>
      <c r="BF266" s="51"/>
      <c r="BG266" s="51"/>
    </row>
    <row r="267" spans="1:59" s="3" customFormat="1" ht="15.75" customHeight="1">
      <c r="A267" s="47"/>
      <c r="B267" s="47"/>
      <c r="C267" s="49"/>
      <c r="D267" s="49"/>
      <c r="E267" s="49"/>
      <c r="F267" s="49"/>
      <c r="G267" s="49"/>
      <c r="H267" s="49"/>
      <c r="I267" s="49"/>
      <c r="J267" s="49"/>
      <c r="K267" s="49"/>
      <c r="AY267" s="51"/>
      <c r="AZ267" s="51"/>
      <c r="BA267" s="51"/>
      <c r="BB267" s="51"/>
      <c r="BC267" s="51"/>
      <c r="BD267" s="51"/>
      <c r="BE267" s="51"/>
      <c r="BF267" s="51"/>
      <c r="BG267" s="51"/>
    </row>
    <row r="268" spans="1:59" s="3" customFormat="1" ht="15.75" customHeight="1">
      <c r="A268" s="47"/>
      <c r="B268" s="47"/>
      <c r="C268" s="49"/>
      <c r="D268" s="49"/>
      <c r="E268" s="49"/>
      <c r="F268" s="49"/>
      <c r="G268" s="49"/>
      <c r="H268" s="49"/>
      <c r="I268" s="49"/>
      <c r="J268" s="49"/>
      <c r="K268" s="49"/>
      <c r="AY268" s="51"/>
      <c r="AZ268" s="51"/>
      <c r="BA268" s="51"/>
      <c r="BB268" s="51"/>
      <c r="BC268" s="51"/>
      <c r="BD268" s="51"/>
      <c r="BE268" s="51"/>
      <c r="BF268" s="51"/>
      <c r="BG268" s="51"/>
    </row>
    <row r="269" spans="1:59" s="3" customFormat="1" ht="15.75" customHeight="1">
      <c r="A269" s="47"/>
      <c r="B269" s="47"/>
      <c r="C269" s="49"/>
      <c r="D269" s="49"/>
      <c r="E269" s="49"/>
      <c r="F269" s="49"/>
      <c r="G269" s="49"/>
      <c r="H269" s="49"/>
      <c r="I269" s="49"/>
      <c r="J269" s="49"/>
      <c r="K269" s="49"/>
      <c r="AY269" s="51"/>
      <c r="AZ269" s="51"/>
      <c r="BA269" s="51"/>
      <c r="BB269" s="51"/>
      <c r="BC269" s="51"/>
      <c r="BD269" s="51"/>
      <c r="BE269" s="51"/>
      <c r="BF269" s="51"/>
      <c r="BG269" s="51"/>
    </row>
    <row r="270" spans="1:59" s="3" customFormat="1" ht="15.75" customHeight="1">
      <c r="A270" s="47"/>
      <c r="B270" s="47"/>
      <c r="C270" s="49"/>
      <c r="D270" s="49"/>
      <c r="E270" s="49"/>
      <c r="F270" s="49"/>
      <c r="G270" s="49"/>
      <c r="H270" s="49"/>
      <c r="I270" s="49"/>
      <c r="J270" s="49"/>
      <c r="K270" s="49"/>
      <c r="AY270" s="51"/>
      <c r="AZ270" s="51"/>
      <c r="BA270" s="51"/>
      <c r="BB270" s="51"/>
      <c r="BC270" s="51"/>
      <c r="BD270" s="51"/>
      <c r="BE270" s="51"/>
      <c r="BF270" s="51"/>
      <c r="BG270" s="51"/>
    </row>
    <row r="271" spans="1:59" s="3" customFormat="1" ht="15.75" customHeight="1">
      <c r="A271" s="47"/>
      <c r="B271" s="47"/>
      <c r="C271" s="49"/>
      <c r="D271" s="49"/>
      <c r="E271" s="49"/>
      <c r="F271" s="49"/>
      <c r="G271" s="49"/>
      <c r="H271" s="49"/>
      <c r="I271" s="49"/>
      <c r="J271" s="49"/>
      <c r="K271" s="49"/>
      <c r="AY271" s="51"/>
      <c r="AZ271" s="51"/>
      <c r="BA271" s="51"/>
      <c r="BB271" s="51"/>
      <c r="BC271" s="51"/>
      <c r="BD271" s="51"/>
      <c r="BE271" s="51"/>
      <c r="BF271" s="51"/>
      <c r="BG271" s="51"/>
    </row>
    <row r="272" spans="1:59" s="3" customFormat="1" ht="15.75" customHeight="1">
      <c r="A272" s="47"/>
      <c r="B272" s="47"/>
      <c r="C272" s="49"/>
      <c r="D272" s="49"/>
      <c r="E272" s="49"/>
      <c r="F272" s="49"/>
      <c r="G272" s="49"/>
      <c r="H272" s="49"/>
      <c r="I272" s="49"/>
      <c r="J272" s="49"/>
      <c r="K272" s="49"/>
      <c r="AY272" s="51"/>
      <c r="AZ272" s="51"/>
      <c r="BA272" s="51"/>
      <c r="BB272" s="51"/>
      <c r="BC272" s="51"/>
      <c r="BD272" s="51"/>
      <c r="BE272" s="51"/>
      <c r="BF272" s="51"/>
      <c r="BG272" s="51"/>
    </row>
    <row r="273" spans="1:59" s="3" customFormat="1" ht="15.75" customHeight="1">
      <c r="A273" s="47"/>
      <c r="B273" s="47"/>
      <c r="C273" s="49"/>
      <c r="D273" s="49"/>
      <c r="E273" s="49"/>
      <c r="F273" s="49"/>
      <c r="G273" s="49"/>
      <c r="H273" s="49"/>
      <c r="I273" s="49"/>
      <c r="J273" s="49"/>
      <c r="K273" s="49"/>
      <c r="AY273" s="51"/>
      <c r="AZ273" s="51"/>
      <c r="BA273" s="51"/>
      <c r="BB273" s="51"/>
      <c r="BC273" s="51"/>
      <c r="BD273" s="51"/>
      <c r="BE273" s="51"/>
      <c r="BF273" s="51"/>
      <c r="BG273" s="51"/>
    </row>
    <row r="274" spans="1:59" s="3" customFormat="1" ht="15.75" customHeight="1">
      <c r="A274" s="47"/>
      <c r="B274" s="47"/>
      <c r="C274" s="49"/>
      <c r="D274" s="49"/>
      <c r="E274" s="49"/>
      <c r="F274" s="49"/>
      <c r="G274" s="49"/>
      <c r="H274" s="49"/>
      <c r="I274" s="49"/>
      <c r="J274" s="49"/>
      <c r="K274" s="49"/>
      <c r="AY274" s="51"/>
      <c r="AZ274" s="51"/>
      <c r="BA274" s="51"/>
      <c r="BB274" s="51"/>
      <c r="BC274" s="51"/>
      <c r="BD274" s="51"/>
      <c r="BE274" s="51"/>
      <c r="BF274" s="51"/>
      <c r="BG274" s="51"/>
    </row>
    <row r="275" spans="1:59" s="3" customFormat="1" ht="15.75" customHeight="1">
      <c r="A275" s="47"/>
      <c r="B275" s="47"/>
      <c r="C275" s="49"/>
      <c r="D275" s="49"/>
      <c r="E275" s="49"/>
      <c r="F275" s="49"/>
      <c r="G275" s="49"/>
      <c r="H275" s="49"/>
      <c r="I275" s="49"/>
      <c r="J275" s="49"/>
      <c r="K275" s="49"/>
      <c r="AY275" s="51"/>
      <c r="AZ275" s="51"/>
      <c r="BA275" s="51"/>
      <c r="BB275" s="51"/>
      <c r="BC275" s="51"/>
      <c r="BD275" s="51"/>
      <c r="BE275" s="51"/>
      <c r="BF275" s="51"/>
      <c r="BG275" s="51"/>
    </row>
    <row r="276" spans="1:59" s="3" customFormat="1" ht="15.75" customHeight="1">
      <c r="A276" s="47"/>
      <c r="B276" s="47"/>
      <c r="C276" s="49"/>
      <c r="D276" s="49"/>
      <c r="E276" s="49"/>
      <c r="F276" s="49"/>
      <c r="G276" s="49"/>
      <c r="H276" s="49"/>
      <c r="I276" s="49"/>
      <c r="J276" s="49"/>
      <c r="K276" s="49"/>
      <c r="AY276" s="51"/>
      <c r="AZ276" s="51"/>
      <c r="BA276" s="51"/>
      <c r="BB276" s="51"/>
      <c r="BC276" s="51"/>
      <c r="BD276" s="51"/>
      <c r="BE276" s="51"/>
      <c r="BF276" s="51"/>
      <c r="BG276" s="51"/>
    </row>
    <row r="277" spans="1:59" s="3" customFormat="1" ht="15.75" customHeight="1">
      <c r="A277" s="47"/>
      <c r="B277" s="47"/>
      <c r="C277" s="49"/>
      <c r="D277" s="49"/>
      <c r="E277" s="49"/>
      <c r="F277" s="49"/>
      <c r="G277" s="49"/>
      <c r="H277" s="49"/>
      <c r="I277" s="49"/>
      <c r="J277" s="49"/>
      <c r="K277" s="49"/>
      <c r="AY277" s="51"/>
      <c r="AZ277" s="51"/>
      <c r="BA277" s="51"/>
      <c r="BB277" s="51"/>
      <c r="BC277" s="51"/>
      <c r="BD277" s="51"/>
      <c r="BE277" s="51"/>
      <c r="BF277" s="51"/>
      <c r="BG277" s="51"/>
    </row>
    <row r="278" spans="1:59" s="3" customFormat="1" ht="15.75" customHeight="1">
      <c r="A278" s="47"/>
      <c r="B278" s="47"/>
      <c r="C278" s="49"/>
      <c r="D278" s="49"/>
      <c r="E278" s="49"/>
      <c r="F278" s="49"/>
      <c r="G278" s="49"/>
      <c r="H278" s="49"/>
      <c r="I278" s="49"/>
      <c r="J278" s="49"/>
      <c r="K278" s="49"/>
      <c r="AY278" s="51"/>
      <c r="AZ278" s="51"/>
      <c r="BA278" s="51"/>
      <c r="BB278" s="51"/>
      <c r="BC278" s="51"/>
      <c r="BD278" s="51"/>
      <c r="BE278" s="51"/>
      <c r="BF278" s="51"/>
      <c r="BG278" s="51"/>
    </row>
    <row r="279" spans="1:59" s="3" customFormat="1" ht="15.75" customHeight="1">
      <c r="A279" s="47"/>
      <c r="B279" s="47"/>
      <c r="C279" s="49"/>
      <c r="D279" s="49"/>
      <c r="E279" s="49"/>
      <c r="F279" s="49"/>
      <c r="G279" s="49"/>
      <c r="H279" s="49"/>
      <c r="I279" s="49"/>
      <c r="J279" s="49"/>
      <c r="K279" s="49"/>
      <c r="AY279" s="51"/>
      <c r="AZ279" s="51"/>
      <c r="BA279" s="51"/>
      <c r="BB279" s="51"/>
      <c r="BC279" s="51"/>
      <c r="BD279" s="51"/>
      <c r="BE279" s="51"/>
      <c r="BF279" s="51"/>
      <c r="BG279" s="51"/>
    </row>
    <row r="280" spans="1:59" s="3" customFormat="1" ht="15.75" customHeight="1">
      <c r="A280" s="47"/>
      <c r="B280" s="47"/>
      <c r="C280" s="49"/>
      <c r="D280" s="49"/>
      <c r="E280" s="49"/>
      <c r="F280" s="49"/>
      <c r="G280" s="49"/>
      <c r="H280" s="49"/>
      <c r="I280" s="49"/>
      <c r="J280" s="49"/>
      <c r="K280" s="49"/>
      <c r="AY280" s="51"/>
      <c r="AZ280" s="51"/>
      <c r="BA280" s="51"/>
      <c r="BB280" s="51"/>
      <c r="BC280" s="51"/>
      <c r="BD280" s="51"/>
      <c r="BE280" s="51"/>
      <c r="BF280" s="51"/>
      <c r="BG280" s="51"/>
    </row>
    <row r="281" spans="1:59" s="3" customFormat="1" ht="15.75" customHeight="1">
      <c r="A281" s="47"/>
      <c r="B281" s="47"/>
      <c r="C281" s="49"/>
      <c r="D281" s="49"/>
      <c r="E281" s="49"/>
      <c r="F281" s="49"/>
      <c r="G281" s="49"/>
      <c r="H281" s="49"/>
      <c r="I281" s="49"/>
      <c r="J281" s="49"/>
      <c r="K281" s="49"/>
      <c r="AY281" s="51"/>
      <c r="AZ281" s="51"/>
      <c r="BA281" s="51"/>
      <c r="BB281" s="51"/>
      <c r="BC281" s="51"/>
      <c r="BD281" s="51"/>
      <c r="BE281" s="51"/>
      <c r="BF281" s="51"/>
      <c r="BG281" s="51"/>
    </row>
    <row r="282" spans="1:59" s="3" customFormat="1" ht="15.75" customHeight="1">
      <c r="A282" s="47"/>
      <c r="B282" s="47"/>
      <c r="C282" s="49"/>
      <c r="D282" s="49"/>
      <c r="E282" s="49"/>
      <c r="F282" s="49"/>
      <c r="G282" s="49"/>
      <c r="H282" s="49"/>
      <c r="I282" s="49"/>
      <c r="J282" s="49"/>
      <c r="K282" s="49"/>
      <c r="AY282" s="51"/>
      <c r="AZ282" s="51"/>
      <c r="BA282" s="51"/>
      <c r="BB282" s="51"/>
      <c r="BC282" s="51"/>
      <c r="BD282" s="51"/>
      <c r="BE282" s="51"/>
      <c r="BF282" s="51"/>
      <c r="BG282" s="51"/>
    </row>
    <row r="283" spans="1:59" s="3" customFormat="1" ht="15.75" customHeight="1">
      <c r="A283" s="47"/>
      <c r="B283" s="47"/>
      <c r="C283" s="49"/>
      <c r="D283" s="49"/>
      <c r="E283" s="49"/>
      <c r="F283" s="49"/>
      <c r="G283" s="49"/>
      <c r="H283" s="49"/>
      <c r="I283" s="49"/>
      <c r="J283" s="49"/>
      <c r="K283" s="49"/>
      <c r="AY283" s="51"/>
      <c r="AZ283" s="51"/>
      <c r="BA283" s="51"/>
      <c r="BB283" s="51"/>
      <c r="BC283" s="51"/>
      <c r="BD283" s="51"/>
      <c r="BE283" s="51"/>
      <c r="BF283" s="51"/>
      <c r="BG283" s="51"/>
    </row>
    <row r="284" spans="1:59" s="3" customFormat="1" ht="15.75" customHeight="1">
      <c r="A284" s="47"/>
      <c r="B284" s="47"/>
      <c r="C284" s="49"/>
      <c r="D284" s="49"/>
      <c r="E284" s="49"/>
      <c r="F284" s="49"/>
      <c r="G284" s="49"/>
      <c r="H284" s="49"/>
      <c r="I284" s="49"/>
      <c r="J284" s="49"/>
      <c r="K284" s="49"/>
      <c r="AY284" s="51"/>
      <c r="AZ284" s="51"/>
      <c r="BA284" s="51"/>
      <c r="BB284" s="51"/>
      <c r="BC284" s="51"/>
      <c r="BD284" s="51"/>
      <c r="BE284" s="51"/>
      <c r="BF284" s="51"/>
      <c r="BG284" s="51"/>
    </row>
    <row r="285" spans="1:59" s="3" customFormat="1" ht="15.75" customHeight="1">
      <c r="A285" s="47"/>
      <c r="B285" s="47"/>
      <c r="C285" s="49"/>
      <c r="D285" s="49"/>
      <c r="E285" s="49"/>
      <c r="F285" s="49"/>
      <c r="G285" s="49"/>
      <c r="H285" s="49"/>
      <c r="I285" s="49"/>
      <c r="J285" s="49"/>
      <c r="K285" s="49"/>
      <c r="AY285" s="51"/>
      <c r="AZ285" s="51"/>
      <c r="BA285" s="51"/>
      <c r="BB285" s="51"/>
      <c r="BC285" s="51"/>
      <c r="BD285" s="51"/>
      <c r="BE285" s="51"/>
      <c r="BF285" s="51"/>
      <c r="BG285" s="51"/>
    </row>
    <row r="286" spans="1:59" s="3" customFormat="1" ht="15.75" customHeight="1">
      <c r="A286" s="47"/>
      <c r="B286" s="47"/>
      <c r="C286" s="49"/>
      <c r="D286" s="49"/>
      <c r="E286" s="49"/>
      <c r="F286" s="49"/>
      <c r="G286" s="49"/>
      <c r="H286" s="49"/>
      <c r="I286" s="49"/>
      <c r="J286" s="49"/>
      <c r="K286" s="49"/>
      <c r="AY286" s="51"/>
      <c r="AZ286" s="51"/>
      <c r="BA286" s="51"/>
      <c r="BB286" s="51"/>
      <c r="BC286" s="51"/>
      <c r="BD286" s="51"/>
      <c r="BE286" s="51"/>
      <c r="BF286" s="51"/>
      <c r="BG286" s="51"/>
    </row>
    <row r="287" spans="1:59" s="3" customFormat="1" ht="15.75" customHeight="1">
      <c r="A287" s="47"/>
      <c r="B287" s="47"/>
      <c r="C287" s="49"/>
      <c r="D287" s="49"/>
      <c r="E287" s="49"/>
      <c r="F287" s="49"/>
      <c r="G287" s="49"/>
      <c r="H287" s="49"/>
      <c r="I287" s="49"/>
      <c r="J287" s="49"/>
      <c r="K287" s="49"/>
      <c r="AY287" s="51"/>
      <c r="AZ287" s="51"/>
      <c r="BA287" s="51"/>
      <c r="BB287" s="51"/>
      <c r="BC287" s="51"/>
      <c r="BD287" s="51"/>
      <c r="BE287" s="51"/>
      <c r="BF287" s="51"/>
      <c r="BG287" s="51"/>
    </row>
    <row r="288" spans="1:59" s="3" customFormat="1" ht="15.75" customHeight="1">
      <c r="A288" s="47"/>
      <c r="B288" s="47"/>
      <c r="C288" s="49"/>
      <c r="D288" s="49"/>
      <c r="E288" s="49"/>
      <c r="F288" s="49"/>
      <c r="G288" s="49"/>
      <c r="H288" s="49"/>
      <c r="I288" s="49"/>
      <c r="J288" s="49"/>
      <c r="K288" s="49"/>
      <c r="AY288" s="51"/>
      <c r="AZ288" s="51"/>
      <c r="BA288" s="51"/>
      <c r="BB288" s="51"/>
      <c r="BC288" s="51"/>
      <c r="BD288" s="51"/>
      <c r="BE288" s="51"/>
      <c r="BF288" s="51"/>
      <c r="BG288" s="51"/>
    </row>
    <row r="289" spans="1:59" s="3" customFormat="1" ht="15.75" customHeight="1">
      <c r="A289" s="47"/>
      <c r="B289" s="47"/>
      <c r="C289" s="49"/>
      <c r="D289" s="49"/>
      <c r="E289" s="49"/>
      <c r="F289" s="49"/>
      <c r="G289" s="49"/>
      <c r="H289" s="49"/>
      <c r="I289" s="49"/>
      <c r="J289" s="49"/>
      <c r="K289" s="49"/>
      <c r="AY289" s="51"/>
      <c r="AZ289" s="51"/>
      <c r="BA289" s="51"/>
      <c r="BB289" s="51"/>
      <c r="BC289" s="51"/>
      <c r="BD289" s="51"/>
      <c r="BE289" s="51"/>
      <c r="BF289" s="51"/>
      <c r="BG289" s="51"/>
    </row>
    <row r="290" spans="1:59" s="3" customFormat="1" ht="15.75" customHeight="1">
      <c r="A290" s="47"/>
      <c r="B290" s="47"/>
      <c r="C290" s="49"/>
      <c r="D290" s="49"/>
      <c r="E290" s="49"/>
      <c r="F290" s="49"/>
      <c r="G290" s="49"/>
      <c r="H290" s="49"/>
      <c r="I290" s="49"/>
      <c r="J290" s="49"/>
      <c r="K290" s="49"/>
      <c r="AY290" s="51"/>
      <c r="AZ290" s="51"/>
      <c r="BA290" s="51"/>
      <c r="BB290" s="51"/>
      <c r="BC290" s="51"/>
      <c r="BD290" s="51"/>
      <c r="BE290" s="51"/>
      <c r="BF290" s="51"/>
      <c r="BG290" s="51"/>
    </row>
    <row r="291" spans="1:59" s="3" customFormat="1" ht="15.75" customHeight="1">
      <c r="A291" s="47"/>
      <c r="B291" s="47"/>
      <c r="C291" s="49"/>
      <c r="D291" s="49"/>
      <c r="E291" s="49"/>
      <c r="F291" s="49"/>
      <c r="G291" s="49"/>
      <c r="H291" s="49"/>
      <c r="I291" s="49"/>
      <c r="J291" s="49"/>
      <c r="K291" s="49"/>
      <c r="AY291" s="51"/>
      <c r="AZ291" s="51"/>
      <c r="BA291" s="51"/>
      <c r="BB291" s="51"/>
      <c r="BC291" s="51"/>
      <c r="BD291" s="51"/>
      <c r="BE291" s="51"/>
      <c r="BF291" s="51"/>
      <c r="BG291" s="51"/>
    </row>
    <row r="292" spans="1:59" s="3" customFormat="1" ht="15.75" customHeight="1">
      <c r="A292" s="47"/>
      <c r="B292" s="47"/>
      <c r="C292" s="49"/>
      <c r="D292" s="49"/>
      <c r="E292" s="49"/>
      <c r="F292" s="49"/>
      <c r="G292" s="49"/>
      <c r="H292" s="49"/>
      <c r="I292" s="49"/>
      <c r="J292" s="49"/>
      <c r="K292" s="49"/>
      <c r="AY292" s="51"/>
      <c r="AZ292" s="51"/>
      <c r="BA292" s="51"/>
      <c r="BB292" s="51"/>
      <c r="BC292" s="51"/>
      <c r="BD292" s="51"/>
      <c r="BE292" s="51"/>
      <c r="BF292" s="51"/>
      <c r="BG292" s="51"/>
    </row>
    <row r="293" spans="1:59" s="3" customFormat="1" ht="15.75" customHeight="1">
      <c r="A293" s="47"/>
      <c r="B293" s="47"/>
      <c r="C293" s="49"/>
      <c r="D293" s="49"/>
      <c r="E293" s="49"/>
      <c r="F293" s="49"/>
      <c r="G293" s="49"/>
      <c r="H293" s="49"/>
      <c r="I293" s="49"/>
      <c r="J293" s="49"/>
      <c r="K293" s="49"/>
      <c r="AY293" s="51"/>
      <c r="AZ293" s="51"/>
      <c r="BA293" s="51"/>
      <c r="BB293" s="51"/>
      <c r="BC293" s="51"/>
      <c r="BD293" s="51"/>
      <c r="BE293" s="51"/>
      <c r="BF293" s="51"/>
      <c r="BG293" s="51"/>
    </row>
    <row r="294" spans="1:59" s="3" customFormat="1" ht="15.75" customHeight="1">
      <c r="A294" s="47"/>
      <c r="B294" s="47"/>
      <c r="C294" s="49"/>
      <c r="D294" s="49"/>
      <c r="E294" s="49"/>
      <c r="F294" s="49"/>
      <c r="G294" s="49"/>
      <c r="H294" s="49"/>
      <c r="I294" s="49"/>
      <c r="J294" s="49"/>
      <c r="K294" s="49"/>
      <c r="AY294" s="51"/>
      <c r="AZ294" s="51"/>
      <c r="BA294" s="51"/>
      <c r="BB294" s="51"/>
      <c r="BC294" s="51"/>
      <c r="BD294" s="51"/>
      <c r="BE294" s="51"/>
      <c r="BF294" s="51"/>
      <c r="BG294" s="51"/>
    </row>
    <row r="295" spans="1:59" s="3" customFormat="1" ht="15.75" customHeight="1">
      <c r="A295" s="47"/>
      <c r="B295" s="47"/>
      <c r="C295" s="49"/>
      <c r="D295" s="49"/>
      <c r="E295" s="49"/>
      <c r="F295" s="49"/>
      <c r="G295" s="49"/>
      <c r="H295" s="49"/>
      <c r="I295" s="49"/>
      <c r="J295" s="49"/>
      <c r="K295" s="49"/>
      <c r="AY295" s="51"/>
      <c r="AZ295" s="51"/>
      <c r="BA295" s="51"/>
      <c r="BB295" s="51"/>
      <c r="BC295" s="51"/>
      <c r="BD295" s="51"/>
      <c r="BE295" s="51"/>
      <c r="BF295" s="51"/>
      <c r="BG295" s="51"/>
    </row>
    <row r="296" spans="1:59" s="3" customFormat="1" ht="15.75" customHeight="1">
      <c r="A296" s="47"/>
      <c r="B296" s="47"/>
      <c r="C296" s="49"/>
      <c r="D296" s="49"/>
      <c r="E296" s="49"/>
      <c r="F296" s="49"/>
      <c r="G296" s="49"/>
      <c r="H296" s="49"/>
      <c r="I296" s="49"/>
      <c r="J296" s="49"/>
      <c r="K296" s="49"/>
      <c r="AY296" s="51"/>
      <c r="AZ296" s="51"/>
      <c r="BA296" s="51"/>
      <c r="BB296" s="51"/>
      <c r="BC296" s="51"/>
      <c r="BD296" s="51"/>
      <c r="BE296" s="51"/>
      <c r="BF296" s="51"/>
      <c r="BG296" s="51"/>
    </row>
    <row r="297" spans="1:59" s="3" customFormat="1" ht="15.75" customHeight="1">
      <c r="A297" s="47"/>
      <c r="B297" s="47"/>
      <c r="C297" s="49"/>
      <c r="D297" s="49"/>
      <c r="E297" s="49"/>
      <c r="F297" s="49"/>
      <c r="G297" s="49"/>
      <c r="H297" s="49"/>
      <c r="I297" s="49"/>
      <c r="J297" s="49"/>
      <c r="K297" s="49"/>
      <c r="AY297" s="51"/>
      <c r="AZ297" s="51"/>
      <c r="BA297" s="51"/>
      <c r="BB297" s="51"/>
      <c r="BC297" s="51"/>
      <c r="BD297" s="51"/>
      <c r="BE297" s="51"/>
      <c r="BF297" s="51"/>
      <c r="BG297" s="51"/>
    </row>
    <row r="298" spans="1:59" s="3" customFormat="1" ht="15.75" customHeight="1">
      <c r="A298" s="47"/>
      <c r="B298" s="47"/>
      <c r="C298" s="49"/>
      <c r="D298" s="49"/>
      <c r="E298" s="49"/>
      <c r="F298" s="49"/>
      <c r="G298" s="49"/>
      <c r="H298" s="49"/>
      <c r="I298" s="49"/>
      <c r="J298" s="49"/>
      <c r="K298" s="49"/>
      <c r="AY298" s="51"/>
      <c r="AZ298" s="51"/>
      <c r="BA298" s="51"/>
      <c r="BB298" s="51"/>
      <c r="BC298" s="51"/>
      <c r="BD298" s="51"/>
      <c r="BE298" s="51"/>
      <c r="BF298" s="51"/>
      <c r="BG298" s="51"/>
    </row>
    <row r="299" spans="1:59" s="3" customFormat="1" ht="15.75" customHeight="1">
      <c r="A299" s="47"/>
      <c r="B299" s="47"/>
      <c r="C299" s="49"/>
      <c r="D299" s="49"/>
      <c r="E299" s="49"/>
      <c r="F299" s="49"/>
      <c r="G299" s="49"/>
      <c r="H299" s="49"/>
      <c r="I299" s="49"/>
      <c r="J299" s="49"/>
      <c r="K299" s="49"/>
      <c r="AY299" s="51"/>
      <c r="AZ299" s="51"/>
      <c r="BA299" s="51"/>
      <c r="BB299" s="51"/>
      <c r="BC299" s="51"/>
      <c r="BD299" s="51"/>
      <c r="BE299" s="51"/>
      <c r="BF299" s="51"/>
      <c r="BG299" s="51"/>
    </row>
    <row r="300" spans="1:59" s="3" customFormat="1" ht="15.75" customHeight="1">
      <c r="A300" s="47"/>
      <c r="B300" s="47"/>
      <c r="C300" s="49"/>
      <c r="D300" s="49"/>
      <c r="E300" s="49"/>
      <c r="F300" s="49"/>
      <c r="G300" s="49"/>
      <c r="H300" s="49"/>
      <c r="I300" s="49"/>
      <c r="J300" s="49"/>
      <c r="K300" s="49"/>
      <c r="AY300" s="51"/>
      <c r="AZ300" s="51"/>
      <c r="BA300" s="51"/>
      <c r="BB300" s="51"/>
      <c r="BC300" s="51"/>
      <c r="BD300" s="51"/>
      <c r="BE300" s="51"/>
      <c r="BF300" s="51"/>
      <c r="BG300" s="51"/>
    </row>
    <row r="301" spans="1:59" s="3" customFormat="1" ht="15.75" customHeight="1">
      <c r="A301" s="47"/>
      <c r="B301" s="47"/>
      <c r="C301" s="49"/>
      <c r="D301" s="49"/>
      <c r="E301" s="49"/>
      <c r="F301" s="49"/>
      <c r="G301" s="49"/>
      <c r="H301" s="49"/>
      <c r="I301" s="49"/>
      <c r="J301" s="49"/>
      <c r="K301" s="49"/>
      <c r="AY301" s="51"/>
      <c r="AZ301" s="51"/>
      <c r="BA301" s="51"/>
      <c r="BB301" s="51"/>
      <c r="BC301" s="51"/>
      <c r="BD301" s="51"/>
      <c r="BE301" s="51"/>
      <c r="BF301" s="51"/>
      <c r="BG301" s="51"/>
    </row>
    <row r="302" spans="1:59" s="3" customFormat="1" ht="15.75" customHeight="1">
      <c r="A302" s="47"/>
      <c r="B302" s="47"/>
      <c r="C302" s="49"/>
      <c r="D302" s="49"/>
      <c r="E302" s="49"/>
      <c r="F302" s="49"/>
      <c r="G302" s="49"/>
      <c r="H302" s="49"/>
      <c r="I302" s="49"/>
      <c r="J302" s="49"/>
      <c r="K302" s="49"/>
      <c r="AY302" s="51"/>
      <c r="AZ302" s="51"/>
      <c r="BA302" s="51"/>
      <c r="BB302" s="51"/>
      <c r="BC302" s="51"/>
      <c r="BD302" s="51"/>
      <c r="BE302" s="51"/>
      <c r="BF302" s="51"/>
      <c r="BG302" s="51"/>
    </row>
    <row r="303" spans="1:59" s="3" customFormat="1" ht="15.75" customHeight="1">
      <c r="A303" s="47"/>
      <c r="B303" s="47"/>
      <c r="C303" s="49"/>
      <c r="D303" s="49"/>
      <c r="E303" s="49"/>
      <c r="F303" s="49"/>
      <c r="G303" s="49"/>
      <c r="H303" s="49"/>
      <c r="I303" s="49"/>
      <c r="J303" s="49"/>
      <c r="K303" s="49"/>
      <c r="AY303" s="51"/>
      <c r="AZ303" s="51"/>
      <c r="BA303" s="51"/>
      <c r="BB303" s="51"/>
      <c r="BC303" s="51"/>
      <c r="BD303" s="51"/>
      <c r="BE303" s="51"/>
      <c r="BF303" s="51"/>
      <c r="BG303" s="51"/>
    </row>
    <row r="304" spans="1:59" s="3" customFormat="1" ht="15.75" customHeight="1">
      <c r="A304" s="47"/>
      <c r="B304" s="47"/>
      <c r="C304" s="49"/>
      <c r="D304" s="49"/>
      <c r="E304" s="49"/>
      <c r="F304" s="49"/>
      <c r="G304" s="49"/>
      <c r="H304" s="49"/>
      <c r="I304" s="49"/>
      <c r="J304" s="49"/>
      <c r="K304" s="49"/>
      <c r="AY304" s="51"/>
      <c r="AZ304" s="51"/>
      <c r="BA304" s="51"/>
      <c r="BB304" s="51"/>
      <c r="BC304" s="51"/>
      <c r="BD304" s="51"/>
      <c r="BE304" s="51"/>
      <c r="BF304" s="51"/>
      <c r="BG304" s="51"/>
    </row>
    <row r="305" spans="1:59" s="3" customFormat="1" ht="15.75" customHeight="1">
      <c r="A305" s="47"/>
      <c r="B305" s="47"/>
      <c r="C305" s="49"/>
      <c r="D305" s="49"/>
      <c r="E305" s="49"/>
      <c r="F305" s="49"/>
      <c r="G305" s="49"/>
      <c r="H305" s="49"/>
      <c r="I305" s="49"/>
      <c r="J305" s="49"/>
      <c r="K305" s="49"/>
      <c r="AY305" s="51"/>
      <c r="AZ305" s="51"/>
      <c r="BA305" s="51"/>
      <c r="BB305" s="51"/>
      <c r="BC305" s="51"/>
      <c r="BD305" s="51"/>
      <c r="BE305" s="51"/>
      <c r="BF305" s="51"/>
      <c r="BG305" s="51"/>
    </row>
    <row r="306" spans="1:59" s="3" customFormat="1" ht="15.75" customHeight="1">
      <c r="A306" s="47"/>
      <c r="B306" s="47"/>
      <c r="C306" s="49"/>
      <c r="D306" s="49"/>
      <c r="E306" s="49"/>
      <c r="F306" s="49"/>
      <c r="G306" s="49"/>
      <c r="H306" s="49"/>
      <c r="I306" s="49"/>
      <c r="J306" s="49"/>
      <c r="K306" s="49"/>
      <c r="AY306" s="51"/>
      <c r="AZ306" s="51"/>
      <c r="BA306" s="51"/>
      <c r="BB306" s="51"/>
      <c r="BC306" s="51"/>
      <c r="BD306" s="51"/>
      <c r="BE306" s="51"/>
      <c r="BF306" s="51"/>
      <c r="BG306" s="51"/>
    </row>
    <row r="307" spans="1:59" s="3" customFormat="1" ht="15.75" customHeight="1">
      <c r="A307" s="47"/>
      <c r="B307" s="47"/>
      <c r="C307" s="49"/>
      <c r="D307" s="49"/>
      <c r="E307" s="49"/>
      <c r="F307" s="49"/>
      <c r="G307" s="49"/>
      <c r="H307" s="49"/>
      <c r="I307" s="49"/>
      <c r="J307" s="49"/>
      <c r="K307" s="49"/>
      <c r="AY307" s="51"/>
      <c r="AZ307" s="51"/>
      <c r="BA307" s="51"/>
      <c r="BB307" s="51"/>
      <c r="BC307" s="51"/>
      <c r="BD307" s="51"/>
      <c r="BE307" s="51"/>
      <c r="BF307" s="51"/>
      <c r="BG307" s="51"/>
    </row>
    <row r="308" spans="1:59" s="3" customFormat="1" ht="15.75" customHeight="1">
      <c r="A308" s="47"/>
      <c r="B308" s="47"/>
      <c r="C308" s="49"/>
      <c r="D308" s="49"/>
      <c r="E308" s="49"/>
      <c r="F308" s="49"/>
      <c r="G308" s="49"/>
      <c r="H308" s="49"/>
      <c r="I308" s="49"/>
      <c r="J308" s="49"/>
      <c r="K308" s="49"/>
      <c r="AY308" s="51"/>
      <c r="AZ308" s="51"/>
      <c r="BA308" s="51"/>
      <c r="BB308" s="51"/>
      <c r="BC308" s="51"/>
      <c r="BD308" s="51"/>
      <c r="BE308" s="51"/>
      <c r="BF308" s="51"/>
      <c r="BG308" s="51"/>
    </row>
    <row r="309" spans="1:59" s="3" customFormat="1" ht="15.75" customHeight="1">
      <c r="A309" s="47"/>
      <c r="B309" s="47"/>
      <c r="C309" s="49"/>
      <c r="D309" s="49"/>
      <c r="E309" s="49"/>
      <c r="F309" s="49"/>
      <c r="G309" s="49"/>
      <c r="H309" s="49"/>
      <c r="I309" s="49"/>
      <c r="J309" s="49"/>
      <c r="K309" s="49"/>
      <c r="AY309" s="51"/>
      <c r="AZ309" s="51"/>
      <c r="BA309" s="51"/>
      <c r="BB309" s="51"/>
      <c r="BC309" s="51"/>
      <c r="BD309" s="51"/>
      <c r="BE309" s="51"/>
      <c r="BF309" s="51"/>
      <c r="BG309" s="51"/>
    </row>
    <row r="310" spans="1:59" s="3" customFormat="1" ht="15.75" customHeight="1">
      <c r="A310" s="47"/>
      <c r="B310" s="47"/>
      <c r="C310" s="49"/>
      <c r="D310" s="49"/>
      <c r="E310" s="49"/>
      <c r="F310" s="49"/>
      <c r="G310" s="49"/>
      <c r="H310" s="49"/>
      <c r="I310" s="49"/>
      <c r="J310" s="49"/>
      <c r="K310" s="49"/>
      <c r="AY310" s="51"/>
      <c r="AZ310" s="51"/>
      <c r="BA310" s="51"/>
      <c r="BB310" s="51"/>
      <c r="BC310" s="51"/>
      <c r="BD310" s="51"/>
      <c r="BE310" s="51"/>
      <c r="BF310" s="51"/>
      <c r="BG310" s="51"/>
    </row>
    <row r="311" spans="1:59" s="3" customFormat="1" ht="15.75" customHeight="1">
      <c r="A311" s="47"/>
      <c r="B311" s="47"/>
      <c r="C311" s="49"/>
      <c r="D311" s="49"/>
      <c r="E311" s="49"/>
      <c r="F311" s="49"/>
      <c r="G311" s="49"/>
      <c r="H311" s="49"/>
      <c r="I311" s="49"/>
      <c r="J311" s="49"/>
      <c r="K311" s="49"/>
      <c r="AY311" s="51"/>
      <c r="AZ311" s="51"/>
      <c r="BA311" s="51"/>
      <c r="BB311" s="51"/>
      <c r="BC311" s="51"/>
      <c r="BD311" s="51"/>
      <c r="BE311" s="51"/>
      <c r="BF311" s="51"/>
      <c r="BG311" s="51"/>
    </row>
    <row r="312" spans="1:59" s="3" customFormat="1" ht="15.75" customHeight="1">
      <c r="A312" s="47"/>
      <c r="B312" s="47"/>
      <c r="C312" s="49"/>
      <c r="D312" s="49"/>
      <c r="E312" s="49"/>
      <c r="F312" s="49"/>
      <c r="G312" s="49"/>
      <c r="H312" s="49"/>
      <c r="I312" s="49"/>
      <c r="J312" s="49"/>
      <c r="K312" s="49"/>
      <c r="AY312" s="51"/>
      <c r="AZ312" s="51"/>
      <c r="BA312" s="51"/>
      <c r="BB312" s="51"/>
      <c r="BC312" s="51"/>
      <c r="BD312" s="51"/>
      <c r="BE312" s="51"/>
      <c r="BF312" s="51"/>
      <c r="BG312" s="51"/>
    </row>
    <row r="313" spans="1:59" s="3" customFormat="1" ht="15.75" customHeight="1">
      <c r="A313" s="47"/>
      <c r="B313" s="47"/>
      <c r="C313" s="49"/>
      <c r="D313" s="49"/>
      <c r="E313" s="49"/>
      <c r="F313" s="49"/>
      <c r="G313" s="49"/>
      <c r="H313" s="49"/>
      <c r="I313" s="49"/>
      <c r="J313" s="49"/>
      <c r="K313" s="49"/>
      <c r="AY313" s="51"/>
      <c r="AZ313" s="51"/>
      <c r="BA313" s="51"/>
      <c r="BB313" s="51"/>
      <c r="BC313" s="51"/>
      <c r="BD313" s="51"/>
      <c r="BE313" s="51"/>
      <c r="BF313" s="51"/>
      <c r="BG313" s="51"/>
    </row>
    <row r="314" spans="1:59" s="3" customFormat="1" ht="15.75" customHeight="1">
      <c r="A314" s="47"/>
      <c r="B314" s="47"/>
      <c r="C314" s="49"/>
      <c r="D314" s="49"/>
      <c r="E314" s="49"/>
      <c r="F314" s="49"/>
      <c r="G314" s="49"/>
      <c r="H314" s="49"/>
      <c r="I314" s="49"/>
      <c r="J314" s="49"/>
      <c r="K314" s="49"/>
      <c r="AY314" s="51"/>
      <c r="AZ314" s="51"/>
      <c r="BA314" s="51"/>
      <c r="BB314" s="51"/>
      <c r="BC314" s="51"/>
      <c r="BD314" s="51"/>
      <c r="BE314" s="51"/>
      <c r="BF314" s="51"/>
      <c r="BG314" s="51"/>
    </row>
    <row r="315" spans="1:59" s="3" customFormat="1" ht="15.75" customHeight="1">
      <c r="A315" s="47"/>
      <c r="B315" s="47"/>
      <c r="C315" s="49"/>
      <c r="D315" s="49"/>
      <c r="E315" s="49"/>
      <c r="F315" s="49"/>
      <c r="G315" s="49"/>
      <c r="H315" s="49"/>
      <c r="I315" s="49"/>
      <c r="J315" s="49"/>
      <c r="K315" s="49"/>
      <c r="AY315" s="51"/>
      <c r="AZ315" s="51"/>
      <c r="BA315" s="51"/>
      <c r="BB315" s="51"/>
      <c r="BC315" s="51"/>
      <c r="BD315" s="51"/>
      <c r="BE315" s="51"/>
      <c r="BF315" s="51"/>
      <c r="BG315" s="51"/>
    </row>
    <row r="316" spans="1:59" s="3" customFormat="1" ht="15.75" customHeight="1">
      <c r="A316" s="47"/>
      <c r="B316" s="47"/>
      <c r="C316" s="49"/>
      <c r="D316" s="49"/>
      <c r="E316" s="49"/>
      <c r="F316" s="49"/>
      <c r="G316" s="49"/>
      <c r="H316" s="49"/>
      <c r="I316" s="49"/>
      <c r="J316" s="49"/>
      <c r="K316" s="49"/>
      <c r="AY316" s="51"/>
      <c r="AZ316" s="51"/>
      <c r="BA316" s="51"/>
      <c r="BB316" s="51"/>
      <c r="BC316" s="51"/>
      <c r="BD316" s="51"/>
      <c r="BE316" s="51"/>
      <c r="BF316" s="51"/>
      <c r="BG316" s="51"/>
    </row>
    <row r="317" spans="1:59" s="3" customFormat="1" ht="15.75" customHeight="1">
      <c r="A317" s="47"/>
      <c r="B317" s="47"/>
      <c r="C317" s="49"/>
      <c r="D317" s="49"/>
      <c r="E317" s="49"/>
      <c r="F317" s="49"/>
      <c r="G317" s="49"/>
      <c r="H317" s="49"/>
      <c r="I317" s="49"/>
      <c r="J317" s="49"/>
      <c r="K317" s="49"/>
      <c r="AY317" s="51"/>
      <c r="AZ317" s="51"/>
      <c r="BA317" s="51"/>
      <c r="BB317" s="51"/>
      <c r="BC317" s="51"/>
      <c r="BD317" s="51"/>
      <c r="BE317" s="51"/>
      <c r="BF317" s="51"/>
      <c r="BG317" s="51"/>
    </row>
    <row r="318" spans="1:59" s="3" customFormat="1" ht="15.75" customHeight="1">
      <c r="A318" s="47"/>
      <c r="B318" s="47"/>
      <c r="C318" s="49"/>
      <c r="D318" s="49"/>
      <c r="E318" s="49"/>
      <c r="F318" s="49"/>
      <c r="G318" s="49"/>
      <c r="H318" s="49"/>
      <c r="I318" s="49"/>
      <c r="J318" s="49"/>
      <c r="K318" s="49"/>
      <c r="AY318" s="51"/>
      <c r="AZ318" s="51"/>
      <c r="BA318" s="51"/>
      <c r="BB318" s="51"/>
      <c r="BC318" s="51"/>
      <c r="BD318" s="51"/>
      <c r="BE318" s="51"/>
      <c r="BF318" s="51"/>
      <c r="BG318" s="51"/>
    </row>
    <row r="319" spans="1:59" s="3" customFormat="1" ht="15.75" customHeight="1">
      <c r="A319" s="47"/>
      <c r="B319" s="47"/>
      <c r="C319" s="49"/>
      <c r="D319" s="49"/>
      <c r="E319" s="49"/>
      <c r="F319" s="49"/>
      <c r="G319" s="49"/>
      <c r="H319" s="49"/>
      <c r="I319" s="49"/>
      <c r="J319" s="49"/>
      <c r="K319" s="49"/>
      <c r="AY319" s="51"/>
      <c r="AZ319" s="51"/>
      <c r="BA319" s="51"/>
      <c r="BB319" s="51"/>
      <c r="BC319" s="51"/>
      <c r="BD319" s="51"/>
      <c r="BE319" s="51"/>
      <c r="BF319" s="51"/>
      <c r="BG319" s="51"/>
    </row>
    <row r="320" spans="1:59" s="3" customFormat="1" ht="15.75" customHeight="1">
      <c r="A320" s="47"/>
      <c r="B320" s="47"/>
      <c r="C320" s="49"/>
      <c r="D320" s="49"/>
      <c r="E320" s="49"/>
      <c r="F320" s="49"/>
      <c r="G320" s="49"/>
      <c r="H320" s="49"/>
      <c r="I320" s="49"/>
      <c r="J320" s="49"/>
      <c r="K320" s="49"/>
      <c r="AY320" s="51"/>
      <c r="AZ320" s="51"/>
      <c r="BA320" s="51"/>
      <c r="BB320" s="51"/>
      <c r="BC320" s="51"/>
      <c r="BD320" s="51"/>
      <c r="BE320" s="51"/>
      <c r="BF320" s="51"/>
      <c r="BG320" s="51"/>
    </row>
    <row r="321" spans="1:59" s="3" customFormat="1" ht="15.75" customHeight="1">
      <c r="A321" s="47"/>
      <c r="B321" s="47"/>
      <c r="C321" s="49"/>
      <c r="D321" s="49"/>
      <c r="E321" s="49"/>
      <c r="F321" s="49"/>
      <c r="G321" s="49"/>
      <c r="H321" s="49"/>
      <c r="I321" s="49"/>
      <c r="J321" s="49"/>
      <c r="K321" s="49"/>
      <c r="AY321" s="51"/>
      <c r="AZ321" s="51"/>
      <c r="BA321" s="51"/>
      <c r="BB321" s="51"/>
      <c r="BC321" s="51"/>
      <c r="BD321" s="51"/>
      <c r="BE321" s="51"/>
      <c r="BF321" s="51"/>
      <c r="BG321" s="51"/>
    </row>
    <row r="322" spans="1:59" s="3" customFormat="1" ht="15.75" customHeight="1">
      <c r="A322" s="47"/>
      <c r="B322" s="47"/>
      <c r="C322" s="49"/>
      <c r="D322" s="49"/>
      <c r="E322" s="49"/>
      <c r="F322" s="49"/>
      <c r="G322" s="49"/>
      <c r="H322" s="49"/>
      <c r="I322" s="49"/>
      <c r="J322" s="49"/>
      <c r="K322" s="49"/>
      <c r="AY322" s="51"/>
      <c r="AZ322" s="51"/>
      <c r="BA322" s="51"/>
      <c r="BB322" s="51"/>
      <c r="BC322" s="51"/>
      <c r="BD322" s="51"/>
      <c r="BE322" s="51"/>
      <c r="BF322" s="51"/>
      <c r="BG322" s="51"/>
    </row>
    <row r="323" spans="1:59" s="3" customFormat="1" ht="15.75" customHeight="1">
      <c r="A323" s="47"/>
      <c r="B323" s="47"/>
      <c r="C323" s="49"/>
      <c r="D323" s="49"/>
      <c r="E323" s="49"/>
      <c r="F323" s="49"/>
      <c r="G323" s="49"/>
      <c r="H323" s="49"/>
      <c r="I323" s="49"/>
      <c r="J323" s="49"/>
      <c r="K323" s="49"/>
      <c r="AY323" s="51"/>
      <c r="AZ323" s="51"/>
      <c r="BA323" s="51"/>
      <c r="BB323" s="51"/>
      <c r="BC323" s="51"/>
      <c r="BD323" s="51"/>
      <c r="BE323" s="51"/>
      <c r="BF323" s="51"/>
      <c r="BG323" s="51"/>
    </row>
    <row r="324" spans="1:59" s="3" customFormat="1" ht="15.75" customHeight="1">
      <c r="A324" s="47"/>
      <c r="B324" s="47"/>
      <c r="C324" s="49"/>
      <c r="D324" s="49"/>
      <c r="E324" s="49"/>
      <c r="F324" s="49"/>
      <c r="G324" s="49"/>
      <c r="H324" s="49"/>
      <c r="I324" s="49"/>
      <c r="J324" s="49"/>
      <c r="K324" s="49"/>
      <c r="AY324" s="51"/>
      <c r="AZ324" s="51"/>
      <c r="BA324" s="51"/>
      <c r="BB324" s="51"/>
      <c r="BC324" s="51"/>
      <c r="BD324" s="51"/>
      <c r="BE324" s="51"/>
      <c r="BF324" s="51"/>
      <c r="BG324" s="51"/>
    </row>
    <row r="325" spans="1:59" s="3" customFormat="1" ht="15.75" customHeight="1">
      <c r="A325" s="47"/>
      <c r="B325" s="47"/>
      <c r="C325" s="49"/>
      <c r="D325" s="49"/>
      <c r="E325" s="49"/>
      <c r="F325" s="49"/>
      <c r="G325" s="49"/>
      <c r="H325" s="49"/>
      <c r="I325" s="49"/>
      <c r="J325" s="49"/>
      <c r="K325" s="49"/>
      <c r="AY325" s="51"/>
      <c r="AZ325" s="51"/>
      <c r="BA325" s="51"/>
      <c r="BB325" s="51"/>
      <c r="BC325" s="51"/>
      <c r="BD325" s="51"/>
      <c r="BE325" s="51"/>
      <c r="BF325" s="51"/>
      <c r="BG325" s="51"/>
    </row>
    <row r="326" spans="1:59" s="3" customFormat="1" ht="15.75" customHeight="1">
      <c r="A326" s="47"/>
      <c r="B326" s="47"/>
      <c r="C326" s="49"/>
      <c r="D326" s="49"/>
      <c r="E326" s="49"/>
      <c r="F326" s="49"/>
      <c r="G326" s="49"/>
      <c r="H326" s="49"/>
      <c r="I326" s="49"/>
      <c r="J326" s="49"/>
      <c r="K326" s="49"/>
      <c r="AY326" s="51"/>
      <c r="AZ326" s="51"/>
      <c r="BA326" s="51"/>
      <c r="BB326" s="51"/>
      <c r="BC326" s="51"/>
      <c r="BD326" s="51"/>
      <c r="BE326" s="51"/>
      <c r="BF326" s="51"/>
      <c r="BG326" s="51"/>
    </row>
    <row r="327" spans="1:59" s="3" customFormat="1" ht="15.75" customHeight="1">
      <c r="A327" s="47"/>
      <c r="B327" s="47"/>
      <c r="C327" s="49"/>
      <c r="D327" s="49"/>
      <c r="E327" s="49"/>
      <c r="F327" s="49"/>
      <c r="G327" s="49"/>
      <c r="H327" s="49"/>
      <c r="I327" s="49"/>
      <c r="J327" s="49"/>
      <c r="K327" s="49"/>
      <c r="AY327" s="51"/>
      <c r="AZ327" s="51"/>
      <c r="BA327" s="51"/>
      <c r="BB327" s="51"/>
      <c r="BC327" s="51"/>
      <c r="BD327" s="51"/>
      <c r="BE327" s="51"/>
      <c r="BF327" s="51"/>
      <c r="BG327" s="51"/>
    </row>
    <row r="328" spans="1:59" s="3" customFormat="1" ht="15.75" customHeight="1">
      <c r="A328" s="47"/>
      <c r="B328" s="47"/>
      <c r="C328" s="49"/>
      <c r="D328" s="49"/>
      <c r="E328" s="49"/>
      <c r="F328" s="49"/>
      <c r="G328" s="49"/>
      <c r="H328" s="49"/>
      <c r="I328" s="49"/>
      <c r="J328" s="49"/>
      <c r="K328" s="49"/>
      <c r="AY328" s="51"/>
      <c r="AZ328" s="51"/>
      <c r="BA328" s="51"/>
      <c r="BB328" s="51"/>
      <c r="BC328" s="51"/>
      <c r="BD328" s="51"/>
      <c r="BE328" s="51"/>
      <c r="BF328" s="51"/>
      <c r="BG328" s="51"/>
    </row>
    <row r="329" spans="1:59" s="3" customFormat="1" ht="15.75" customHeight="1">
      <c r="A329" s="47"/>
      <c r="B329" s="47"/>
      <c r="C329" s="49"/>
      <c r="D329" s="49"/>
      <c r="E329" s="49"/>
      <c r="F329" s="49"/>
      <c r="G329" s="49"/>
      <c r="H329" s="49"/>
      <c r="I329" s="49"/>
      <c r="J329" s="49"/>
      <c r="K329" s="49"/>
      <c r="AY329" s="51"/>
      <c r="AZ329" s="51"/>
      <c r="BA329" s="51"/>
      <c r="BB329" s="51"/>
      <c r="BC329" s="51"/>
      <c r="BD329" s="51"/>
      <c r="BE329" s="51"/>
      <c r="BF329" s="51"/>
      <c r="BG329" s="51"/>
    </row>
    <row r="330" spans="1:59" s="3" customFormat="1" ht="15.75" customHeight="1">
      <c r="A330" s="47"/>
      <c r="B330" s="47"/>
      <c r="C330" s="49"/>
      <c r="D330" s="49"/>
      <c r="E330" s="49"/>
      <c r="F330" s="49"/>
      <c r="G330" s="49"/>
      <c r="H330" s="49"/>
      <c r="I330" s="49"/>
      <c r="J330" s="49"/>
      <c r="K330" s="49"/>
      <c r="AY330" s="51"/>
      <c r="AZ330" s="51"/>
      <c r="BA330" s="51"/>
      <c r="BB330" s="51"/>
      <c r="BC330" s="51"/>
      <c r="BD330" s="51"/>
      <c r="BE330" s="51"/>
      <c r="BF330" s="51"/>
      <c r="BG330" s="51"/>
    </row>
    <row r="331" spans="1:59" s="3" customFormat="1" ht="15.75" customHeight="1">
      <c r="A331" s="47"/>
      <c r="B331" s="47"/>
      <c r="C331" s="49"/>
      <c r="D331" s="49"/>
      <c r="E331" s="49"/>
      <c r="F331" s="49"/>
      <c r="G331" s="49"/>
      <c r="H331" s="49"/>
      <c r="I331" s="49"/>
      <c r="J331" s="49"/>
      <c r="K331" s="49"/>
      <c r="AY331" s="51"/>
      <c r="AZ331" s="51"/>
      <c r="BA331" s="51"/>
      <c r="BB331" s="51"/>
      <c r="BC331" s="51"/>
      <c r="BD331" s="51"/>
      <c r="BE331" s="51"/>
      <c r="BF331" s="51"/>
      <c r="BG331" s="51"/>
    </row>
    <row r="332" spans="1:59" s="3" customFormat="1" ht="15.75" customHeight="1">
      <c r="A332" s="47"/>
      <c r="B332" s="47"/>
      <c r="C332" s="49"/>
      <c r="D332" s="49"/>
      <c r="E332" s="49"/>
      <c r="F332" s="49"/>
      <c r="G332" s="49"/>
      <c r="H332" s="49"/>
      <c r="I332" s="49"/>
      <c r="J332" s="49"/>
      <c r="K332" s="49"/>
      <c r="AY332" s="51"/>
      <c r="AZ332" s="51"/>
      <c r="BA332" s="51"/>
      <c r="BB332" s="51"/>
      <c r="BC332" s="51"/>
      <c r="BD332" s="51"/>
      <c r="BE332" s="51"/>
      <c r="BF332" s="51"/>
      <c r="BG332" s="51"/>
    </row>
    <row r="333" spans="1:59" s="3" customFormat="1" ht="15.75" customHeight="1">
      <c r="A333" s="47"/>
      <c r="B333" s="47"/>
      <c r="C333" s="49"/>
      <c r="D333" s="49"/>
      <c r="E333" s="49"/>
      <c r="F333" s="49"/>
      <c r="G333" s="49"/>
      <c r="H333" s="49"/>
      <c r="I333" s="49"/>
      <c r="J333" s="49"/>
      <c r="K333" s="49"/>
      <c r="AY333" s="51"/>
      <c r="AZ333" s="51"/>
      <c r="BA333" s="51"/>
      <c r="BB333" s="51"/>
      <c r="BC333" s="51"/>
      <c r="BD333" s="51"/>
      <c r="BE333" s="51"/>
      <c r="BF333" s="51"/>
      <c r="BG333" s="51"/>
    </row>
    <row r="334" spans="1:59" s="3" customFormat="1" ht="15.75" customHeight="1">
      <c r="A334" s="47"/>
      <c r="B334" s="47"/>
      <c r="C334" s="49"/>
      <c r="D334" s="49"/>
      <c r="E334" s="49"/>
      <c r="F334" s="49"/>
      <c r="G334" s="49"/>
      <c r="H334" s="49"/>
      <c r="I334" s="49"/>
      <c r="J334" s="49"/>
      <c r="K334" s="49"/>
      <c r="AY334" s="51"/>
      <c r="AZ334" s="51"/>
      <c r="BA334" s="51"/>
      <c r="BB334" s="51"/>
      <c r="BC334" s="51"/>
      <c r="BD334" s="51"/>
      <c r="BE334" s="51"/>
      <c r="BF334" s="51"/>
      <c r="BG334" s="51"/>
    </row>
    <row r="335" spans="1:59" s="3" customFormat="1" ht="15.75" customHeight="1">
      <c r="A335" s="47"/>
      <c r="B335" s="47"/>
      <c r="C335" s="49"/>
      <c r="D335" s="49"/>
      <c r="E335" s="49"/>
      <c r="F335" s="49"/>
      <c r="G335" s="49"/>
      <c r="H335" s="49"/>
      <c r="I335" s="49"/>
      <c r="J335" s="49"/>
      <c r="K335" s="49"/>
      <c r="AY335" s="51"/>
      <c r="AZ335" s="51"/>
      <c r="BA335" s="51"/>
      <c r="BB335" s="51"/>
      <c r="BC335" s="51"/>
      <c r="BD335" s="51"/>
      <c r="BE335" s="51"/>
      <c r="BF335" s="51"/>
      <c r="BG335" s="51"/>
    </row>
    <row r="336" spans="1:59" s="3" customFormat="1" ht="15.75" customHeight="1">
      <c r="A336" s="47"/>
      <c r="B336" s="47"/>
      <c r="C336" s="49"/>
      <c r="D336" s="49"/>
      <c r="E336" s="49"/>
      <c r="F336" s="49"/>
      <c r="G336" s="49"/>
      <c r="H336" s="49"/>
      <c r="I336" s="49"/>
      <c r="J336" s="49"/>
      <c r="K336" s="49"/>
      <c r="AY336" s="51"/>
      <c r="AZ336" s="51"/>
      <c r="BA336" s="51"/>
      <c r="BB336" s="51"/>
      <c r="BC336" s="51"/>
      <c r="BD336" s="51"/>
      <c r="BE336" s="51"/>
      <c r="BF336" s="51"/>
      <c r="BG336" s="51"/>
    </row>
    <row r="337" spans="1:59" s="3" customFormat="1" ht="15.75" customHeight="1">
      <c r="A337" s="47"/>
      <c r="B337" s="47"/>
      <c r="C337" s="49"/>
      <c r="D337" s="49"/>
      <c r="E337" s="49"/>
      <c r="F337" s="49"/>
      <c r="G337" s="49"/>
      <c r="H337" s="49"/>
      <c r="I337" s="49"/>
      <c r="J337" s="49"/>
      <c r="K337" s="49"/>
      <c r="AY337" s="51"/>
      <c r="AZ337" s="51"/>
      <c r="BA337" s="51"/>
      <c r="BB337" s="51"/>
      <c r="BC337" s="51"/>
      <c r="BD337" s="51"/>
      <c r="BE337" s="51"/>
      <c r="BF337" s="51"/>
      <c r="BG337" s="51"/>
    </row>
    <row r="338" spans="1:59" s="3" customFormat="1" ht="15.75" customHeight="1">
      <c r="A338" s="47"/>
      <c r="B338" s="47"/>
      <c r="C338" s="49"/>
      <c r="D338" s="49"/>
      <c r="E338" s="49"/>
      <c r="F338" s="49"/>
      <c r="G338" s="49"/>
      <c r="H338" s="49"/>
      <c r="I338" s="49"/>
      <c r="J338" s="49"/>
      <c r="K338" s="49"/>
      <c r="AY338" s="51"/>
      <c r="AZ338" s="51"/>
      <c r="BA338" s="51"/>
      <c r="BB338" s="51"/>
      <c r="BC338" s="51"/>
      <c r="BD338" s="51"/>
      <c r="BE338" s="51"/>
      <c r="BF338" s="51"/>
      <c r="BG338" s="51"/>
    </row>
    <row r="339" spans="1:59" s="3" customFormat="1" ht="15.75" customHeight="1">
      <c r="A339" s="47"/>
      <c r="B339" s="47"/>
      <c r="C339" s="49"/>
      <c r="D339" s="49"/>
      <c r="E339" s="49"/>
      <c r="F339" s="49"/>
      <c r="G339" s="49"/>
      <c r="H339" s="49"/>
      <c r="I339" s="49"/>
      <c r="J339" s="49"/>
      <c r="K339" s="49"/>
      <c r="AY339" s="51"/>
      <c r="AZ339" s="51"/>
      <c r="BA339" s="51"/>
      <c r="BB339" s="51"/>
      <c r="BC339" s="51"/>
      <c r="BD339" s="51"/>
      <c r="BE339" s="51"/>
      <c r="BF339" s="51"/>
      <c r="BG339" s="51"/>
    </row>
    <row r="340" spans="1:59" s="3" customFormat="1" ht="15.75" customHeight="1">
      <c r="A340" s="47"/>
      <c r="B340" s="47"/>
      <c r="C340" s="49"/>
      <c r="D340" s="49"/>
      <c r="E340" s="49"/>
      <c r="F340" s="49"/>
      <c r="G340" s="49"/>
      <c r="H340" s="49"/>
      <c r="I340" s="49"/>
      <c r="J340" s="49"/>
      <c r="K340" s="49"/>
      <c r="AY340" s="51"/>
      <c r="AZ340" s="51"/>
      <c r="BA340" s="51"/>
      <c r="BB340" s="51"/>
      <c r="BC340" s="51"/>
      <c r="BD340" s="51"/>
      <c r="BE340" s="51"/>
      <c r="BF340" s="51"/>
      <c r="BG340" s="51"/>
    </row>
    <row r="341" spans="1:59" s="3" customFormat="1" ht="15.75" customHeight="1">
      <c r="A341" s="47"/>
      <c r="B341" s="47"/>
      <c r="C341" s="49"/>
      <c r="D341" s="49"/>
      <c r="E341" s="49"/>
      <c r="F341" s="49"/>
      <c r="G341" s="49"/>
      <c r="H341" s="49"/>
      <c r="I341" s="49"/>
      <c r="J341" s="49"/>
      <c r="K341" s="49"/>
      <c r="AY341" s="51"/>
      <c r="AZ341" s="51"/>
      <c r="BA341" s="51"/>
      <c r="BB341" s="51"/>
      <c r="BC341" s="51"/>
      <c r="BD341" s="51"/>
      <c r="BE341" s="51"/>
      <c r="BF341" s="51"/>
      <c r="BG341" s="51"/>
    </row>
    <row r="342" spans="1:59" s="3" customFormat="1" ht="15.75" customHeight="1">
      <c r="A342" s="47"/>
      <c r="B342" s="47"/>
      <c r="C342" s="49"/>
      <c r="D342" s="49"/>
      <c r="E342" s="49"/>
      <c r="F342" s="49"/>
      <c r="G342" s="49"/>
      <c r="H342" s="49"/>
      <c r="I342" s="49"/>
      <c r="J342" s="49"/>
      <c r="K342" s="49"/>
      <c r="AY342" s="51"/>
      <c r="AZ342" s="51"/>
      <c r="BA342" s="51"/>
      <c r="BB342" s="51"/>
      <c r="BC342" s="51"/>
      <c r="BD342" s="51"/>
      <c r="BE342" s="51"/>
      <c r="BF342" s="51"/>
      <c r="BG342" s="51"/>
    </row>
    <row r="343" spans="1:59" s="3" customFormat="1" ht="15.75" customHeight="1">
      <c r="A343" s="47"/>
      <c r="B343" s="47"/>
      <c r="C343" s="49"/>
      <c r="D343" s="49"/>
      <c r="E343" s="49"/>
      <c r="F343" s="49"/>
      <c r="G343" s="49"/>
      <c r="H343" s="49"/>
      <c r="I343" s="49"/>
      <c r="J343" s="49"/>
      <c r="K343" s="49"/>
      <c r="AY343" s="51"/>
      <c r="AZ343" s="51"/>
      <c r="BA343" s="51"/>
      <c r="BB343" s="51"/>
      <c r="BC343" s="51"/>
      <c r="BD343" s="51"/>
      <c r="BE343" s="51"/>
      <c r="BF343" s="51"/>
      <c r="BG343" s="51"/>
    </row>
    <row r="344" spans="1:59" s="3" customFormat="1" ht="15.75" customHeight="1">
      <c r="A344" s="47"/>
      <c r="B344" s="47"/>
      <c r="C344" s="49"/>
      <c r="D344" s="49"/>
      <c r="E344" s="49"/>
      <c r="F344" s="49"/>
      <c r="G344" s="49"/>
      <c r="H344" s="49"/>
      <c r="I344" s="49"/>
      <c r="J344" s="49"/>
      <c r="K344" s="49"/>
      <c r="AY344" s="51"/>
      <c r="AZ344" s="51"/>
      <c r="BA344" s="51"/>
      <c r="BB344" s="51"/>
      <c r="BC344" s="51"/>
      <c r="BD344" s="51"/>
      <c r="BE344" s="51"/>
      <c r="BF344" s="51"/>
      <c r="BG344" s="51"/>
    </row>
    <row r="345" spans="1:59" s="3" customFormat="1" ht="15.75" customHeight="1">
      <c r="A345" s="47"/>
      <c r="B345" s="47"/>
      <c r="C345" s="49"/>
      <c r="D345" s="49"/>
      <c r="E345" s="49"/>
      <c r="F345" s="49"/>
      <c r="G345" s="49"/>
      <c r="H345" s="49"/>
      <c r="I345" s="49"/>
      <c r="J345" s="49"/>
      <c r="K345" s="49"/>
      <c r="AY345" s="51"/>
      <c r="AZ345" s="51"/>
      <c r="BA345" s="51"/>
      <c r="BB345" s="51"/>
      <c r="BC345" s="51"/>
      <c r="BD345" s="51"/>
      <c r="BE345" s="51"/>
      <c r="BF345" s="51"/>
      <c r="BG345" s="51"/>
    </row>
    <row r="346" spans="1:59" s="3" customFormat="1" ht="15.75" customHeight="1">
      <c r="A346" s="47"/>
      <c r="B346" s="47"/>
      <c r="C346" s="49"/>
      <c r="D346" s="49"/>
      <c r="E346" s="49"/>
      <c r="F346" s="49"/>
      <c r="G346" s="49"/>
      <c r="H346" s="49"/>
      <c r="I346" s="49"/>
      <c r="J346" s="49"/>
      <c r="K346" s="49"/>
      <c r="AY346" s="51"/>
      <c r="AZ346" s="51"/>
      <c r="BA346" s="51"/>
      <c r="BB346" s="51"/>
      <c r="BC346" s="51"/>
      <c r="BD346" s="51"/>
      <c r="BE346" s="51"/>
      <c r="BF346" s="51"/>
      <c r="BG346" s="51"/>
    </row>
    <row r="347" spans="1:59" s="3" customFormat="1" ht="15.75" customHeight="1">
      <c r="A347" s="47"/>
      <c r="B347" s="47"/>
      <c r="C347" s="49"/>
      <c r="D347" s="49"/>
      <c r="E347" s="49"/>
      <c r="F347" s="49"/>
      <c r="G347" s="49"/>
      <c r="H347" s="49"/>
      <c r="I347" s="49"/>
      <c r="J347" s="49"/>
      <c r="K347" s="49"/>
      <c r="AY347" s="51"/>
      <c r="AZ347" s="51"/>
      <c r="BA347" s="51"/>
      <c r="BB347" s="51"/>
      <c r="BC347" s="51"/>
      <c r="BD347" s="51"/>
      <c r="BE347" s="51"/>
      <c r="BF347" s="51"/>
      <c r="BG347" s="51"/>
    </row>
    <row r="348" spans="1:59" s="3" customFormat="1" ht="15.75" customHeight="1">
      <c r="A348" s="47"/>
      <c r="B348" s="47"/>
      <c r="C348" s="49"/>
      <c r="D348" s="49"/>
      <c r="E348" s="49"/>
      <c r="F348" s="49"/>
      <c r="G348" s="49"/>
      <c r="H348" s="49"/>
      <c r="I348" s="49"/>
      <c r="J348" s="49"/>
      <c r="K348" s="49"/>
      <c r="AY348" s="51"/>
      <c r="AZ348" s="51"/>
      <c r="BA348" s="51"/>
      <c r="BB348" s="51"/>
      <c r="BC348" s="51"/>
      <c r="BD348" s="51"/>
      <c r="BE348" s="51"/>
      <c r="BF348" s="51"/>
      <c r="BG348" s="51"/>
    </row>
    <row r="349" spans="1:59" s="3" customFormat="1" ht="15.75" customHeight="1">
      <c r="A349" s="47"/>
      <c r="B349" s="47"/>
      <c r="C349" s="49"/>
      <c r="D349" s="49"/>
      <c r="E349" s="49"/>
      <c r="F349" s="49"/>
      <c r="G349" s="49"/>
      <c r="H349" s="49"/>
      <c r="I349" s="49"/>
      <c r="J349" s="49"/>
      <c r="K349" s="49"/>
      <c r="AY349" s="51"/>
      <c r="AZ349" s="51"/>
      <c r="BA349" s="51"/>
      <c r="BB349" s="51"/>
      <c r="BC349" s="51"/>
      <c r="BD349" s="51"/>
      <c r="BE349" s="51"/>
      <c r="BF349" s="51"/>
      <c r="BG349" s="51"/>
    </row>
    <row r="350" spans="1:59" s="3" customFormat="1" ht="15.75" customHeight="1">
      <c r="A350" s="47"/>
      <c r="B350" s="47"/>
      <c r="C350" s="49"/>
      <c r="D350" s="49"/>
      <c r="E350" s="49"/>
      <c r="F350" s="49"/>
      <c r="G350" s="49"/>
      <c r="H350" s="49"/>
      <c r="I350" s="49"/>
      <c r="J350" s="49"/>
      <c r="K350" s="49"/>
      <c r="AY350" s="51"/>
      <c r="AZ350" s="51"/>
      <c r="BA350" s="51"/>
      <c r="BB350" s="51"/>
      <c r="BC350" s="51"/>
      <c r="BD350" s="51"/>
      <c r="BE350" s="51"/>
      <c r="BF350" s="51"/>
      <c r="BG350" s="51"/>
    </row>
    <row r="351" spans="1:59" s="3" customFormat="1" ht="15.75" customHeight="1">
      <c r="A351" s="47"/>
      <c r="B351" s="47"/>
      <c r="C351" s="49"/>
      <c r="D351" s="49"/>
      <c r="E351" s="49"/>
      <c r="F351" s="49"/>
      <c r="G351" s="49"/>
      <c r="H351" s="49"/>
      <c r="I351" s="49"/>
      <c r="J351" s="49"/>
      <c r="K351" s="49"/>
      <c r="AY351" s="51"/>
      <c r="AZ351" s="51"/>
      <c r="BA351" s="51"/>
      <c r="BB351" s="51"/>
      <c r="BC351" s="51"/>
      <c r="BD351" s="51"/>
      <c r="BE351" s="51"/>
      <c r="BF351" s="51"/>
      <c r="BG351" s="51"/>
    </row>
    <row r="352" spans="1:59" s="3" customFormat="1" ht="15.75" customHeight="1">
      <c r="A352" s="47"/>
      <c r="B352" s="47"/>
      <c r="C352" s="49"/>
      <c r="D352" s="49"/>
      <c r="E352" s="49"/>
      <c r="F352" s="49"/>
      <c r="G352" s="49"/>
      <c r="H352" s="49"/>
      <c r="I352" s="49"/>
      <c r="J352" s="49"/>
      <c r="K352" s="49"/>
      <c r="AY352" s="51"/>
      <c r="AZ352" s="51"/>
      <c r="BA352" s="51"/>
      <c r="BB352" s="51"/>
      <c r="BC352" s="51"/>
      <c r="BD352" s="51"/>
      <c r="BE352" s="51"/>
      <c r="BF352" s="51"/>
      <c r="BG352" s="51"/>
    </row>
    <row r="353" spans="1:59" s="3" customFormat="1" ht="15.75" customHeight="1">
      <c r="A353" s="47"/>
      <c r="B353" s="47"/>
      <c r="C353" s="49"/>
      <c r="D353" s="49"/>
      <c r="E353" s="49"/>
      <c r="F353" s="49"/>
      <c r="G353" s="49"/>
      <c r="H353" s="49"/>
      <c r="I353" s="49"/>
      <c r="J353" s="49"/>
      <c r="K353" s="49"/>
      <c r="AY353" s="51"/>
      <c r="AZ353" s="51"/>
      <c r="BA353" s="51"/>
      <c r="BB353" s="51"/>
      <c r="BC353" s="51"/>
      <c r="BD353" s="51"/>
      <c r="BE353" s="51"/>
      <c r="BF353" s="51"/>
      <c r="BG353" s="51"/>
    </row>
    <row r="354" spans="1:59" s="3" customFormat="1" ht="15.75" customHeight="1">
      <c r="A354" s="47"/>
      <c r="B354" s="47"/>
      <c r="C354" s="49"/>
      <c r="D354" s="49"/>
      <c r="E354" s="49"/>
      <c r="F354" s="49"/>
      <c r="G354" s="49"/>
      <c r="H354" s="49"/>
      <c r="I354" s="49"/>
      <c r="J354" s="49"/>
      <c r="K354" s="49"/>
      <c r="AY354" s="51"/>
      <c r="AZ354" s="51"/>
      <c r="BA354" s="51"/>
      <c r="BB354" s="51"/>
      <c r="BC354" s="51"/>
      <c r="BD354" s="51"/>
      <c r="BE354" s="51"/>
      <c r="BF354" s="51"/>
      <c r="BG354" s="51"/>
    </row>
    <row r="355" spans="1:59" s="3" customFormat="1" ht="15.75" customHeight="1">
      <c r="A355" s="47"/>
      <c r="B355" s="47"/>
      <c r="C355" s="49"/>
      <c r="D355" s="49"/>
      <c r="E355" s="49"/>
      <c r="F355" s="49"/>
      <c r="G355" s="49"/>
      <c r="H355" s="49"/>
      <c r="I355" s="49"/>
      <c r="J355" s="49"/>
      <c r="K355" s="49"/>
      <c r="AY355" s="51"/>
      <c r="AZ355" s="51"/>
      <c r="BA355" s="51"/>
      <c r="BB355" s="51"/>
      <c r="BC355" s="51"/>
      <c r="BD355" s="51"/>
      <c r="BE355" s="51"/>
      <c r="BF355" s="51"/>
      <c r="BG355" s="51"/>
    </row>
    <row r="356" spans="1:59" s="3" customFormat="1" ht="15.75" customHeight="1">
      <c r="A356" s="47"/>
      <c r="B356" s="47"/>
      <c r="C356" s="49"/>
      <c r="D356" s="49"/>
      <c r="E356" s="49"/>
      <c r="F356" s="49"/>
      <c r="G356" s="49"/>
      <c r="H356" s="49"/>
      <c r="I356" s="49"/>
      <c r="J356" s="49"/>
      <c r="K356" s="49"/>
      <c r="AY356" s="51"/>
      <c r="AZ356" s="51"/>
      <c r="BA356" s="51"/>
      <c r="BB356" s="51"/>
      <c r="BC356" s="51"/>
      <c r="BD356" s="51"/>
      <c r="BE356" s="51"/>
      <c r="BF356" s="51"/>
      <c r="BG356" s="51"/>
    </row>
    <row r="357" spans="1:59" s="3" customFormat="1" ht="15.75" customHeight="1">
      <c r="A357" s="47"/>
      <c r="B357" s="47"/>
      <c r="C357" s="49"/>
      <c r="D357" s="49"/>
      <c r="E357" s="49"/>
      <c r="F357" s="49"/>
      <c r="G357" s="49"/>
      <c r="H357" s="49"/>
      <c r="I357" s="49"/>
      <c r="J357" s="49"/>
      <c r="K357" s="49"/>
      <c r="AY357" s="51"/>
      <c r="AZ357" s="51"/>
      <c r="BA357" s="51"/>
      <c r="BB357" s="51"/>
      <c r="BC357" s="51"/>
      <c r="BD357" s="51"/>
      <c r="BE357" s="51"/>
      <c r="BF357" s="51"/>
      <c r="BG357" s="51"/>
    </row>
    <row r="358" spans="1:59" s="3" customFormat="1" ht="15.75" customHeight="1">
      <c r="A358" s="47"/>
      <c r="B358" s="47"/>
      <c r="C358" s="49"/>
      <c r="D358" s="49"/>
      <c r="E358" s="49"/>
      <c r="F358" s="49"/>
      <c r="G358" s="49"/>
      <c r="H358" s="49"/>
      <c r="I358" s="49"/>
      <c r="J358" s="49"/>
      <c r="K358" s="49"/>
      <c r="AY358" s="51"/>
      <c r="AZ358" s="51"/>
      <c r="BA358" s="51"/>
      <c r="BB358" s="51"/>
      <c r="BC358" s="51"/>
      <c r="BD358" s="51"/>
      <c r="BE358" s="51"/>
      <c r="BF358" s="51"/>
      <c r="BG358" s="51"/>
    </row>
    <row r="359" spans="1:59" s="3" customFormat="1" ht="15.75" customHeight="1">
      <c r="A359" s="47"/>
      <c r="B359" s="47"/>
      <c r="C359" s="49"/>
      <c r="D359" s="49"/>
      <c r="E359" s="49"/>
      <c r="F359" s="49"/>
      <c r="G359" s="49"/>
      <c r="H359" s="49"/>
      <c r="I359" s="49"/>
      <c r="J359" s="49"/>
      <c r="K359" s="49"/>
      <c r="AY359" s="51"/>
      <c r="AZ359" s="51"/>
      <c r="BA359" s="51"/>
      <c r="BB359" s="51"/>
      <c r="BC359" s="51"/>
      <c r="BD359" s="51"/>
      <c r="BE359" s="51"/>
      <c r="BF359" s="51"/>
      <c r="BG359" s="51"/>
    </row>
    <row r="360" spans="1:59" s="3" customFormat="1" ht="15.75" customHeight="1">
      <c r="A360" s="47"/>
      <c r="B360" s="47"/>
      <c r="C360" s="49"/>
      <c r="D360" s="49"/>
      <c r="E360" s="49"/>
      <c r="F360" s="49"/>
      <c r="G360" s="49"/>
      <c r="H360" s="49"/>
      <c r="I360" s="49"/>
      <c r="J360" s="49"/>
      <c r="K360" s="49"/>
      <c r="AY360" s="51"/>
      <c r="AZ360" s="51"/>
      <c r="BA360" s="51"/>
      <c r="BB360" s="51"/>
      <c r="BC360" s="51"/>
      <c r="BD360" s="51"/>
      <c r="BE360" s="51"/>
      <c r="BF360" s="51"/>
      <c r="BG360" s="51"/>
    </row>
    <row r="361" spans="1:59" s="3" customFormat="1" ht="15.75" customHeight="1">
      <c r="A361" s="47"/>
      <c r="B361" s="47"/>
      <c r="C361" s="49"/>
      <c r="D361" s="49"/>
      <c r="E361" s="49"/>
      <c r="F361" s="49"/>
      <c r="G361" s="49"/>
      <c r="H361" s="49"/>
      <c r="I361" s="49"/>
      <c r="J361" s="49"/>
      <c r="K361" s="49"/>
      <c r="AY361" s="51"/>
      <c r="AZ361" s="51"/>
      <c r="BA361" s="51"/>
      <c r="BB361" s="51"/>
      <c r="BC361" s="51"/>
      <c r="BD361" s="51"/>
      <c r="BE361" s="51"/>
      <c r="BF361" s="51"/>
      <c r="BG361" s="51"/>
    </row>
    <row r="362" spans="1:59" s="3" customFormat="1" ht="15.75" customHeight="1">
      <c r="A362" s="47"/>
      <c r="B362" s="47"/>
      <c r="C362" s="49"/>
      <c r="D362" s="49"/>
      <c r="E362" s="49"/>
      <c r="F362" s="49"/>
      <c r="G362" s="49"/>
      <c r="H362" s="49"/>
      <c r="I362" s="49"/>
      <c r="J362" s="49"/>
      <c r="K362" s="49"/>
      <c r="AY362" s="51"/>
      <c r="AZ362" s="51"/>
      <c r="BA362" s="51"/>
      <c r="BB362" s="51"/>
      <c r="BC362" s="51"/>
      <c r="BD362" s="51"/>
      <c r="BE362" s="51"/>
      <c r="BF362" s="51"/>
      <c r="BG362" s="51"/>
    </row>
    <row r="363" spans="1:59" s="3" customFormat="1" ht="15.75" customHeight="1">
      <c r="A363" s="47"/>
      <c r="B363" s="47"/>
      <c r="C363" s="49"/>
      <c r="D363" s="49"/>
      <c r="E363" s="49"/>
      <c r="F363" s="49"/>
      <c r="G363" s="49"/>
      <c r="H363" s="49"/>
      <c r="I363" s="49"/>
      <c r="J363" s="49"/>
      <c r="K363" s="49"/>
      <c r="AY363" s="51"/>
      <c r="AZ363" s="51"/>
      <c r="BA363" s="51"/>
      <c r="BB363" s="51"/>
      <c r="BC363" s="51"/>
      <c r="BD363" s="51"/>
      <c r="BE363" s="51"/>
      <c r="BF363" s="51"/>
      <c r="BG363" s="51"/>
    </row>
    <row r="364" spans="1:59" s="3" customFormat="1" ht="15.75" customHeight="1">
      <c r="A364" s="47"/>
      <c r="B364" s="47"/>
      <c r="C364" s="49"/>
      <c r="D364" s="49"/>
      <c r="E364" s="49"/>
      <c r="F364" s="49"/>
      <c r="G364" s="49"/>
      <c r="H364" s="49"/>
      <c r="I364" s="49"/>
      <c r="J364" s="49"/>
      <c r="K364" s="49"/>
      <c r="AY364" s="51"/>
      <c r="AZ364" s="51"/>
      <c r="BA364" s="51"/>
      <c r="BB364" s="51"/>
      <c r="BC364" s="51"/>
      <c r="BD364" s="51"/>
      <c r="BE364" s="51"/>
      <c r="BF364" s="51"/>
      <c r="BG364" s="51"/>
    </row>
    <row r="365" spans="1:59" s="3" customFormat="1" ht="15.75" customHeight="1">
      <c r="A365" s="47"/>
      <c r="B365" s="47"/>
      <c r="C365" s="49"/>
      <c r="D365" s="49"/>
      <c r="E365" s="49"/>
      <c r="F365" s="49"/>
      <c r="G365" s="49"/>
      <c r="H365" s="49"/>
      <c r="I365" s="49"/>
      <c r="J365" s="49"/>
      <c r="K365" s="49"/>
      <c r="AY365" s="51"/>
      <c r="AZ365" s="51"/>
      <c r="BA365" s="51"/>
      <c r="BB365" s="51"/>
      <c r="BC365" s="51"/>
      <c r="BD365" s="51"/>
      <c r="BE365" s="51"/>
      <c r="BF365" s="51"/>
      <c r="BG365" s="51"/>
    </row>
    <row r="366" spans="1:59" s="3" customFormat="1" ht="15.75" customHeight="1">
      <c r="A366" s="47"/>
      <c r="B366" s="47"/>
      <c r="C366" s="49"/>
      <c r="D366" s="49"/>
      <c r="E366" s="49"/>
      <c r="F366" s="49"/>
      <c r="G366" s="49"/>
      <c r="H366" s="49"/>
      <c r="I366" s="49"/>
      <c r="J366" s="49"/>
      <c r="K366" s="49"/>
      <c r="AY366" s="51"/>
      <c r="AZ366" s="51"/>
      <c r="BA366" s="51"/>
      <c r="BB366" s="51"/>
      <c r="BC366" s="51"/>
      <c r="BD366" s="51"/>
      <c r="BE366" s="51"/>
      <c r="BF366" s="51"/>
      <c r="BG366" s="51"/>
    </row>
    <row r="367" spans="1:59" s="3" customFormat="1" ht="15.75" customHeight="1">
      <c r="A367" s="47"/>
      <c r="B367" s="47"/>
      <c r="C367" s="49"/>
      <c r="D367" s="49"/>
      <c r="E367" s="49"/>
      <c r="F367" s="49"/>
      <c r="G367" s="49"/>
      <c r="H367" s="49"/>
      <c r="I367" s="49"/>
      <c r="J367" s="49"/>
      <c r="K367" s="49"/>
      <c r="AY367" s="51"/>
      <c r="AZ367" s="51"/>
      <c r="BA367" s="51"/>
      <c r="BB367" s="51"/>
      <c r="BC367" s="51"/>
      <c r="BD367" s="51"/>
      <c r="BE367" s="51"/>
      <c r="BF367" s="51"/>
      <c r="BG367" s="51"/>
    </row>
    <row r="368" spans="1:59" s="3" customFormat="1" ht="14.25">
      <c r="A368" s="47"/>
      <c r="B368" s="47"/>
      <c r="C368" s="49"/>
      <c r="D368" s="49"/>
      <c r="E368" s="49"/>
      <c r="F368" s="49"/>
      <c r="G368" s="49"/>
      <c r="H368" s="49"/>
      <c r="I368" s="49"/>
      <c r="J368" s="49"/>
      <c r="K368" s="49"/>
      <c r="AY368" s="51"/>
      <c r="AZ368" s="51"/>
      <c r="BA368" s="51"/>
      <c r="BB368" s="51"/>
      <c r="BC368" s="51"/>
      <c r="BD368" s="51"/>
      <c r="BE368" s="51"/>
      <c r="BF368" s="51"/>
      <c r="BG368" s="51"/>
    </row>
    <row r="369" spans="1:59" s="3" customFormat="1" ht="14.25">
      <c r="A369" s="47"/>
      <c r="B369" s="47"/>
      <c r="C369" s="49"/>
      <c r="D369" s="49"/>
      <c r="E369" s="49"/>
      <c r="F369" s="49"/>
      <c r="G369" s="49"/>
      <c r="H369" s="49"/>
      <c r="I369" s="49"/>
      <c r="J369" s="49"/>
      <c r="K369" s="49"/>
      <c r="AY369" s="51"/>
      <c r="AZ369" s="51"/>
      <c r="BA369" s="51"/>
      <c r="BB369" s="51"/>
      <c r="BC369" s="51"/>
      <c r="BD369" s="51"/>
      <c r="BE369" s="51"/>
      <c r="BF369" s="51"/>
      <c r="BG369" s="51"/>
    </row>
    <row r="370" spans="1:59" s="3" customFormat="1" ht="14.25">
      <c r="A370" s="47"/>
      <c r="B370" s="47"/>
      <c r="C370" s="49"/>
      <c r="D370" s="49"/>
      <c r="E370" s="49"/>
      <c r="F370" s="49"/>
      <c r="G370" s="49"/>
      <c r="H370" s="49"/>
      <c r="I370" s="49"/>
      <c r="J370" s="49"/>
      <c r="K370" s="49"/>
      <c r="AY370" s="51"/>
      <c r="AZ370" s="51"/>
      <c r="BA370" s="51"/>
      <c r="BB370" s="51"/>
      <c r="BC370" s="51"/>
      <c r="BD370" s="51"/>
      <c r="BE370" s="51"/>
      <c r="BF370" s="51"/>
      <c r="BG370" s="51"/>
    </row>
    <row r="371" spans="1:59" s="3" customFormat="1" ht="14.25">
      <c r="A371" s="47"/>
      <c r="B371" s="47"/>
      <c r="C371" s="49"/>
      <c r="D371" s="49"/>
      <c r="E371" s="49"/>
      <c r="F371" s="49"/>
      <c r="G371" s="49"/>
      <c r="H371" s="49"/>
      <c r="I371" s="49"/>
      <c r="J371" s="49"/>
      <c r="K371" s="49"/>
      <c r="AY371" s="51"/>
      <c r="AZ371" s="51"/>
      <c r="BA371" s="51"/>
      <c r="BB371" s="51"/>
      <c r="BC371" s="51"/>
      <c r="BD371" s="51"/>
      <c r="BE371" s="51"/>
      <c r="BF371" s="51"/>
      <c r="BG371" s="51"/>
    </row>
    <row r="372" spans="1:59" s="3" customFormat="1" ht="14.25">
      <c r="A372" s="47"/>
      <c r="B372" s="47"/>
      <c r="C372" s="49"/>
      <c r="D372" s="49"/>
      <c r="E372" s="49"/>
      <c r="F372" s="49"/>
      <c r="G372" s="49"/>
      <c r="H372" s="49"/>
      <c r="I372" s="49"/>
      <c r="J372" s="49"/>
      <c r="K372" s="49"/>
      <c r="AY372" s="51"/>
      <c r="AZ372" s="51"/>
      <c r="BA372" s="51"/>
      <c r="BB372" s="51"/>
      <c r="BC372" s="51"/>
      <c r="BD372" s="51"/>
      <c r="BE372" s="51"/>
      <c r="BF372" s="51"/>
      <c r="BG372" s="51"/>
    </row>
    <row r="373" spans="1:59" s="3" customFormat="1" ht="14.25">
      <c r="A373" s="47"/>
      <c r="B373" s="47"/>
      <c r="C373" s="49"/>
      <c r="D373" s="49"/>
      <c r="E373" s="49"/>
      <c r="F373" s="49"/>
      <c r="G373" s="49"/>
      <c r="H373" s="49"/>
      <c r="I373" s="49"/>
      <c r="J373" s="49"/>
      <c r="K373" s="49"/>
      <c r="AY373" s="51"/>
      <c r="AZ373" s="51"/>
      <c r="BA373" s="51"/>
      <c r="BB373" s="51"/>
      <c r="BC373" s="51"/>
      <c r="BD373" s="51"/>
      <c r="BE373" s="51"/>
      <c r="BF373" s="51"/>
      <c r="BG373" s="51"/>
    </row>
    <row r="374" spans="1:59" s="3" customFormat="1" ht="14.25">
      <c r="A374" s="47"/>
      <c r="B374" s="47"/>
      <c r="C374" s="49"/>
      <c r="D374" s="49"/>
      <c r="E374" s="49"/>
      <c r="F374" s="49"/>
      <c r="G374" s="49"/>
      <c r="H374" s="49"/>
      <c r="I374" s="49"/>
      <c r="J374" s="49"/>
      <c r="K374" s="49"/>
      <c r="AY374" s="51"/>
      <c r="AZ374" s="51"/>
      <c r="BA374" s="51"/>
      <c r="BB374" s="51"/>
      <c r="BC374" s="51"/>
      <c r="BD374" s="51"/>
      <c r="BE374" s="51"/>
      <c r="BF374" s="51"/>
      <c r="BG374" s="51"/>
    </row>
    <row r="375" spans="1:59" s="3" customFormat="1" ht="14.25">
      <c r="A375" s="47"/>
      <c r="B375" s="47"/>
      <c r="C375" s="49"/>
      <c r="D375" s="49"/>
      <c r="E375" s="49"/>
      <c r="F375" s="49"/>
      <c r="G375" s="49"/>
      <c r="H375" s="49"/>
      <c r="I375" s="49"/>
      <c r="J375" s="49"/>
      <c r="K375" s="49"/>
      <c r="AY375" s="51"/>
      <c r="AZ375" s="51"/>
      <c r="BA375" s="51"/>
      <c r="BB375" s="51"/>
      <c r="BC375" s="51"/>
      <c r="BD375" s="51"/>
      <c r="BE375" s="51"/>
      <c r="BF375" s="51"/>
      <c r="BG375" s="51"/>
    </row>
    <row r="376" spans="1:59" s="3" customFormat="1" ht="14.25">
      <c r="A376" s="47"/>
      <c r="B376" s="47"/>
      <c r="C376" s="49"/>
      <c r="D376" s="49"/>
      <c r="E376" s="49"/>
      <c r="F376" s="49"/>
      <c r="G376" s="49"/>
      <c r="H376" s="49"/>
      <c r="I376" s="49"/>
      <c r="J376" s="49"/>
      <c r="K376" s="49"/>
      <c r="AY376" s="51"/>
      <c r="AZ376" s="51"/>
      <c r="BA376" s="51"/>
      <c r="BB376" s="51"/>
      <c r="BC376" s="51"/>
      <c r="BD376" s="51"/>
      <c r="BE376" s="51"/>
      <c r="BF376" s="51"/>
      <c r="BG376" s="51"/>
    </row>
    <row r="377" spans="1:59" s="3" customFormat="1" ht="14.25">
      <c r="A377" s="47"/>
      <c r="B377" s="47"/>
      <c r="C377" s="49"/>
      <c r="D377" s="49"/>
      <c r="E377" s="49"/>
      <c r="F377" s="49"/>
      <c r="G377" s="49"/>
      <c r="H377" s="49"/>
      <c r="I377" s="49"/>
      <c r="J377" s="49"/>
      <c r="K377" s="49"/>
      <c r="AY377" s="51"/>
      <c r="AZ377" s="51"/>
      <c r="BA377" s="51"/>
      <c r="BB377" s="51"/>
      <c r="BC377" s="51"/>
      <c r="BD377" s="51"/>
      <c r="BE377" s="51"/>
      <c r="BF377" s="51"/>
      <c r="BG377" s="51"/>
    </row>
    <row r="378" spans="1:59" s="3" customFormat="1" ht="14.25">
      <c r="A378" s="47"/>
      <c r="B378" s="47"/>
      <c r="C378" s="49"/>
      <c r="D378" s="49"/>
      <c r="E378" s="49"/>
      <c r="F378" s="49"/>
      <c r="G378" s="49"/>
      <c r="H378" s="49"/>
      <c r="I378" s="49"/>
      <c r="J378" s="49"/>
      <c r="K378" s="49"/>
      <c r="AY378" s="51"/>
      <c r="AZ378" s="51"/>
      <c r="BA378" s="51"/>
      <c r="BB378" s="51"/>
      <c r="BC378" s="51"/>
      <c r="BD378" s="51"/>
      <c r="BE378" s="51"/>
      <c r="BF378" s="51"/>
      <c r="BG378" s="51"/>
    </row>
    <row r="379" spans="1:59" s="3" customFormat="1" ht="14.25">
      <c r="A379" s="47"/>
      <c r="B379" s="47"/>
      <c r="C379" s="49"/>
      <c r="D379" s="49"/>
      <c r="E379" s="49"/>
      <c r="F379" s="49"/>
      <c r="G379" s="49"/>
      <c r="H379" s="49"/>
      <c r="I379" s="49"/>
      <c r="J379" s="49"/>
      <c r="K379" s="49"/>
      <c r="AY379" s="51"/>
      <c r="AZ379" s="51"/>
      <c r="BA379" s="51"/>
      <c r="BB379" s="51"/>
      <c r="BC379" s="51"/>
      <c r="BD379" s="51"/>
      <c r="BE379" s="51"/>
      <c r="BF379" s="51"/>
      <c r="BG379" s="51"/>
    </row>
    <row r="380" spans="1:59" s="3" customFormat="1" ht="14.25">
      <c r="A380" s="47"/>
      <c r="B380" s="47"/>
      <c r="C380" s="49"/>
      <c r="D380" s="49"/>
      <c r="E380" s="49"/>
      <c r="F380" s="49"/>
      <c r="G380" s="49"/>
      <c r="H380" s="49"/>
      <c r="I380" s="49"/>
      <c r="J380" s="49"/>
      <c r="K380" s="49"/>
      <c r="AY380" s="51"/>
      <c r="AZ380" s="51"/>
      <c r="BA380" s="51"/>
      <c r="BB380" s="51"/>
      <c r="BC380" s="51"/>
      <c r="BD380" s="51"/>
      <c r="BE380" s="51"/>
      <c r="BF380" s="51"/>
      <c r="BG380" s="51"/>
    </row>
    <row r="381" spans="1:59" s="3" customFormat="1" ht="14.25">
      <c r="A381" s="47"/>
      <c r="B381" s="47"/>
      <c r="C381" s="49"/>
      <c r="D381" s="49"/>
      <c r="E381" s="49"/>
      <c r="F381" s="49"/>
      <c r="G381" s="49"/>
      <c r="H381" s="49"/>
      <c r="I381" s="49"/>
      <c r="J381" s="49"/>
      <c r="K381" s="49"/>
      <c r="AY381" s="51"/>
      <c r="AZ381" s="51"/>
      <c r="BA381" s="51"/>
      <c r="BB381" s="51"/>
      <c r="BC381" s="51"/>
      <c r="BD381" s="51"/>
      <c r="BE381" s="51"/>
      <c r="BF381" s="51"/>
      <c r="BG381" s="51"/>
    </row>
    <row r="382" spans="1:59" s="3" customFormat="1" ht="14.25">
      <c r="A382" s="47"/>
      <c r="B382" s="47"/>
      <c r="C382" s="49"/>
      <c r="D382" s="49"/>
      <c r="E382" s="49"/>
      <c r="F382" s="49"/>
      <c r="G382" s="49"/>
      <c r="H382" s="49"/>
      <c r="I382" s="49"/>
      <c r="J382" s="49"/>
      <c r="K382" s="49"/>
      <c r="AY382" s="51"/>
      <c r="AZ382" s="51"/>
      <c r="BA382" s="51"/>
      <c r="BB382" s="51"/>
      <c r="BC382" s="51"/>
      <c r="BD382" s="51"/>
      <c r="BE382" s="51"/>
      <c r="BF382" s="51"/>
      <c r="BG382" s="51"/>
    </row>
    <row r="383" spans="1:59" s="3" customFormat="1" ht="14.25">
      <c r="A383" s="47"/>
      <c r="B383" s="47"/>
      <c r="C383" s="49"/>
      <c r="D383" s="49"/>
      <c r="E383" s="49"/>
      <c r="F383" s="49"/>
      <c r="G383" s="49"/>
      <c r="H383" s="49"/>
      <c r="I383" s="49"/>
      <c r="J383" s="49"/>
      <c r="K383" s="49"/>
      <c r="AY383" s="51"/>
      <c r="AZ383" s="51"/>
      <c r="BA383" s="51"/>
      <c r="BB383" s="51"/>
      <c r="BC383" s="51"/>
      <c r="BD383" s="51"/>
      <c r="BE383" s="51"/>
      <c r="BF383" s="51"/>
      <c r="BG383" s="51"/>
    </row>
    <row r="384" spans="1:59" s="3" customFormat="1" ht="14.25">
      <c r="A384" s="47"/>
      <c r="B384" s="47"/>
      <c r="C384" s="49"/>
      <c r="D384" s="49"/>
      <c r="E384" s="49"/>
      <c r="F384" s="49"/>
      <c r="G384" s="49"/>
      <c r="H384" s="49"/>
      <c r="I384" s="49"/>
      <c r="J384" s="49"/>
      <c r="K384" s="49"/>
      <c r="AY384" s="51"/>
      <c r="AZ384" s="51"/>
      <c r="BA384" s="51"/>
      <c r="BB384" s="51"/>
      <c r="BC384" s="51"/>
      <c r="BD384" s="51"/>
      <c r="BE384" s="51"/>
      <c r="BF384" s="51"/>
      <c r="BG384" s="51"/>
    </row>
    <row r="385" spans="1:59" s="3" customFormat="1" ht="14.25">
      <c r="A385" s="47"/>
      <c r="B385" s="47"/>
      <c r="C385" s="49"/>
      <c r="D385" s="49"/>
      <c r="E385" s="49"/>
      <c r="F385" s="49"/>
      <c r="G385" s="49"/>
      <c r="H385" s="49"/>
      <c r="I385" s="49"/>
      <c r="J385" s="49"/>
      <c r="K385" s="49"/>
      <c r="AY385" s="51"/>
      <c r="AZ385" s="51"/>
      <c r="BA385" s="51"/>
      <c r="BB385" s="51"/>
      <c r="BC385" s="51"/>
      <c r="BD385" s="51"/>
      <c r="BE385" s="51"/>
      <c r="BF385" s="51"/>
      <c r="BG385" s="51"/>
    </row>
    <row r="386" spans="1:59" s="3" customFormat="1" ht="14.25">
      <c r="A386" s="47"/>
      <c r="B386" s="47"/>
      <c r="C386" s="49"/>
      <c r="D386" s="49"/>
      <c r="E386" s="49"/>
      <c r="F386" s="49"/>
      <c r="G386" s="49"/>
      <c r="H386" s="49"/>
      <c r="I386" s="49"/>
      <c r="J386" s="49"/>
      <c r="K386" s="49"/>
      <c r="AY386" s="51"/>
      <c r="AZ386" s="51"/>
      <c r="BA386" s="51"/>
      <c r="BB386" s="51"/>
      <c r="BC386" s="51"/>
      <c r="BD386" s="51"/>
      <c r="BE386" s="51"/>
      <c r="BF386" s="51"/>
      <c r="BG386" s="51"/>
    </row>
    <row r="387" spans="1:59" s="3" customFormat="1" ht="14.25">
      <c r="A387" s="47"/>
      <c r="B387" s="47"/>
      <c r="C387" s="49"/>
      <c r="D387" s="49"/>
      <c r="E387" s="49"/>
      <c r="F387" s="49"/>
      <c r="G387" s="49"/>
      <c r="H387" s="49"/>
      <c r="I387" s="49"/>
      <c r="J387" s="49"/>
      <c r="K387" s="49"/>
      <c r="AY387" s="51"/>
      <c r="AZ387" s="51"/>
      <c r="BA387" s="51"/>
      <c r="BB387" s="51"/>
      <c r="BC387" s="51"/>
      <c r="BD387" s="51"/>
      <c r="BE387" s="51"/>
      <c r="BF387" s="51"/>
      <c r="BG387" s="51"/>
    </row>
    <row r="388" spans="1:59" s="3" customFormat="1" ht="14.25">
      <c r="A388" s="47"/>
      <c r="B388" s="47"/>
      <c r="C388" s="49"/>
      <c r="D388" s="49"/>
      <c r="E388" s="49"/>
      <c r="F388" s="49"/>
      <c r="G388" s="49"/>
      <c r="H388" s="49"/>
      <c r="I388" s="49"/>
      <c r="J388" s="49"/>
      <c r="K388" s="49"/>
      <c r="AY388" s="51"/>
      <c r="AZ388" s="51"/>
      <c r="BA388" s="51"/>
      <c r="BB388" s="51"/>
      <c r="BC388" s="51"/>
      <c r="BD388" s="51"/>
      <c r="BE388" s="51"/>
      <c r="BF388" s="51"/>
      <c r="BG388" s="51"/>
    </row>
    <row r="389" spans="1:59" s="3" customFormat="1" ht="14.25">
      <c r="A389" s="47"/>
      <c r="B389" s="47"/>
      <c r="C389" s="49"/>
      <c r="D389" s="49"/>
      <c r="E389" s="49"/>
      <c r="F389" s="49"/>
      <c r="G389" s="49"/>
      <c r="H389" s="49"/>
      <c r="I389" s="49"/>
      <c r="J389" s="49"/>
      <c r="K389" s="49"/>
      <c r="AY389" s="51"/>
      <c r="AZ389" s="51"/>
      <c r="BA389" s="51"/>
      <c r="BB389" s="51"/>
      <c r="BC389" s="51"/>
      <c r="BD389" s="51"/>
      <c r="BE389" s="51"/>
      <c r="BF389" s="51"/>
      <c r="BG389" s="51"/>
    </row>
    <row r="390" spans="1:59" s="3" customFormat="1" ht="14.25">
      <c r="A390" s="47"/>
      <c r="B390" s="47"/>
      <c r="C390" s="49"/>
      <c r="D390" s="49"/>
      <c r="E390" s="49"/>
      <c r="F390" s="49"/>
      <c r="G390" s="49"/>
      <c r="H390" s="49"/>
      <c r="I390" s="49"/>
      <c r="J390" s="49"/>
      <c r="K390" s="49"/>
      <c r="AY390" s="51"/>
      <c r="AZ390" s="51"/>
      <c r="BA390" s="51"/>
      <c r="BB390" s="51"/>
      <c r="BC390" s="51"/>
      <c r="BD390" s="51"/>
      <c r="BE390" s="51"/>
      <c r="BF390" s="51"/>
      <c r="BG390" s="51"/>
    </row>
    <row r="391" spans="1:59" s="3" customFormat="1" ht="14.25">
      <c r="A391" s="47"/>
      <c r="B391" s="47"/>
      <c r="C391" s="49"/>
      <c r="D391" s="49"/>
      <c r="E391" s="49"/>
      <c r="F391" s="49"/>
      <c r="G391" s="49"/>
      <c r="H391" s="49"/>
      <c r="I391" s="49"/>
      <c r="J391" s="49"/>
      <c r="K391" s="49"/>
      <c r="AY391" s="51"/>
      <c r="AZ391" s="51"/>
      <c r="BA391" s="51"/>
      <c r="BB391" s="51"/>
      <c r="BC391" s="51"/>
      <c r="BD391" s="51"/>
      <c r="BE391" s="51"/>
      <c r="BF391" s="51"/>
      <c r="BG391" s="51"/>
    </row>
    <row r="392" spans="1:59" s="3" customFormat="1" ht="14.25">
      <c r="A392" s="47"/>
      <c r="B392" s="47"/>
      <c r="C392" s="49"/>
      <c r="D392" s="49"/>
      <c r="E392" s="49"/>
      <c r="F392" s="49"/>
      <c r="G392" s="49"/>
      <c r="H392" s="49"/>
      <c r="I392" s="49"/>
      <c r="J392" s="49"/>
      <c r="K392" s="49"/>
      <c r="AY392" s="51"/>
      <c r="AZ392" s="51"/>
      <c r="BA392" s="51"/>
      <c r="BB392" s="51"/>
      <c r="BC392" s="51"/>
      <c r="BD392" s="51"/>
      <c r="BE392" s="51"/>
      <c r="BF392" s="51"/>
      <c r="BG392" s="51"/>
    </row>
    <row r="393" spans="1:59" s="3" customFormat="1" ht="14.25">
      <c r="A393" s="47"/>
      <c r="B393" s="47"/>
      <c r="C393" s="49"/>
      <c r="D393" s="49"/>
      <c r="E393" s="49"/>
      <c r="F393" s="49"/>
      <c r="G393" s="49"/>
      <c r="H393" s="49"/>
      <c r="I393" s="49"/>
      <c r="J393" s="49"/>
      <c r="K393" s="49"/>
      <c r="AY393" s="51"/>
      <c r="AZ393" s="51"/>
      <c r="BA393" s="51"/>
      <c r="BB393" s="51"/>
      <c r="BC393" s="51"/>
      <c r="BD393" s="51"/>
      <c r="BE393" s="51"/>
      <c r="BF393" s="51"/>
      <c r="BG393" s="51"/>
    </row>
    <row r="394" spans="1:59" s="3" customFormat="1" ht="14.25">
      <c r="A394" s="47"/>
      <c r="B394" s="47"/>
      <c r="C394" s="49"/>
      <c r="D394" s="49"/>
      <c r="E394" s="49"/>
      <c r="F394" s="49"/>
      <c r="G394" s="49"/>
      <c r="H394" s="49"/>
      <c r="I394" s="49"/>
      <c r="J394" s="49"/>
      <c r="K394" s="49"/>
      <c r="AY394" s="51"/>
      <c r="AZ394" s="51"/>
      <c r="BA394" s="51"/>
      <c r="BB394" s="51"/>
      <c r="BC394" s="51"/>
      <c r="BD394" s="51"/>
      <c r="BE394" s="51"/>
      <c r="BF394" s="51"/>
      <c r="BG394" s="51"/>
    </row>
    <row r="395" spans="1:59" s="3" customFormat="1" ht="14.25">
      <c r="A395" s="47"/>
      <c r="B395" s="47"/>
      <c r="C395" s="49"/>
      <c r="D395" s="49"/>
      <c r="E395" s="49"/>
      <c r="F395" s="49"/>
      <c r="G395" s="49"/>
      <c r="H395" s="49"/>
      <c r="I395" s="49"/>
      <c r="J395" s="49"/>
      <c r="K395" s="49"/>
      <c r="AY395" s="51"/>
      <c r="AZ395" s="51"/>
      <c r="BA395" s="51"/>
      <c r="BB395" s="51"/>
      <c r="BC395" s="51"/>
      <c r="BD395" s="51"/>
      <c r="BE395" s="51"/>
      <c r="BF395" s="51"/>
      <c r="BG395" s="51"/>
    </row>
    <row r="396" spans="1:59" s="3" customFormat="1" ht="14.25">
      <c r="A396" s="47"/>
      <c r="B396" s="47"/>
      <c r="C396" s="49"/>
      <c r="D396" s="49"/>
      <c r="E396" s="49"/>
      <c r="F396" s="49"/>
      <c r="G396" s="49"/>
      <c r="H396" s="49"/>
      <c r="I396" s="49"/>
      <c r="J396" s="49"/>
      <c r="K396" s="49"/>
      <c r="AY396" s="51"/>
      <c r="AZ396" s="51"/>
      <c r="BA396" s="51"/>
      <c r="BB396" s="51"/>
      <c r="BC396" s="51"/>
      <c r="BD396" s="51"/>
      <c r="BE396" s="51"/>
      <c r="BF396" s="51"/>
      <c r="BG396" s="51"/>
    </row>
    <row r="397" spans="1:59" s="3" customFormat="1" ht="14.25">
      <c r="A397" s="47"/>
      <c r="B397" s="47"/>
      <c r="C397" s="49"/>
      <c r="D397" s="49"/>
      <c r="E397" s="49"/>
      <c r="F397" s="49"/>
      <c r="G397" s="49"/>
      <c r="H397" s="49"/>
      <c r="I397" s="49"/>
      <c r="J397" s="49"/>
      <c r="K397" s="49"/>
      <c r="AY397" s="51"/>
      <c r="AZ397" s="51"/>
      <c r="BA397" s="51"/>
      <c r="BB397" s="51"/>
      <c r="BC397" s="51"/>
      <c r="BD397" s="51"/>
      <c r="BE397" s="51"/>
      <c r="BF397" s="51"/>
      <c r="BG397" s="51"/>
    </row>
    <row r="398" spans="1:59" s="3" customFormat="1" ht="14.25">
      <c r="A398" s="47"/>
      <c r="B398" s="47"/>
      <c r="C398" s="49"/>
      <c r="D398" s="49"/>
      <c r="E398" s="49"/>
      <c r="F398" s="49"/>
      <c r="G398" s="49"/>
      <c r="H398" s="49"/>
      <c r="I398" s="49"/>
      <c r="J398" s="49"/>
      <c r="K398" s="49"/>
      <c r="AY398" s="51"/>
      <c r="AZ398" s="51"/>
      <c r="BA398" s="51"/>
      <c r="BB398" s="51"/>
      <c r="BC398" s="51"/>
      <c r="BD398" s="51"/>
      <c r="BE398" s="51"/>
      <c r="BF398" s="51"/>
      <c r="BG398" s="51"/>
    </row>
    <row r="399" spans="1:59" s="3" customFormat="1" ht="14.25">
      <c r="A399" s="47"/>
      <c r="B399" s="47"/>
      <c r="C399" s="49"/>
      <c r="D399" s="49"/>
      <c r="E399" s="49"/>
      <c r="F399" s="49"/>
      <c r="G399" s="49"/>
      <c r="H399" s="49"/>
      <c r="I399" s="49"/>
      <c r="J399" s="49"/>
      <c r="K399" s="49"/>
      <c r="AY399" s="51"/>
      <c r="AZ399" s="51"/>
      <c r="BA399" s="51"/>
      <c r="BB399" s="51"/>
      <c r="BC399" s="51"/>
      <c r="BD399" s="51"/>
      <c r="BE399" s="51"/>
      <c r="BF399" s="51"/>
      <c r="BG399" s="51"/>
    </row>
    <row r="400" spans="1:59" s="3" customFormat="1" ht="14.25">
      <c r="A400" s="47"/>
      <c r="B400" s="47"/>
      <c r="C400" s="49"/>
      <c r="D400" s="49"/>
      <c r="E400" s="49"/>
      <c r="F400" s="49"/>
      <c r="G400" s="49"/>
      <c r="H400" s="49"/>
      <c r="I400" s="49"/>
      <c r="J400" s="49"/>
      <c r="K400" s="49"/>
      <c r="AY400" s="51"/>
      <c r="AZ400" s="51"/>
      <c r="BA400" s="51"/>
      <c r="BB400" s="51"/>
      <c r="BC400" s="51"/>
      <c r="BD400" s="51"/>
      <c r="BE400" s="51"/>
      <c r="BF400" s="51"/>
      <c r="BG400" s="51"/>
    </row>
    <row r="401" spans="1:59" s="3" customFormat="1" ht="14.25">
      <c r="A401" s="47"/>
      <c r="B401" s="47"/>
      <c r="C401" s="49"/>
      <c r="D401" s="49"/>
      <c r="E401" s="49"/>
      <c r="F401" s="49"/>
      <c r="G401" s="49"/>
      <c r="H401" s="49"/>
      <c r="I401" s="49"/>
      <c r="J401" s="49"/>
      <c r="K401" s="49"/>
      <c r="AY401" s="51"/>
      <c r="AZ401" s="51"/>
      <c r="BA401" s="51"/>
      <c r="BB401" s="51"/>
      <c r="BC401" s="51"/>
      <c r="BD401" s="51"/>
      <c r="BE401" s="51"/>
      <c r="BF401" s="51"/>
      <c r="BG401" s="51"/>
    </row>
    <row r="402" spans="1:59" s="3" customFormat="1" ht="14.25">
      <c r="A402" s="47"/>
      <c r="B402" s="47"/>
      <c r="C402" s="49"/>
      <c r="D402" s="49"/>
      <c r="E402" s="49"/>
      <c r="F402" s="49"/>
      <c r="G402" s="49"/>
      <c r="H402" s="49"/>
      <c r="I402" s="49"/>
      <c r="J402" s="49"/>
      <c r="K402" s="49"/>
      <c r="AY402" s="51"/>
      <c r="AZ402" s="51"/>
      <c r="BA402" s="51"/>
      <c r="BB402" s="51"/>
      <c r="BC402" s="51"/>
      <c r="BD402" s="51"/>
      <c r="BE402" s="51"/>
      <c r="BF402" s="51"/>
      <c r="BG402" s="51"/>
    </row>
    <row r="403" spans="1:59" s="3" customFormat="1" ht="14.25">
      <c r="A403" s="47"/>
      <c r="B403" s="47"/>
      <c r="C403" s="49"/>
      <c r="D403" s="49"/>
      <c r="E403" s="49"/>
      <c r="F403" s="49"/>
      <c r="G403" s="49"/>
      <c r="H403" s="49"/>
      <c r="I403" s="49"/>
      <c r="J403" s="49"/>
      <c r="K403" s="49"/>
      <c r="AY403" s="51"/>
      <c r="AZ403" s="51"/>
      <c r="BA403" s="51"/>
      <c r="BB403" s="51"/>
      <c r="BC403" s="51"/>
      <c r="BD403" s="51"/>
      <c r="BE403" s="51"/>
      <c r="BF403" s="51"/>
      <c r="BG403" s="51"/>
    </row>
    <row r="404" spans="1:59" s="3" customFormat="1" ht="14.25">
      <c r="A404" s="47"/>
      <c r="B404" s="47"/>
      <c r="C404" s="49"/>
      <c r="D404" s="49"/>
      <c r="E404" s="49"/>
      <c r="F404" s="49"/>
      <c r="G404" s="49"/>
      <c r="H404" s="49"/>
      <c r="I404" s="49"/>
      <c r="J404" s="49"/>
      <c r="K404" s="49"/>
      <c r="AY404" s="51"/>
      <c r="AZ404" s="51"/>
      <c r="BA404" s="51"/>
      <c r="BB404" s="51"/>
      <c r="BC404" s="51"/>
      <c r="BD404" s="51"/>
      <c r="BE404" s="51"/>
      <c r="BF404" s="51"/>
      <c r="BG404" s="51"/>
    </row>
    <row r="405" spans="1:59" s="3" customFormat="1" ht="14.25">
      <c r="A405" s="47"/>
      <c r="B405" s="47"/>
      <c r="C405" s="49"/>
      <c r="D405" s="49"/>
      <c r="E405" s="49"/>
      <c r="F405" s="49"/>
      <c r="G405" s="49"/>
      <c r="H405" s="49"/>
      <c r="I405" s="49"/>
      <c r="J405" s="49"/>
      <c r="K405" s="49"/>
      <c r="AY405" s="51"/>
      <c r="AZ405" s="51"/>
      <c r="BA405" s="51"/>
      <c r="BB405" s="51"/>
      <c r="BC405" s="51"/>
      <c r="BD405" s="51"/>
      <c r="BE405" s="51"/>
      <c r="BF405" s="51"/>
      <c r="BG405" s="51"/>
    </row>
    <row r="406" spans="1:59" s="3" customFormat="1" ht="14.25">
      <c r="A406" s="47"/>
      <c r="B406" s="47"/>
      <c r="C406" s="49"/>
      <c r="D406" s="49"/>
      <c r="E406" s="49"/>
      <c r="F406" s="49"/>
      <c r="G406" s="49"/>
      <c r="H406" s="49"/>
      <c r="I406" s="49"/>
      <c r="J406" s="49"/>
      <c r="K406" s="49"/>
      <c r="AY406" s="51"/>
      <c r="AZ406" s="51"/>
      <c r="BA406" s="51"/>
      <c r="BB406" s="51"/>
      <c r="BC406" s="51"/>
      <c r="BD406" s="51"/>
      <c r="BE406" s="51"/>
      <c r="BF406" s="51"/>
      <c r="BG406" s="51"/>
    </row>
    <row r="407" spans="1:59" s="3" customFormat="1" ht="14.25">
      <c r="A407" s="47"/>
      <c r="B407" s="47"/>
      <c r="C407" s="49"/>
      <c r="D407" s="49"/>
      <c r="E407" s="49"/>
      <c r="F407" s="49"/>
      <c r="G407" s="49"/>
      <c r="H407" s="49"/>
      <c r="I407" s="49"/>
      <c r="J407" s="49"/>
      <c r="K407" s="49"/>
      <c r="AY407" s="51"/>
      <c r="AZ407" s="51"/>
      <c r="BA407" s="51"/>
      <c r="BB407" s="51"/>
      <c r="BC407" s="51"/>
      <c r="BD407" s="51"/>
      <c r="BE407" s="51"/>
      <c r="BF407" s="51"/>
      <c r="BG407" s="51"/>
    </row>
    <row r="408" spans="1:59" s="3" customFormat="1" ht="14.25">
      <c r="A408" s="47"/>
      <c r="B408" s="47"/>
      <c r="C408" s="49"/>
      <c r="D408" s="49"/>
      <c r="E408" s="49"/>
      <c r="F408" s="49"/>
      <c r="G408" s="49"/>
      <c r="H408" s="49"/>
      <c r="I408" s="49"/>
      <c r="J408" s="49"/>
      <c r="K408" s="49"/>
      <c r="AY408" s="51"/>
      <c r="AZ408" s="51"/>
      <c r="BA408" s="51"/>
      <c r="BB408" s="51"/>
      <c r="BC408" s="51"/>
      <c r="BD408" s="51"/>
      <c r="BE408" s="51"/>
      <c r="BF408" s="51"/>
      <c r="BG408" s="51"/>
    </row>
    <row r="409" spans="1:59" s="3" customFormat="1" ht="14.25">
      <c r="A409" s="47"/>
      <c r="B409" s="47"/>
      <c r="C409" s="49"/>
      <c r="D409" s="49"/>
      <c r="E409" s="49"/>
      <c r="F409" s="49"/>
      <c r="G409" s="49"/>
      <c r="H409" s="49"/>
      <c r="I409" s="49"/>
      <c r="J409" s="49"/>
      <c r="K409" s="49"/>
      <c r="AY409" s="51"/>
      <c r="AZ409" s="51"/>
      <c r="BA409" s="51"/>
      <c r="BB409" s="51"/>
      <c r="BC409" s="51"/>
      <c r="BD409" s="51"/>
      <c r="BE409" s="51"/>
      <c r="BF409" s="51"/>
      <c r="BG409" s="51"/>
    </row>
    <row r="410" spans="1:59" s="3" customFormat="1" ht="14.25">
      <c r="A410" s="47"/>
      <c r="B410" s="47"/>
      <c r="C410" s="49"/>
      <c r="D410" s="49"/>
      <c r="E410" s="49"/>
      <c r="F410" s="49"/>
      <c r="G410" s="49"/>
      <c r="H410" s="49"/>
      <c r="I410" s="49"/>
      <c r="J410" s="49"/>
      <c r="K410" s="49"/>
      <c r="AY410" s="51"/>
      <c r="AZ410" s="51"/>
      <c r="BA410" s="51"/>
      <c r="BB410" s="51"/>
      <c r="BC410" s="51"/>
      <c r="BD410" s="51"/>
      <c r="BE410" s="51"/>
      <c r="BF410" s="51"/>
      <c r="BG410" s="51"/>
    </row>
    <row r="411" spans="1:59" s="3" customFormat="1" ht="14.25">
      <c r="A411" s="47"/>
      <c r="B411" s="47"/>
      <c r="C411" s="49"/>
      <c r="D411" s="49"/>
      <c r="E411" s="49"/>
      <c r="F411" s="49"/>
      <c r="G411" s="49"/>
      <c r="H411" s="49"/>
      <c r="I411" s="49"/>
      <c r="J411" s="49"/>
      <c r="K411" s="49"/>
      <c r="AY411" s="51"/>
      <c r="AZ411" s="51"/>
      <c r="BA411" s="51"/>
      <c r="BB411" s="51"/>
      <c r="BC411" s="51"/>
      <c r="BD411" s="51"/>
      <c r="BE411" s="51"/>
      <c r="BF411" s="51"/>
      <c r="BG411" s="51"/>
    </row>
    <row r="412" spans="1:59" s="3" customFormat="1" ht="14.25">
      <c r="A412" s="47"/>
      <c r="B412" s="47"/>
      <c r="C412" s="49"/>
      <c r="D412" s="49"/>
      <c r="E412" s="49"/>
      <c r="F412" s="49"/>
      <c r="G412" s="49"/>
      <c r="H412" s="49"/>
      <c r="I412" s="49"/>
      <c r="J412" s="49"/>
      <c r="K412" s="49"/>
      <c r="AY412" s="51"/>
      <c r="AZ412" s="51"/>
      <c r="BA412" s="51"/>
      <c r="BB412" s="51"/>
      <c r="BC412" s="51"/>
      <c r="BD412" s="51"/>
      <c r="BE412" s="51"/>
      <c r="BF412" s="51"/>
      <c r="BG412" s="51"/>
    </row>
    <row r="413" spans="1:59" s="3" customFormat="1" ht="14.25">
      <c r="A413" s="47"/>
      <c r="B413" s="47"/>
      <c r="C413" s="49"/>
      <c r="D413" s="49"/>
      <c r="E413" s="49"/>
      <c r="F413" s="49"/>
      <c r="G413" s="49"/>
      <c r="H413" s="49"/>
      <c r="I413" s="49"/>
      <c r="J413" s="49"/>
      <c r="K413" s="49"/>
      <c r="AY413" s="51"/>
      <c r="AZ413" s="51"/>
      <c r="BA413" s="51"/>
      <c r="BB413" s="51"/>
      <c r="BC413" s="51"/>
      <c r="BD413" s="51"/>
      <c r="BE413" s="51"/>
      <c r="BF413" s="51"/>
      <c r="BG413" s="51"/>
    </row>
    <row r="414" spans="1:59" s="3" customFormat="1" ht="14.25">
      <c r="A414" s="47"/>
      <c r="B414" s="47"/>
      <c r="C414" s="49"/>
      <c r="D414" s="49"/>
      <c r="E414" s="49"/>
      <c r="F414" s="49"/>
      <c r="G414" s="49"/>
      <c r="H414" s="49"/>
      <c r="I414" s="49"/>
      <c r="J414" s="49"/>
      <c r="K414" s="49"/>
      <c r="AY414" s="51"/>
      <c r="AZ414" s="51"/>
      <c r="BA414" s="51"/>
      <c r="BB414" s="51"/>
      <c r="BC414" s="51"/>
      <c r="BD414" s="51"/>
      <c r="BE414" s="51"/>
      <c r="BF414" s="51"/>
      <c r="BG414" s="51"/>
    </row>
    <row r="415" spans="1:59" s="3" customFormat="1" ht="14.25">
      <c r="A415" s="47"/>
      <c r="B415" s="47"/>
      <c r="C415" s="49"/>
      <c r="D415" s="49"/>
      <c r="E415" s="49"/>
      <c r="F415" s="49"/>
      <c r="G415" s="49"/>
      <c r="H415" s="49"/>
      <c r="I415" s="49"/>
      <c r="J415" s="49"/>
      <c r="K415" s="49"/>
      <c r="AY415" s="51"/>
      <c r="AZ415" s="51"/>
      <c r="BA415" s="51"/>
      <c r="BB415" s="51"/>
      <c r="BC415" s="51"/>
      <c r="BD415" s="51"/>
      <c r="BE415" s="51"/>
      <c r="BF415" s="51"/>
      <c r="BG415" s="51"/>
    </row>
    <row r="416" spans="1:59" s="3" customFormat="1" ht="14.25">
      <c r="A416" s="47"/>
      <c r="B416" s="47"/>
      <c r="C416" s="49"/>
      <c r="D416" s="49"/>
      <c r="E416" s="49"/>
      <c r="F416" s="49"/>
      <c r="G416" s="49"/>
      <c r="H416" s="49"/>
      <c r="I416" s="49"/>
      <c r="J416" s="49"/>
      <c r="K416" s="49"/>
      <c r="AY416" s="51"/>
      <c r="AZ416" s="51"/>
      <c r="BA416" s="51"/>
      <c r="BB416" s="51"/>
      <c r="BC416" s="51"/>
      <c r="BD416" s="51"/>
      <c r="BE416" s="51"/>
      <c r="BF416" s="51"/>
      <c r="BG416" s="51"/>
    </row>
    <row r="417" spans="1:59" s="3" customFormat="1" ht="14.25">
      <c r="A417" s="47"/>
      <c r="B417" s="47"/>
      <c r="C417" s="49"/>
      <c r="D417" s="49"/>
      <c r="E417" s="49"/>
      <c r="F417" s="49"/>
      <c r="G417" s="49"/>
      <c r="H417" s="49"/>
      <c r="I417" s="49"/>
      <c r="J417" s="49"/>
      <c r="K417" s="49"/>
      <c r="AY417" s="51"/>
      <c r="AZ417" s="51"/>
      <c r="BA417" s="51"/>
      <c r="BB417" s="51"/>
      <c r="BC417" s="51"/>
      <c r="BD417" s="51"/>
      <c r="BE417" s="51"/>
      <c r="BF417" s="51"/>
      <c r="BG417" s="51"/>
    </row>
    <row r="418" spans="1:59" s="3" customFormat="1" ht="14.25">
      <c r="A418" s="47"/>
      <c r="B418" s="47"/>
      <c r="C418" s="49"/>
      <c r="D418" s="49"/>
      <c r="E418" s="49"/>
      <c r="F418" s="49"/>
      <c r="G418" s="49"/>
      <c r="H418" s="49"/>
      <c r="I418" s="49"/>
      <c r="J418" s="49"/>
      <c r="K418" s="49"/>
      <c r="AY418" s="51"/>
      <c r="AZ418" s="51"/>
      <c r="BA418" s="51"/>
      <c r="BB418" s="51"/>
      <c r="BC418" s="51"/>
      <c r="BD418" s="51"/>
      <c r="BE418" s="51"/>
      <c r="BF418" s="51"/>
      <c r="BG418" s="51"/>
    </row>
    <row r="419" spans="1:59" s="3" customFormat="1" ht="14.25">
      <c r="A419" s="47"/>
      <c r="B419" s="47"/>
      <c r="C419" s="49"/>
      <c r="D419" s="49"/>
      <c r="E419" s="49"/>
      <c r="F419" s="49"/>
      <c r="G419" s="49"/>
      <c r="H419" s="49"/>
      <c r="I419" s="49"/>
      <c r="J419" s="49"/>
      <c r="K419" s="49"/>
      <c r="AY419" s="51"/>
      <c r="AZ419" s="51"/>
      <c r="BA419" s="51"/>
      <c r="BB419" s="51"/>
      <c r="BC419" s="51"/>
      <c r="BD419" s="51"/>
      <c r="BE419" s="51"/>
      <c r="BF419" s="51"/>
      <c r="BG419" s="51"/>
    </row>
    <row r="420" spans="1:59" s="3" customFormat="1" ht="14.25">
      <c r="A420" s="47"/>
      <c r="B420" s="47"/>
      <c r="C420" s="49"/>
      <c r="D420" s="49"/>
      <c r="E420" s="49"/>
      <c r="F420" s="49"/>
      <c r="G420" s="49"/>
      <c r="H420" s="49"/>
      <c r="I420" s="49"/>
      <c r="J420" s="49"/>
      <c r="K420" s="49"/>
      <c r="AY420" s="51"/>
      <c r="AZ420" s="51"/>
      <c r="BA420" s="51"/>
      <c r="BB420" s="51"/>
      <c r="BC420" s="51"/>
      <c r="BD420" s="51"/>
      <c r="BE420" s="51"/>
      <c r="BF420" s="51"/>
      <c r="BG420" s="51"/>
    </row>
    <row r="421" spans="1:59" s="3" customFormat="1" ht="14.25">
      <c r="A421" s="47"/>
      <c r="B421" s="47"/>
      <c r="C421" s="49"/>
      <c r="D421" s="49"/>
      <c r="E421" s="49"/>
      <c r="F421" s="49"/>
      <c r="G421" s="49"/>
      <c r="H421" s="49"/>
      <c r="I421" s="49"/>
      <c r="J421" s="49"/>
      <c r="K421" s="49"/>
      <c r="AY421" s="51"/>
      <c r="AZ421" s="51"/>
      <c r="BA421" s="51"/>
      <c r="BB421" s="51"/>
      <c r="BC421" s="51"/>
      <c r="BD421" s="51"/>
      <c r="BE421" s="51"/>
      <c r="BF421" s="51"/>
      <c r="BG421" s="51"/>
    </row>
    <row r="422" spans="1:59" s="3" customFormat="1" ht="14.25">
      <c r="A422" s="47"/>
      <c r="B422" s="47"/>
      <c r="C422" s="49"/>
      <c r="D422" s="49"/>
      <c r="E422" s="49"/>
      <c r="F422" s="49"/>
      <c r="G422" s="49"/>
      <c r="H422" s="49"/>
      <c r="I422" s="49"/>
      <c r="J422" s="49"/>
      <c r="K422" s="49"/>
      <c r="AY422" s="51"/>
      <c r="AZ422" s="51"/>
      <c r="BA422" s="51"/>
      <c r="BB422" s="51"/>
      <c r="BC422" s="51"/>
      <c r="BD422" s="51"/>
      <c r="BE422" s="51"/>
      <c r="BF422" s="51"/>
      <c r="BG422" s="51"/>
    </row>
    <row r="423" spans="1:59" s="3" customFormat="1" ht="14.25">
      <c r="A423" s="47"/>
      <c r="B423" s="47"/>
      <c r="C423" s="49"/>
      <c r="D423" s="49"/>
      <c r="E423" s="49"/>
      <c r="F423" s="49"/>
      <c r="G423" s="49"/>
      <c r="H423" s="49"/>
      <c r="I423" s="49"/>
      <c r="J423" s="49"/>
      <c r="K423" s="49"/>
      <c r="AY423" s="51"/>
      <c r="AZ423" s="51"/>
      <c r="BA423" s="51"/>
      <c r="BB423" s="51"/>
      <c r="BC423" s="51"/>
      <c r="BD423" s="51"/>
      <c r="BE423" s="51"/>
      <c r="BF423" s="51"/>
      <c r="BG423" s="51"/>
    </row>
    <row r="424" spans="1:59" s="3" customFormat="1" ht="14.25">
      <c r="A424" s="47"/>
      <c r="B424" s="47"/>
      <c r="C424" s="49"/>
      <c r="D424" s="49"/>
      <c r="E424" s="49"/>
      <c r="F424" s="49"/>
      <c r="G424" s="49"/>
      <c r="H424" s="49"/>
      <c r="I424" s="49"/>
      <c r="J424" s="49"/>
      <c r="K424" s="49"/>
      <c r="AY424" s="51"/>
      <c r="AZ424" s="51"/>
      <c r="BA424" s="51"/>
      <c r="BB424" s="51"/>
      <c r="BC424" s="51"/>
      <c r="BD424" s="51"/>
      <c r="BE424" s="51"/>
      <c r="BF424" s="51"/>
      <c r="BG424" s="51"/>
    </row>
    <row r="425" spans="1:59" s="3" customFormat="1" ht="14.25">
      <c r="A425" s="47"/>
      <c r="B425" s="47"/>
      <c r="C425" s="49"/>
      <c r="D425" s="49"/>
      <c r="E425" s="49"/>
      <c r="F425" s="49"/>
      <c r="G425" s="49"/>
      <c r="H425" s="49"/>
      <c r="I425" s="49"/>
      <c r="J425" s="49"/>
      <c r="K425" s="49"/>
      <c r="AY425" s="51"/>
      <c r="AZ425" s="51"/>
      <c r="BA425" s="51"/>
      <c r="BB425" s="51"/>
      <c r="BC425" s="51"/>
      <c r="BD425" s="51"/>
      <c r="BE425" s="51"/>
      <c r="BF425" s="51"/>
      <c r="BG425" s="51"/>
    </row>
    <row r="426" spans="1:59" s="3" customFormat="1" ht="14.25">
      <c r="A426" s="47"/>
      <c r="B426" s="47"/>
      <c r="C426" s="49"/>
      <c r="D426" s="49"/>
      <c r="E426" s="49"/>
      <c r="F426" s="49"/>
      <c r="G426" s="49"/>
      <c r="H426" s="49"/>
      <c r="I426" s="49"/>
      <c r="J426" s="49"/>
      <c r="K426" s="49"/>
      <c r="AY426" s="51"/>
      <c r="AZ426" s="51"/>
      <c r="BA426" s="51"/>
      <c r="BB426" s="51"/>
      <c r="BC426" s="51"/>
      <c r="BD426" s="51"/>
      <c r="BE426" s="51"/>
      <c r="BF426" s="51"/>
      <c r="BG426" s="51"/>
    </row>
    <row r="427" spans="1:59" s="3" customFormat="1" ht="14.25">
      <c r="A427" s="47"/>
      <c r="B427" s="47"/>
      <c r="C427" s="49"/>
      <c r="D427" s="49"/>
      <c r="E427" s="49"/>
      <c r="F427" s="49"/>
      <c r="G427" s="49"/>
      <c r="H427" s="49"/>
      <c r="I427" s="49"/>
      <c r="J427" s="49"/>
      <c r="K427" s="49"/>
      <c r="AY427" s="51"/>
      <c r="AZ427" s="51"/>
      <c r="BA427" s="51"/>
      <c r="BB427" s="51"/>
      <c r="BC427" s="51"/>
      <c r="BD427" s="51"/>
      <c r="BE427" s="51"/>
      <c r="BF427" s="51"/>
      <c r="BG427" s="51"/>
    </row>
    <row r="428" spans="1:59" s="3" customFormat="1" ht="14.25">
      <c r="A428" s="47"/>
      <c r="B428" s="47"/>
      <c r="C428" s="49"/>
      <c r="D428" s="49"/>
      <c r="E428" s="49"/>
      <c r="F428" s="49"/>
      <c r="G428" s="49"/>
      <c r="H428" s="49"/>
      <c r="I428" s="49"/>
      <c r="J428" s="49"/>
      <c r="K428" s="49"/>
      <c r="AY428" s="51"/>
      <c r="AZ428" s="51"/>
      <c r="BA428" s="51"/>
      <c r="BB428" s="51"/>
      <c r="BC428" s="51"/>
      <c r="BD428" s="51"/>
      <c r="BE428" s="51"/>
      <c r="BF428" s="51"/>
      <c r="BG428" s="51"/>
    </row>
    <row r="429" spans="1:59" s="3" customFormat="1" ht="14.25">
      <c r="A429" s="47"/>
      <c r="B429" s="47"/>
      <c r="C429" s="49"/>
      <c r="D429" s="49"/>
      <c r="E429" s="49"/>
      <c r="F429" s="49"/>
      <c r="G429" s="49"/>
      <c r="H429" s="49"/>
      <c r="I429" s="49"/>
      <c r="J429" s="49"/>
      <c r="K429" s="49"/>
      <c r="AY429" s="51"/>
      <c r="AZ429" s="51"/>
      <c r="BA429" s="51"/>
      <c r="BB429" s="51"/>
      <c r="BC429" s="51"/>
      <c r="BD429" s="51"/>
      <c r="BE429" s="51"/>
      <c r="BF429" s="51"/>
      <c r="BG429" s="51"/>
    </row>
    <row r="430" spans="1:59" s="3" customFormat="1" ht="14.25">
      <c r="A430" s="47"/>
      <c r="B430" s="47"/>
      <c r="C430" s="49"/>
      <c r="D430" s="49"/>
      <c r="E430" s="49"/>
      <c r="F430" s="49"/>
      <c r="G430" s="49"/>
      <c r="H430" s="49"/>
      <c r="I430" s="49"/>
      <c r="J430" s="49"/>
      <c r="K430" s="49"/>
      <c r="AY430" s="51"/>
      <c r="AZ430" s="51"/>
      <c r="BA430" s="51"/>
      <c r="BB430" s="51"/>
      <c r="BC430" s="51"/>
      <c r="BD430" s="51"/>
      <c r="BE430" s="51"/>
      <c r="BF430" s="51"/>
      <c r="BG430" s="51"/>
    </row>
    <row r="431" spans="1:59" s="3" customFormat="1" ht="14.25">
      <c r="A431" s="47"/>
      <c r="B431" s="47"/>
      <c r="C431" s="49"/>
      <c r="D431" s="49"/>
      <c r="E431" s="49"/>
      <c r="F431" s="49"/>
      <c r="G431" s="49"/>
      <c r="H431" s="49"/>
      <c r="I431" s="49"/>
      <c r="J431" s="49"/>
      <c r="K431" s="49"/>
      <c r="AY431" s="51"/>
      <c r="AZ431" s="51"/>
      <c r="BA431" s="51"/>
      <c r="BB431" s="51"/>
      <c r="BC431" s="51"/>
      <c r="BD431" s="51"/>
      <c r="BE431" s="51"/>
      <c r="BF431" s="51"/>
      <c r="BG431" s="51"/>
    </row>
    <row r="432" spans="1:59" s="3" customFormat="1" ht="14.25">
      <c r="A432" s="47"/>
      <c r="B432" s="47"/>
      <c r="C432" s="49"/>
      <c r="D432" s="49"/>
      <c r="E432" s="49"/>
      <c r="F432" s="49"/>
      <c r="G432" s="49"/>
      <c r="H432" s="49"/>
      <c r="I432" s="49"/>
      <c r="J432" s="49"/>
      <c r="K432" s="49"/>
      <c r="AY432" s="51"/>
      <c r="AZ432" s="51"/>
      <c r="BA432" s="51"/>
      <c r="BB432" s="51"/>
      <c r="BC432" s="51"/>
      <c r="BD432" s="51"/>
      <c r="BE432" s="51"/>
      <c r="BF432" s="51"/>
      <c r="BG432" s="51"/>
    </row>
    <row r="433" spans="1:59" s="3" customFormat="1" ht="14.25">
      <c r="A433" s="47"/>
      <c r="B433" s="47"/>
      <c r="C433" s="49"/>
      <c r="D433" s="49"/>
      <c r="E433" s="49"/>
      <c r="F433" s="49"/>
      <c r="G433" s="49"/>
      <c r="H433" s="49"/>
      <c r="I433" s="49"/>
      <c r="J433" s="49"/>
      <c r="K433" s="49"/>
      <c r="AY433" s="51"/>
      <c r="AZ433" s="51"/>
      <c r="BA433" s="51"/>
      <c r="BB433" s="51"/>
      <c r="BC433" s="51"/>
      <c r="BD433" s="51"/>
      <c r="BE433" s="51"/>
      <c r="BF433" s="51"/>
      <c r="BG433" s="51"/>
    </row>
    <row r="434" spans="1:59" s="3" customFormat="1" ht="14.25">
      <c r="A434" s="47"/>
      <c r="B434" s="47"/>
      <c r="C434" s="49"/>
      <c r="D434" s="49"/>
      <c r="E434" s="49"/>
      <c r="F434" s="49"/>
      <c r="G434" s="49"/>
      <c r="H434" s="49"/>
      <c r="I434" s="49"/>
      <c r="J434" s="49"/>
      <c r="K434" s="49"/>
      <c r="AY434" s="51"/>
      <c r="AZ434" s="51"/>
      <c r="BA434" s="51"/>
      <c r="BB434" s="51"/>
      <c r="BC434" s="51"/>
      <c r="BD434" s="51"/>
      <c r="BE434" s="51"/>
      <c r="BF434" s="51"/>
      <c r="BG434" s="51"/>
    </row>
    <row r="435" spans="1:59" s="3" customFormat="1" ht="14.25">
      <c r="A435" s="47"/>
      <c r="B435" s="47"/>
      <c r="C435" s="49"/>
      <c r="D435" s="49"/>
      <c r="E435" s="49"/>
      <c r="F435" s="49"/>
      <c r="G435" s="49"/>
      <c r="H435" s="49"/>
      <c r="I435" s="49"/>
      <c r="J435" s="49"/>
      <c r="K435" s="49"/>
      <c r="AY435" s="51"/>
      <c r="AZ435" s="51"/>
      <c r="BA435" s="51"/>
      <c r="BB435" s="51"/>
      <c r="BC435" s="51"/>
      <c r="BD435" s="51"/>
      <c r="BE435" s="51"/>
      <c r="BF435" s="51"/>
      <c r="BG435" s="51"/>
    </row>
    <row r="436" spans="1:59" s="3" customFormat="1" ht="14.25">
      <c r="A436" s="47"/>
      <c r="B436" s="47"/>
      <c r="C436" s="49"/>
      <c r="D436" s="49"/>
      <c r="E436" s="49"/>
      <c r="F436" s="49"/>
      <c r="G436" s="49"/>
      <c r="H436" s="49"/>
      <c r="I436" s="49"/>
      <c r="J436" s="49"/>
      <c r="K436" s="49"/>
      <c r="AY436" s="51"/>
      <c r="AZ436" s="51"/>
      <c r="BA436" s="51"/>
      <c r="BB436" s="51"/>
      <c r="BC436" s="51"/>
      <c r="BD436" s="51"/>
      <c r="BE436" s="51"/>
      <c r="BF436" s="51"/>
      <c r="BG436" s="51"/>
    </row>
    <row r="437" spans="1:59" s="3" customFormat="1" ht="14.25">
      <c r="A437" s="47"/>
      <c r="B437" s="47"/>
      <c r="C437" s="49"/>
      <c r="D437" s="49"/>
      <c r="E437" s="49"/>
      <c r="F437" s="49"/>
      <c r="G437" s="49"/>
      <c r="H437" s="49"/>
      <c r="I437" s="49"/>
      <c r="J437" s="49"/>
      <c r="K437" s="49"/>
      <c r="AY437" s="51"/>
      <c r="AZ437" s="51"/>
      <c r="BA437" s="51"/>
      <c r="BB437" s="51"/>
      <c r="BC437" s="51"/>
      <c r="BD437" s="51"/>
      <c r="BE437" s="51"/>
      <c r="BF437" s="51"/>
      <c r="BG437" s="51"/>
    </row>
    <row r="438" spans="1:59" s="3" customFormat="1" ht="14.25">
      <c r="A438" s="47"/>
      <c r="B438" s="47"/>
      <c r="C438" s="49"/>
      <c r="D438" s="49"/>
      <c r="E438" s="49"/>
      <c r="F438" s="49"/>
      <c r="G438" s="49"/>
      <c r="H438" s="49"/>
      <c r="I438" s="49"/>
      <c r="J438" s="49"/>
      <c r="K438" s="49"/>
      <c r="AY438" s="51"/>
      <c r="AZ438" s="51"/>
      <c r="BA438" s="51"/>
      <c r="BB438" s="51"/>
      <c r="BC438" s="51"/>
      <c r="BD438" s="51"/>
      <c r="BE438" s="51"/>
      <c r="BF438" s="51"/>
      <c r="BG438" s="51"/>
    </row>
    <row r="439" spans="1:59" s="3" customFormat="1" ht="14.25">
      <c r="A439" s="47"/>
      <c r="B439" s="47"/>
      <c r="C439" s="49"/>
      <c r="D439" s="49"/>
      <c r="E439" s="49"/>
      <c r="F439" s="49"/>
      <c r="G439" s="49"/>
      <c r="H439" s="49"/>
      <c r="I439" s="49"/>
      <c r="J439" s="49"/>
      <c r="K439" s="49"/>
      <c r="AY439" s="51"/>
      <c r="AZ439" s="51"/>
      <c r="BA439" s="51"/>
      <c r="BB439" s="51"/>
      <c r="BC439" s="51"/>
      <c r="BD439" s="51"/>
      <c r="BE439" s="51"/>
      <c r="BF439" s="51"/>
      <c r="BG439" s="51"/>
    </row>
    <row r="440" spans="1:59" s="3" customFormat="1" ht="14.25">
      <c r="A440" s="47"/>
      <c r="B440" s="47"/>
      <c r="C440" s="49"/>
      <c r="D440" s="49"/>
      <c r="E440" s="49"/>
      <c r="F440" s="49"/>
      <c r="G440" s="49"/>
      <c r="H440" s="49"/>
      <c r="I440" s="49"/>
      <c r="J440" s="49"/>
      <c r="K440" s="49"/>
      <c r="AY440" s="51"/>
      <c r="AZ440" s="51"/>
      <c r="BA440" s="51"/>
      <c r="BB440" s="51"/>
      <c r="BC440" s="51"/>
      <c r="BD440" s="51"/>
      <c r="BE440" s="51"/>
      <c r="BF440" s="51"/>
      <c r="BG440" s="51"/>
    </row>
    <row r="441" spans="1:59" s="3" customFormat="1" ht="14.25">
      <c r="A441" s="47"/>
      <c r="B441" s="47"/>
      <c r="C441" s="49"/>
      <c r="D441" s="49"/>
      <c r="E441" s="49"/>
      <c r="F441" s="49"/>
      <c r="G441" s="49"/>
      <c r="H441" s="49"/>
      <c r="I441" s="49"/>
      <c r="J441" s="49"/>
      <c r="K441" s="49"/>
      <c r="AY441" s="51"/>
      <c r="AZ441" s="51"/>
      <c r="BA441" s="51"/>
      <c r="BB441" s="51"/>
      <c r="BC441" s="51"/>
      <c r="BD441" s="51"/>
      <c r="BE441" s="51"/>
      <c r="BF441" s="51"/>
      <c r="BG441" s="51"/>
    </row>
    <row r="442" spans="1:59" s="3" customFormat="1" ht="14.25">
      <c r="A442" s="47"/>
      <c r="B442" s="47"/>
      <c r="C442" s="49"/>
      <c r="D442" s="49"/>
      <c r="E442" s="49"/>
      <c r="F442" s="49"/>
      <c r="G442" s="49"/>
      <c r="H442" s="49"/>
      <c r="I442" s="49"/>
      <c r="J442" s="49"/>
      <c r="K442" s="49"/>
      <c r="AY442" s="51"/>
      <c r="AZ442" s="51"/>
      <c r="BA442" s="51"/>
      <c r="BB442" s="51"/>
      <c r="BC442" s="51"/>
      <c r="BD442" s="51"/>
      <c r="BE442" s="51"/>
      <c r="BF442" s="51"/>
      <c r="BG442" s="51"/>
    </row>
    <row r="443" spans="1:59" s="3" customFormat="1" ht="14.25">
      <c r="A443" s="47"/>
      <c r="B443" s="47"/>
      <c r="C443" s="49"/>
      <c r="D443" s="49"/>
      <c r="E443" s="49"/>
      <c r="F443" s="49"/>
      <c r="G443" s="49"/>
      <c r="H443" s="49"/>
      <c r="I443" s="49"/>
      <c r="J443" s="49"/>
      <c r="K443" s="49"/>
      <c r="AY443" s="51"/>
      <c r="AZ443" s="51"/>
      <c r="BA443" s="51"/>
      <c r="BB443" s="51"/>
      <c r="BC443" s="51"/>
      <c r="BD443" s="51"/>
      <c r="BE443" s="51"/>
      <c r="BF443" s="51"/>
      <c r="BG443" s="51"/>
    </row>
    <row r="444" spans="1:59" s="3" customFormat="1" ht="14.25">
      <c r="A444" s="47"/>
      <c r="B444" s="47"/>
      <c r="C444" s="49"/>
      <c r="D444" s="49"/>
      <c r="E444" s="49"/>
      <c r="F444" s="49"/>
      <c r="G444" s="49"/>
      <c r="H444" s="49"/>
      <c r="I444" s="49"/>
      <c r="J444" s="49"/>
      <c r="K444" s="49"/>
      <c r="AY444" s="51"/>
      <c r="AZ444" s="51"/>
      <c r="BA444" s="51"/>
      <c r="BB444" s="51"/>
      <c r="BC444" s="51"/>
      <c r="BD444" s="51"/>
      <c r="BE444" s="51"/>
      <c r="BF444" s="51"/>
      <c r="BG444" s="51"/>
    </row>
    <row r="445" spans="1:59" s="3" customFormat="1" ht="14.25">
      <c r="A445" s="47"/>
      <c r="B445" s="47"/>
      <c r="C445" s="49"/>
      <c r="D445" s="49"/>
      <c r="E445" s="49"/>
      <c r="F445" s="49"/>
      <c r="G445" s="49"/>
      <c r="H445" s="49"/>
      <c r="I445" s="49"/>
      <c r="J445" s="49"/>
      <c r="K445" s="49"/>
      <c r="AY445" s="51"/>
      <c r="AZ445" s="51"/>
      <c r="BA445" s="51"/>
      <c r="BB445" s="51"/>
      <c r="BC445" s="51"/>
      <c r="BD445" s="51"/>
      <c r="BE445" s="51"/>
      <c r="BF445" s="51"/>
      <c r="BG445" s="51"/>
    </row>
    <row r="446" spans="1:59" s="3" customFormat="1" ht="14.25">
      <c r="A446" s="47"/>
      <c r="B446" s="47"/>
      <c r="C446" s="49"/>
      <c r="D446" s="49"/>
      <c r="E446" s="49"/>
      <c r="F446" s="49"/>
      <c r="G446" s="49"/>
      <c r="H446" s="49"/>
      <c r="I446" s="49"/>
      <c r="J446" s="49"/>
      <c r="K446" s="49"/>
      <c r="AY446" s="51"/>
      <c r="AZ446" s="51"/>
      <c r="BA446" s="51"/>
      <c r="BB446" s="51"/>
      <c r="BC446" s="51"/>
      <c r="BD446" s="51"/>
      <c r="BE446" s="51"/>
      <c r="BF446" s="51"/>
      <c r="BG446" s="51"/>
    </row>
    <row r="447" spans="1:59" s="3" customFormat="1" ht="14.25">
      <c r="A447" s="47"/>
      <c r="B447" s="47"/>
      <c r="C447" s="49"/>
      <c r="D447" s="49"/>
      <c r="E447" s="49"/>
      <c r="F447" s="49"/>
      <c r="G447" s="49"/>
      <c r="H447" s="49"/>
      <c r="I447" s="49"/>
      <c r="J447" s="49"/>
      <c r="K447" s="49"/>
      <c r="AY447" s="51"/>
      <c r="AZ447" s="51"/>
      <c r="BA447" s="51"/>
      <c r="BB447" s="51"/>
      <c r="BC447" s="51"/>
      <c r="BD447" s="51"/>
      <c r="BE447" s="51"/>
      <c r="BF447" s="51"/>
      <c r="BG447" s="51"/>
    </row>
    <row r="448" spans="1:59" s="3" customFormat="1" ht="14.25">
      <c r="A448" s="47"/>
      <c r="B448" s="47"/>
      <c r="C448" s="49"/>
      <c r="D448" s="49"/>
      <c r="E448" s="49"/>
      <c r="F448" s="49"/>
      <c r="G448" s="49"/>
      <c r="H448" s="49"/>
      <c r="I448" s="49"/>
      <c r="J448" s="49"/>
      <c r="K448" s="49"/>
      <c r="AY448" s="51"/>
      <c r="AZ448" s="51"/>
      <c r="BA448" s="51"/>
      <c r="BB448" s="51"/>
      <c r="BC448" s="51"/>
      <c r="BD448" s="51"/>
      <c r="BE448" s="51"/>
      <c r="BF448" s="51"/>
      <c r="BG448" s="51"/>
    </row>
    <row r="449" spans="1:59" s="3" customFormat="1" ht="14.25">
      <c r="A449" s="47"/>
      <c r="B449" s="47"/>
      <c r="C449" s="49"/>
      <c r="D449" s="49"/>
      <c r="E449" s="49"/>
      <c r="F449" s="49"/>
      <c r="G449" s="49"/>
      <c r="H449" s="49"/>
      <c r="I449" s="49"/>
      <c r="J449" s="49"/>
      <c r="K449" s="49"/>
      <c r="AY449" s="51"/>
      <c r="AZ449" s="51"/>
      <c r="BA449" s="51"/>
      <c r="BB449" s="51"/>
      <c r="BC449" s="51"/>
      <c r="BD449" s="51"/>
      <c r="BE449" s="51"/>
      <c r="BF449" s="51"/>
      <c r="BG449" s="51"/>
    </row>
    <row r="450" spans="1:59" s="3" customFormat="1" ht="14.25">
      <c r="A450" s="47"/>
      <c r="B450" s="47"/>
      <c r="C450" s="49"/>
      <c r="D450" s="49"/>
      <c r="E450" s="49"/>
      <c r="F450" s="49"/>
      <c r="G450" s="49"/>
      <c r="H450" s="49"/>
      <c r="I450" s="49"/>
      <c r="J450" s="49"/>
      <c r="K450" s="49"/>
      <c r="AY450" s="51"/>
      <c r="AZ450" s="51"/>
      <c r="BA450" s="51"/>
      <c r="BB450" s="51"/>
      <c r="BC450" s="51"/>
      <c r="BD450" s="51"/>
      <c r="BE450" s="51"/>
      <c r="BF450" s="51"/>
      <c r="BG450" s="51"/>
    </row>
    <row r="451" spans="1:59" s="3" customFormat="1" ht="14.25">
      <c r="A451" s="47"/>
      <c r="B451" s="47"/>
      <c r="C451" s="49"/>
      <c r="D451" s="49"/>
      <c r="E451" s="49"/>
      <c r="F451" s="49"/>
      <c r="G451" s="49"/>
      <c r="H451" s="49"/>
      <c r="I451" s="49"/>
      <c r="J451" s="49"/>
      <c r="K451" s="49"/>
      <c r="AY451" s="51"/>
      <c r="AZ451" s="51"/>
      <c r="BA451" s="51"/>
      <c r="BB451" s="51"/>
      <c r="BC451" s="51"/>
      <c r="BD451" s="51"/>
      <c r="BE451" s="51"/>
      <c r="BF451" s="51"/>
      <c r="BG451" s="51"/>
    </row>
    <row r="452" spans="1:59" s="3" customFormat="1" ht="14.25">
      <c r="A452" s="47"/>
      <c r="B452" s="47"/>
      <c r="C452" s="49"/>
      <c r="D452" s="49"/>
      <c r="E452" s="49"/>
      <c r="F452" s="49"/>
      <c r="G452" s="49"/>
      <c r="H452" s="49"/>
      <c r="I452" s="49"/>
      <c r="J452" s="49"/>
      <c r="K452" s="49"/>
      <c r="AY452" s="51"/>
      <c r="AZ452" s="51"/>
      <c r="BA452" s="51"/>
      <c r="BB452" s="51"/>
      <c r="BC452" s="51"/>
      <c r="BD452" s="51"/>
      <c r="BE452" s="51"/>
      <c r="BF452" s="51"/>
      <c r="BG452" s="51"/>
    </row>
    <row r="453" spans="1:59" s="3" customFormat="1" ht="14.25">
      <c r="A453" s="47"/>
      <c r="B453" s="47"/>
      <c r="C453" s="49"/>
      <c r="D453" s="49"/>
      <c r="E453" s="49"/>
      <c r="F453" s="49"/>
      <c r="G453" s="49"/>
      <c r="H453" s="49"/>
      <c r="I453" s="49"/>
      <c r="J453" s="49"/>
      <c r="K453" s="49"/>
      <c r="AY453" s="51"/>
      <c r="AZ453" s="51"/>
      <c r="BA453" s="51"/>
      <c r="BB453" s="51"/>
      <c r="BC453" s="51"/>
      <c r="BD453" s="51"/>
      <c r="BE453" s="51"/>
      <c r="BF453" s="51"/>
      <c r="BG453" s="51"/>
    </row>
    <row r="454" spans="1:59" s="3" customFormat="1" ht="14.25">
      <c r="A454" s="47"/>
      <c r="B454" s="47"/>
      <c r="C454" s="49"/>
      <c r="D454" s="49"/>
      <c r="E454" s="49"/>
      <c r="F454" s="49"/>
      <c r="G454" s="49"/>
      <c r="H454" s="49"/>
      <c r="I454" s="49"/>
      <c r="J454" s="49"/>
      <c r="K454" s="49"/>
      <c r="AY454" s="51"/>
      <c r="AZ454" s="51"/>
      <c r="BA454" s="51"/>
      <c r="BB454" s="51"/>
      <c r="BC454" s="51"/>
      <c r="BD454" s="51"/>
      <c r="BE454" s="51"/>
      <c r="BF454" s="51"/>
      <c r="BG454" s="51"/>
    </row>
    <row r="455" spans="1:59" s="3" customFormat="1" ht="14.25">
      <c r="A455" s="47"/>
      <c r="B455" s="47"/>
      <c r="C455" s="49"/>
      <c r="D455" s="49"/>
      <c r="E455" s="49"/>
      <c r="F455" s="49"/>
      <c r="G455" s="49"/>
      <c r="H455" s="49"/>
      <c r="I455" s="49"/>
      <c r="J455" s="49"/>
      <c r="K455" s="49"/>
      <c r="AY455" s="51"/>
      <c r="AZ455" s="51"/>
      <c r="BA455" s="51"/>
      <c r="BB455" s="51"/>
      <c r="BC455" s="51"/>
      <c r="BD455" s="51"/>
      <c r="BE455" s="51"/>
      <c r="BF455" s="51"/>
      <c r="BG455" s="51"/>
    </row>
    <row r="456" spans="1:59" s="3" customFormat="1" ht="14.25">
      <c r="A456" s="47"/>
      <c r="B456" s="47"/>
      <c r="C456" s="49"/>
      <c r="D456" s="49"/>
      <c r="E456" s="49"/>
      <c r="F456" s="49"/>
      <c r="G456" s="49"/>
      <c r="H456" s="49"/>
      <c r="I456" s="49"/>
      <c r="J456" s="49"/>
      <c r="K456" s="49"/>
      <c r="AY456" s="51"/>
      <c r="AZ456" s="51"/>
      <c r="BA456" s="51"/>
      <c r="BB456" s="51"/>
      <c r="BC456" s="51"/>
      <c r="BD456" s="51"/>
      <c r="BE456" s="51"/>
      <c r="BF456" s="51"/>
      <c r="BG456" s="51"/>
    </row>
    <row r="457" spans="1:59" s="3" customFormat="1" ht="14.25">
      <c r="A457" s="47"/>
      <c r="B457" s="47"/>
      <c r="C457" s="49"/>
      <c r="D457" s="49"/>
      <c r="E457" s="49"/>
      <c r="F457" s="49"/>
      <c r="G457" s="49"/>
      <c r="H457" s="49"/>
      <c r="I457" s="49"/>
      <c r="J457" s="49"/>
      <c r="K457" s="49"/>
      <c r="AY457" s="51"/>
      <c r="AZ457" s="51"/>
      <c r="BA457" s="51"/>
      <c r="BB457" s="51"/>
      <c r="BC457" s="51"/>
      <c r="BD457" s="51"/>
      <c r="BE457" s="51"/>
      <c r="BF457" s="51"/>
      <c r="BG457" s="51"/>
    </row>
    <row r="458" spans="1:59" s="3" customFormat="1" ht="14.25">
      <c r="A458" s="47"/>
      <c r="B458" s="47"/>
      <c r="C458" s="49"/>
      <c r="D458" s="49"/>
      <c r="E458" s="49"/>
      <c r="F458" s="49"/>
      <c r="G458" s="49"/>
      <c r="H458" s="49"/>
      <c r="I458" s="49"/>
      <c r="J458" s="49"/>
      <c r="K458" s="49"/>
      <c r="AY458" s="51"/>
      <c r="AZ458" s="51"/>
      <c r="BA458" s="51"/>
      <c r="BB458" s="51"/>
      <c r="BC458" s="51"/>
      <c r="BD458" s="51"/>
      <c r="BE458" s="51"/>
      <c r="BF458" s="51"/>
      <c r="BG458" s="51"/>
    </row>
    <row r="459" spans="1:59" s="3" customFormat="1" ht="14.25">
      <c r="A459" s="47"/>
      <c r="B459" s="47"/>
      <c r="C459" s="49"/>
      <c r="D459" s="49"/>
      <c r="E459" s="49"/>
      <c r="F459" s="49"/>
      <c r="G459" s="49"/>
      <c r="H459" s="49"/>
      <c r="I459" s="49"/>
      <c r="J459" s="49"/>
      <c r="K459" s="49"/>
      <c r="AY459" s="51"/>
      <c r="AZ459" s="51"/>
      <c r="BA459" s="51"/>
      <c r="BB459" s="51"/>
      <c r="BC459" s="51"/>
      <c r="BD459" s="51"/>
      <c r="BE459" s="51"/>
      <c r="BF459" s="51"/>
      <c r="BG459" s="51"/>
    </row>
    <row r="460" spans="1:59" s="3" customFormat="1" ht="14.25">
      <c r="A460" s="47"/>
      <c r="B460" s="47"/>
      <c r="C460" s="49"/>
      <c r="D460" s="49"/>
      <c r="E460" s="49"/>
      <c r="F460" s="49"/>
      <c r="G460" s="49"/>
      <c r="H460" s="49"/>
      <c r="I460" s="49"/>
      <c r="J460" s="49"/>
      <c r="K460" s="49"/>
      <c r="AY460" s="51"/>
      <c r="AZ460" s="51"/>
      <c r="BA460" s="51"/>
      <c r="BB460" s="51"/>
      <c r="BC460" s="51"/>
      <c r="BD460" s="51"/>
      <c r="BE460" s="51"/>
      <c r="BF460" s="51"/>
      <c r="BG460" s="51"/>
    </row>
    <row r="461" spans="1:59" s="3" customFormat="1" ht="14.25">
      <c r="A461" s="47"/>
      <c r="B461" s="47"/>
      <c r="C461" s="49"/>
      <c r="D461" s="49"/>
      <c r="E461" s="49"/>
      <c r="F461" s="49"/>
      <c r="G461" s="49"/>
      <c r="H461" s="49"/>
      <c r="I461" s="49"/>
      <c r="J461" s="49"/>
      <c r="K461" s="49"/>
      <c r="AY461" s="51"/>
      <c r="AZ461" s="51"/>
      <c r="BA461" s="51"/>
      <c r="BB461" s="51"/>
      <c r="BC461" s="51"/>
      <c r="BD461" s="51"/>
      <c r="BE461" s="51"/>
      <c r="BF461" s="51"/>
      <c r="BG461" s="51"/>
    </row>
    <row r="462" spans="1:59" s="3" customFormat="1" ht="14.25">
      <c r="A462" s="47"/>
      <c r="B462" s="47"/>
      <c r="C462" s="49"/>
      <c r="D462" s="49"/>
      <c r="E462" s="49"/>
      <c r="F462" s="49"/>
      <c r="G462" s="49"/>
      <c r="H462" s="49"/>
      <c r="I462" s="49"/>
      <c r="J462" s="49"/>
      <c r="K462" s="49"/>
      <c r="AY462" s="51"/>
      <c r="AZ462" s="51"/>
      <c r="BA462" s="51"/>
      <c r="BB462" s="51"/>
      <c r="BC462" s="51"/>
      <c r="BD462" s="51"/>
      <c r="BE462" s="51"/>
      <c r="BF462" s="51"/>
      <c r="BG462" s="51"/>
    </row>
    <row r="463" spans="1:59" s="3" customFormat="1" ht="14.25">
      <c r="A463" s="47"/>
      <c r="B463" s="47"/>
      <c r="C463" s="49"/>
      <c r="D463" s="49"/>
      <c r="E463" s="49"/>
      <c r="F463" s="49"/>
      <c r="G463" s="49"/>
      <c r="H463" s="49"/>
      <c r="I463" s="49"/>
      <c r="J463" s="49"/>
      <c r="K463" s="49"/>
      <c r="AY463" s="51"/>
      <c r="AZ463" s="51"/>
      <c r="BA463" s="51"/>
      <c r="BB463" s="51"/>
      <c r="BC463" s="51"/>
      <c r="BD463" s="51"/>
      <c r="BE463" s="51"/>
      <c r="BF463" s="51"/>
      <c r="BG463" s="51"/>
    </row>
    <row r="464" spans="1:59" s="3" customFormat="1" ht="14.25">
      <c r="A464" s="47"/>
      <c r="B464" s="47"/>
      <c r="C464" s="49"/>
      <c r="D464" s="49"/>
      <c r="E464" s="49"/>
      <c r="F464" s="49"/>
      <c r="G464" s="49"/>
      <c r="H464" s="49"/>
      <c r="I464" s="49"/>
      <c r="J464" s="49"/>
      <c r="K464" s="49"/>
      <c r="AY464" s="51"/>
      <c r="AZ464" s="51"/>
      <c r="BA464" s="51"/>
      <c r="BB464" s="51"/>
      <c r="BC464" s="51"/>
      <c r="BD464" s="51"/>
      <c r="BE464" s="51"/>
      <c r="BF464" s="51"/>
      <c r="BG464" s="51"/>
    </row>
    <row r="465" spans="1:59" s="3" customFormat="1" ht="14.25">
      <c r="A465" s="47"/>
      <c r="B465" s="47"/>
      <c r="C465" s="49"/>
      <c r="D465" s="49"/>
      <c r="E465" s="49"/>
      <c r="F465" s="49"/>
      <c r="G465" s="49"/>
      <c r="H465" s="49"/>
      <c r="I465" s="49"/>
      <c r="J465" s="49"/>
      <c r="K465" s="49"/>
      <c r="AY465" s="51"/>
      <c r="AZ465" s="51"/>
      <c r="BA465" s="51"/>
      <c r="BB465" s="51"/>
      <c r="BC465" s="51"/>
      <c r="BD465" s="51"/>
      <c r="BE465" s="51"/>
      <c r="BF465" s="51"/>
      <c r="BG465" s="51"/>
    </row>
    <row r="466" spans="1:59" s="3" customFormat="1" ht="14.25">
      <c r="A466" s="47"/>
      <c r="B466" s="47"/>
      <c r="C466" s="49"/>
      <c r="D466" s="49"/>
      <c r="E466" s="49"/>
      <c r="F466" s="49"/>
      <c r="G466" s="49"/>
      <c r="H466" s="49"/>
      <c r="I466" s="49"/>
      <c r="J466" s="49"/>
      <c r="K466" s="49"/>
      <c r="AY466" s="51"/>
      <c r="AZ466" s="51"/>
      <c r="BA466" s="51"/>
      <c r="BB466" s="51"/>
      <c r="BC466" s="51"/>
      <c r="BD466" s="51"/>
      <c r="BE466" s="51"/>
      <c r="BF466" s="51"/>
      <c r="BG466" s="51"/>
    </row>
    <row r="467" spans="1:59" s="3" customFormat="1" ht="14.25">
      <c r="A467" s="47"/>
      <c r="B467" s="47"/>
      <c r="C467" s="49"/>
      <c r="D467" s="49"/>
      <c r="E467" s="49"/>
      <c r="F467" s="49"/>
      <c r="G467" s="49"/>
      <c r="H467" s="49"/>
      <c r="I467" s="49"/>
      <c r="J467" s="49"/>
      <c r="K467" s="49"/>
      <c r="AY467" s="51"/>
      <c r="AZ467" s="51"/>
      <c r="BA467" s="51"/>
      <c r="BB467" s="51"/>
      <c r="BC467" s="51"/>
      <c r="BD467" s="51"/>
      <c r="BE467" s="51"/>
      <c r="BF467" s="51"/>
      <c r="BG467" s="51"/>
    </row>
    <row r="468" spans="1:59" s="3" customFormat="1" ht="14.25">
      <c r="A468" s="47"/>
      <c r="B468" s="47"/>
      <c r="C468" s="49"/>
      <c r="D468" s="49"/>
      <c r="E468" s="49"/>
      <c r="F468" s="49"/>
      <c r="G468" s="49"/>
      <c r="H468" s="49"/>
      <c r="I468" s="49"/>
      <c r="J468" s="49"/>
      <c r="K468" s="49"/>
      <c r="AY468" s="51"/>
      <c r="AZ468" s="51"/>
      <c r="BA468" s="51"/>
      <c r="BB468" s="51"/>
      <c r="BC468" s="51"/>
      <c r="BD468" s="51"/>
      <c r="BE468" s="51"/>
      <c r="BF468" s="51"/>
      <c r="BG468" s="51"/>
    </row>
    <row r="469" spans="1:59" s="3" customFormat="1" ht="14.25">
      <c r="A469" s="47"/>
      <c r="B469" s="47"/>
      <c r="C469" s="49"/>
      <c r="D469" s="49"/>
      <c r="E469" s="49"/>
      <c r="F469" s="49"/>
      <c r="G469" s="49"/>
      <c r="H469" s="49"/>
      <c r="I469" s="49"/>
      <c r="J469" s="49"/>
      <c r="K469" s="49"/>
      <c r="AY469" s="51"/>
      <c r="AZ469" s="51"/>
      <c r="BA469" s="51"/>
      <c r="BB469" s="51"/>
      <c r="BC469" s="51"/>
      <c r="BD469" s="51"/>
      <c r="BE469" s="51"/>
      <c r="BF469" s="51"/>
      <c r="BG469" s="51"/>
    </row>
    <row r="470" spans="1:59" s="3" customFormat="1" ht="14.25">
      <c r="A470" s="47"/>
      <c r="B470" s="47"/>
      <c r="C470" s="49"/>
      <c r="D470" s="49"/>
      <c r="E470" s="49"/>
      <c r="F470" s="49"/>
      <c r="G470" s="49"/>
      <c r="H470" s="49"/>
      <c r="I470" s="49"/>
      <c r="J470" s="49"/>
      <c r="K470" s="49"/>
      <c r="AY470" s="51"/>
      <c r="AZ470" s="51"/>
      <c r="BA470" s="51"/>
      <c r="BB470" s="51"/>
      <c r="BC470" s="51"/>
      <c r="BD470" s="51"/>
      <c r="BE470" s="51"/>
      <c r="BF470" s="51"/>
      <c r="BG470" s="51"/>
    </row>
    <row r="471" spans="1:59" s="3" customFormat="1" ht="14.25">
      <c r="A471" s="47"/>
      <c r="B471" s="47"/>
      <c r="C471" s="49"/>
      <c r="D471" s="49"/>
      <c r="E471" s="49"/>
      <c r="F471" s="49"/>
      <c r="G471" s="49"/>
      <c r="H471" s="49"/>
      <c r="I471" s="49"/>
      <c r="J471" s="49"/>
      <c r="K471" s="49"/>
      <c r="AY471" s="51"/>
      <c r="AZ471" s="51"/>
      <c r="BA471" s="51"/>
      <c r="BB471" s="51"/>
      <c r="BC471" s="51"/>
      <c r="BD471" s="51"/>
      <c r="BE471" s="51"/>
      <c r="BF471" s="51"/>
      <c r="BG471" s="51"/>
    </row>
    <row r="472" spans="1:59" s="3" customFormat="1" ht="14.25">
      <c r="A472" s="47"/>
      <c r="B472" s="47"/>
      <c r="C472" s="49"/>
      <c r="D472" s="49"/>
      <c r="E472" s="49"/>
      <c r="F472" s="49"/>
      <c r="G472" s="49"/>
      <c r="H472" s="49"/>
      <c r="I472" s="49"/>
      <c r="J472" s="49"/>
      <c r="K472" s="49"/>
      <c r="AY472" s="51"/>
      <c r="AZ472" s="51"/>
      <c r="BA472" s="51"/>
      <c r="BB472" s="51"/>
      <c r="BC472" s="51"/>
      <c r="BD472" s="51"/>
      <c r="BE472" s="51"/>
      <c r="BF472" s="51"/>
      <c r="BG472" s="51"/>
    </row>
    <row r="473" spans="1:59" s="3" customFormat="1" ht="14.25">
      <c r="A473" s="47"/>
      <c r="B473" s="47"/>
      <c r="C473" s="49"/>
      <c r="D473" s="49"/>
      <c r="E473" s="49"/>
      <c r="F473" s="49"/>
      <c r="G473" s="49"/>
      <c r="H473" s="49"/>
      <c r="I473" s="49"/>
      <c r="J473" s="49"/>
      <c r="K473" s="49"/>
      <c r="AY473" s="51"/>
      <c r="AZ473" s="51"/>
      <c r="BA473" s="51"/>
      <c r="BB473" s="51"/>
      <c r="BC473" s="51"/>
      <c r="BD473" s="51"/>
      <c r="BE473" s="51"/>
      <c r="BF473" s="51"/>
      <c r="BG473" s="51"/>
    </row>
    <row r="474" spans="1:59" s="3" customFormat="1" ht="14.25">
      <c r="A474" s="47"/>
      <c r="B474" s="47"/>
      <c r="C474" s="49"/>
      <c r="D474" s="49"/>
      <c r="E474" s="49"/>
      <c r="F474" s="49"/>
      <c r="G474" s="49"/>
      <c r="H474" s="49"/>
      <c r="I474" s="49"/>
      <c r="J474" s="49"/>
      <c r="K474" s="49"/>
      <c r="AY474" s="51"/>
      <c r="AZ474" s="51"/>
      <c r="BA474" s="51"/>
      <c r="BB474" s="51"/>
      <c r="BC474" s="51"/>
      <c r="BD474" s="51"/>
      <c r="BE474" s="51"/>
      <c r="BF474" s="51"/>
      <c r="BG474" s="51"/>
    </row>
    <row r="475" spans="1:59" s="3" customFormat="1" ht="14.25">
      <c r="A475" s="47"/>
      <c r="B475" s="47"/>
      <c r="C475" s="49"/>
      <c r="D475" s="49"/>
      <c r="E475" s="49"/>
      <c r="F475" s="49"/>
      <c r="G475" s="49"/>
      <c r="H475" s="49"/>
      <c r="I475" s="49"/>
      <c r="J475" s="49"/>
      <c r="K475" s="49"/>
      <c r="AY475" s="51"/>
      <c r="AZ475" s="51"/>
      <c r="BA475" s="51"/>
      <c r="BB475" s="51"/>
      <c r="BC475" s="51"/>
      <c r="BD475" s="51"/>
      <c r="BE475" s="51"/>
      <c r="BF475" s="51"/>
      <c r="BG475" s="51"/>
    </row>
    <row r="476" spans="1:59" s="3" customFormat="1" ht="14.25">
      <c r="A476" s="47"/>
      <c r="B476" s="47"/>
      <c r="C476" s="49"/>
      <c r="D476" s="49"/>
      <c r="E476" s="49"/>
      <c r="F476" s="49"/>
      <c r="G476" s="49"/>
      <c r="H476" s="49"/>
      <c r="I476" s="49"/>
      <c r="J476" s="49"/>
      <c r="K476" s="49"/>
      <c r="AY476" s="51"/>
      <c r="AZ476" s="51"/>
      <c r="BA476" s="51"/>
      <c r="BB476" s="51"/>
      <c r="BC476" s="51"/>
      <c r="BD476" s="51"/>
      <c r="BE476" s="51"/>
      <c r="BF476" s="51"/>
      <c r="BG476" s="51"/>
    </row>
    <row r="477" spans="1:59" s="3" customFormat="1" ht="14.25">
      <c r="A477" s="47"/>
      <c r="B477" s="47"/>
      <c r="C477" s="49"/>
      <c r="D477" s="49"/>
      <c r="E477" s="49"/>
      <c r="F477" s="49"/>
      <c r="G477" s="49"/>
      <c r="H477" s="49"/>
      <c r="I477" s="49"/>
      <c r="J477" s="49"/>
      <c r="K477" s="49"/>
      <c r="AY477" s="51"/>
      <c r="AZ477" s="51"/>
      <c r="BA477" s="51"/>
      <c r="BB477" s="51"/>
      <c r="BC477" s="51"/>
      <c r="BD477" s="51"/>
      <c r="BE477" s="51"/>
      <c r="BF477" s="51"/>
      <c r="BG477" s="51"/>
    </row>
    <row r="478" spans="1:59" s="3" customFormat="1" ht="14.25">
      <c r="A478" s="47"/>
      <c r="B478" s="47"/>
      <c r="C478" s="49"/>
      <c r="D478" s="49"/>
      <c r="E478" s="49"/>
      <c r="F478" s="49"/>
      <c r="G478" s="49"/>
      <c r="H478" s="49"/>
      <c r="I478" s="49"/>
      <c r="J478" s="49"/>
      <c r="K478" s="49"/>
      <c r="AY478" s="51"/>
      <c r="AZ478" s="51"/>
      <c r="BA478" s="51"/>
      <c r="BB478" s="51"/>
      <c r="BC478" s="51"/>
      <c r="BD478" s="51"/>
      <c r="BE478" s="51"/>
      <c r="BF478" s="51"/>
      <c r="BG478" s="51"/>
    </row>
    <row r="479" spans="1:59" s="3" customFormat="1" ht="14.25">
      <c r="A479" s="47"/>
      <c r="B479" s="47"/>
      <c r="C479" s="49"/>
      <c r="D479" s="49"/>
      <c r="E479" s="49"/>
      <c r="F479" s="49"/>
      <c r="G479" s="49"/>
      <c r="H479" s="49"/>
      <c r="I479" s="49"/>
      <c r="J479" s="49"/>
      <c r="K479" s="49"/>
      <c r="AY479" s="51"/>
      <c r="AZ479" s="51"/>
      <c r="BA479" s="51"/>
      <c r="BB479" s="51"/>
      <c r="BC479" s="51"/>
      <c r="BD479" s="51"/>
      <c r="BE479" s="51"/>
      <c r="BF479" s="51"/>
      <c r="BG479" s="51"/>
    </row>
    <row r="480" spans="1:59" s="3" customFormat="1" ht="14.25">
      <c r="A480" s="47"/>
      <c r="B480" s="47"/>
      <c r="C480" s="49"/>
      <c r="D480" s="49"/>
      <c r="E480" s="49"/>
      <c r="F480" s="49"/>
      <c r="G480" s="49"/>
      <c r="H480" s="49"/>
      <c r="I480" s="49"/>
      <c r="J480" s="49"/>
      <c r="K480" s="49"/>
      <c r="AY480" s="51"/>
      <c r="AZ480" s="51"/>
      <c r="BA480" s="51"/>
      <c r="BB480" s="51"/>
      <c r="BC480" s="51"/>
      <c r="BD480" s="51"/>
      <c r="BE480" s="51"/>
      <c r="BF480" s="51"/>
      <c r="BG480" s="51"/>
    </row>
    <row r="481" spans="1:59" s="3" customFormat="1" ht="14.25">
      <c r="A481" s="47"/>
      <c r="B481" s="47"/>
      <c r="C481" s="49"/>
      <c r="D481" s="49"/>
      <c r="E481" s="49"/>
      <c r="F481" s="49"/>
      <c r="G481" s="49"/>
      <c r="H481" s="49"/>
      <c r="I481" s="49"/>
      <c r="J481" s="49"/>
      <c r="K481" s="49"/>
      <c r="AY481" s="51"/>
      <c r="AZ481" s="51"/>
      <c r="BA481" s="51"/>
      <c r="BB481" s="51"/>
      <c r="BC481" s="51"/>
      <c r="BD481" s="51"/>
      <c r="BE481" s="51"/>
      <c r="BF481" s="51"/>
      <c r="BG481" s="51"/>
    </row>
    <row r="482" spans="1:59" s="3" customFormat="1" ht="14.25">
      <c r="A482" s="47"/>
      <c r="B482" s="47"/>
      <c r="C482" s="49"/>
      <c r="D482" s="49"/>
      <c r="E482" s="49"/>
      <c r="F482" s="49"/>
      <c r="G482" s="49"/>
      <c r="H482" s="49"/>
      <c r="I482" s="49"/>
      <c r="J482" s="49"/>
      <c r="K482" s="49"/>
      <c r="AY482" s="51"/>
      <c r="AZ482" s="51"/>
      <c r="BA482" s="51"/>
      <c r="BB482" s="51"/>
      <c r="BC482" s="51"/>
      <c r="BD482" s="51"/>
      <c r="BE482" s="51"/>
      <c r="BF482" s="51"/>
      <c r="BG482" s="51"/>
    </row>
    <row r="483" spans="1:59" s="3" customFormat="1" ht="14.25">
      <c r="A483" s="47"/>
      <c r="B483" s="47"/>
      <c r="C483" s="49"/>
      <c r="D483" s="49"/>
      <c r="E483" s="49"/>
      <c r="F483" s="49"/>
      <c r="G483" s="49"/>
      <c r="H483" s="49"/>
      <c r="I483" s="49"/>
      <c r="J483" s="49"/>
      <c r="K483" s="49"/>
      <c r="AY483" s="51"/>
      <c r="AZ483" s="51"/>
      <c r="BA483" s="51"/>
      <c r="BB483" s="51"/>
      <c r="BC483" s="51"/>
      <c r="BD483" s="51"/>
      <c r="BE483" s="51"/>
      <c r="BF483" s="51"/>
      <c r="BG483" s="51"/>
    </row>
    <row r="484" spans="1:59" s="3" customFormat="1" ht="14.25">
      <c r="A484" s="47"/>
      <c r="B484" s="47"/>
      <c r="C484" s="49"/>
      <c r="D484" s="49"/>
      <c r="E484" s="49"/>
      <c r="F484" s="49"/>
      <c r="G484" s="49"/>
      <c r="H484" s="49"/>
      <c r="I484" s="49"/>
      <c r="J484" s="49"/>
      <c r="K484" s="49"/>
      <c r="AY484" s="51"/>
      <c r="AZ484" s="51"/>
      <c r="BA484" s="51"/>
      <c r="BB484" s="51"/>
      <c r="BC484" s="51"/>
      <c r="BD484" s="51"/>
      <c r="BE484" s="51"/>
      <c r="BF484" s="51"/>
      <c r="BG484" s="51"/>
    </row>
    <row r="485" spans="1:59" s="3" customFormat="1" ht="14.25">
      <c r="A485" s="47"/>
      <c r="B485" s="47"/>
      <c r="C485" s="49"/>
      <c r="D485" s="49"/>
      <c r="E485" s="49"/>
      <c r="F485" s="49"/>
      <c r="G485" s="49"/>
      <c r="H485" s="49"/>
      <c r="I485" s="49"/>
      <c r="J485" s="49"/>
      <c r="K485" s="49"/>
      <c r="AY485" s="51"/>
      <c r="AZ485" s="51"/>
      <c r="BA485" s="51"/>
      <c r="BB485" s="51"/>
      <c r="BC485" s="51"/>
      <c r="BD485" s="51"/>
      <c r="BE485" s="51"/>
      <c r="BF485" s="51"/>
      <c r="BG485" s="51"/>
    </row>
    <row r="486" spans="1:59" s="3" customFormat="1" ht="14.25">
      <c r="A486" s="47"/>
      <c r="B486" s="47"/>
      <c r="C486" s="49"/>
      <c r="D486" s="49"/>
      <c r="E486" s="49"/>
      <c r="F486" s="49"/>
      <c r="G486" s="49"/>
      <c r="H486" s="49"/>
      <c r="I486" s="49"/>
      <c r="J486" s="49"/>
      <c r="K486" s="49"/>
      <c r="AY486" s="51"/>
      <c r="AZ486" s="51"/>
      <c r="BA486" s="51"/>
      <c r="BB486" s="51"/>
      <c r="BC486" s="51"/>
      <c r="BD486" s="51"/>
      <c r="BE486" s="51"/>
      <c r="BF486" s="51"/>
      <c r="BG486" s="51"/>
    </row>
    <row r="487" spans="1:59" s="3" customFormat="1" ht="14.25">
      <c r="A487" s="47"/>
      <c r="B487" s="47"/>
      <c r="C487" s="49"/>
      <c r="D487" s="49"/>
      <c r="E487" s="49"/>
      <c r="F487" s="49"/>
      <c r="G487" s="49"/>
      <c r="H487" s="49"/>
      <c r="I487" s="49"/>
      <c r="J487" s="49"/>
      <c r="K487" s="49"/>
      <c r="AY487" s="51"/>
      <c r="AZ487" s="51"/>
      <c r="BA487" s="51"/>
      <c r="BB487" s="51"/>
      <c r="BC487" s="51"/>
      <c r="BD487" s="51"/>
      <c r="BE487" s="51"/>
      <c r="BF487" s="51"/>
      <c r="BG487" s="51"/>
    </row>
    <row r="488" spans="1:59" s="3" customFormat="1" ht="14.25">
      <c r="A488" s="47"/>
      <c r="B488" s="47"/>
      <c r="C488" s="49"/>
      <c r="D488" s="49"/>
      <c r="E488" s="49"/>
      <c r="F488" s="49"/>
      <c r="G488" s="49"/>
      <c r="H488" s="49"/>
      <c r="I488" s="49"/>
      <c r="J488" s="49"/>
      <c r="K488" s="49"/>
      <c r="AY488" s="51"/>
      <c r="AZ488" s="51"/>
      <c r="BA488" s="51"/>
      <c r="BB488" s="51"/>
      <c r="BC488" s="51"/>
      <c r="BD488" s="51"/>
      <c r="BE488" s="51"/>
      <c r="BF488" s="51"/>
      <c r="BG488" s="51"/>
    </row>
    <row r="489" spans="1:59" s="3" customFormat="1" ht="14.25">
      <c r="A489" s="47"/>
      <c r="B489" s="47"/>
      <c r="C489" s="49"/>
      <c r="D489" s="49"/>
      <c r="E489" s="49"/>
      <c r="F489" s="49"/>
      <c r="G489" s="49"/>
      <c r="H489" s="49"/>
      <c r="I489" s="49"/>
      <c r="J489" s="49"/>
      <c r="K489" s="49"/>
      <c r="AY489" s="51"/>
      <c r="AZ489" s="51"/>
      <c r="BA489" s="51"/>
      <c r="BB489" s="51"/>
      <c r="BC489" s="51"/>
      <c r="BD489" s="51"/>
      <c r="BE489" s="51"/>
      <c r="BF489" s="51"/>
      <c r="BG489" s="51"/>
    </row>
    <row r="490" spans="1:59" s="3" customFormat="1" ht="14.25">
      <c r="A490" s="47"/>
      <c r="B490" s="47"/>
      <c r="C490" s="49"/>
      <c r="D490" s="49"/>
      <c r="E490" s="49"/>
      <c r="F490" s="49"/>
      <c r="G490" s="49"/>
      <c r="H490" s="49"/>
      <c r="I490" s="49"/>
      <c r="J490" s="49"/>
      <c r="K490" s="49"/>
      <c r="AY490" s="51"/>
      <c r="AZ490" s="51"/>
      <c r="BA490" s="51"/>
      <c r="BB490" s="51"/>
      <c r="BC490" s="51"/>
      <c r="BD490" s="51"/>
      <c r="BE490" s="51"/>
      <c r="BF490" s="51"/>
      <c r="BG490" s="51"/>
    </row>
    <row r="491" spans="1:59" s="3" customFormat="1" ht="14.25">
      <c r="A491" s="47"/>
      <c r="B491" s="47"/>
      <c r="C491" s="49"/>
      <c r="D491" s="49"/>
      <c r="E491" s="49"/>
      <c r="F491" s="49"/>
      <c r="G491" s="49"/>
      <c r="H491" s="49"/>
      <c r="I491" s="49"/>
      <c r="J491" s="49"/>
      <c r="K491" s="49"/>
      <c r="AY491" s="51"/>
      <c r="AZ491" s="51"/>
      <c r="BA491" s="51"/>
      <c r="BB491" s="51"/>
      <c r="BC491" s="51"/>
      <c r="BD491" s="51"/>
      <c r="BE491" s="51"/>
      <c r="BF491" s="51"/>
      <c r="BG491" s="51"/>
    </row>
    <row r="492" spans="1:59" s="3" customFormat="1" ht="14.25">
      <c r="A492" s="47"/>
      <c r="B492" s="47"/>
      <c r="C492" s="49"/>
      <c r="D492" s="49"/>
      <c r="E492" s="49"/>
      <c r="F492" s="49"/>
      <c r="G492" s="49"/>
      <c r="H492" s="49"/>
      <c r="I492" s="49"/>
      <c r="J492" s="49"/>
      <c r="K492" s="49"/>
      <c r="AY492" s="51"/>
      <c r="AZ492" s="51"/>
      <c r="BA492" s="51"/>
      <c r="BB492" s="51"/>
      <c r="BC492" s="51"/>
      <c r="BD492" s="51"/>
      <c r="BE492" s="51"/>
      <c r="BF492" s="51"/>
      <c r="BG492" s="51"/>
    </row>
    <row r="493" spans="1:59" s="3" customFormat="1" ht="14.25">
      <c r="A493" s="47"/>
      <c r="B493" s="47"/>
      <c r="C493" s="49"/>
      <c r="D493" s="49"/>
      <c r="E493" s="49"/>
      <c r="F493" s="49"/>
      <c r="G493" s="49"/>
      <c r="H493" s="49"/>
      <c r="I493" s="49"/>
      <c r="J493" s="49"/>
      <c r="K493" s="49"/>
      <c r="AY493" s="51"/>
      <c r="AZ493" s="51"/>
      <c r="BA493" s="51"/>
      <c r="BB493" s="51"/>
      <c r="BC493" s="51"/>
      <c r="BD493" s="51"/>
      <c r="BE493" s="51"/>
      <c r="BF493" s="51"/>
      <c r="BG493" s="51"/>
    </row>
    <row r="494" spans="1:59" s="3" customFormat="1" ht="14.25">
      <c r="A494" s="47"/>
      <c r="B494" s="47"/>
      <c r="C494" s="49"/>
      <c r="D494" s="49"/>
      <c r="E494" s="49"/>
      <c r="F494" s="49"/>
      <c r="G494" s="49"/>
      <c r="H494" s="49"/>
      <c r="I494" s="49"/>
      <c r="J494" s="49"/>
      <c r="K494" s="49"/>
      <c r="AY494" s="51"/>
      <c r="AZ494" s="51"/>
      <c r="BA494" s="51"/>
      <c r="BB494" s="51"/>
      <c r="BC494" s="51"/>
      <c r="BD494" s="51"/>
      <c r="BE494" s="51"/>
      <c r="BF494" s="51"/>
      <c r="BG494" s="51"/>
    </row>
    <row r="495" spans="1:59" s="3" customFormat="1" ht="14.25">
      <c r="A495" s="47"/>
      <c r="B495" s="47"/>
      <c r="C495" s="49"/>
      <c r="D495" s="49"/>
      <c r="E495" s="49"/>
      <c r="F495" s="49"/>
      <c r="G495" s="49"/>
      <c r="H495" s="49"/>
      <c r="I495" s="49"/>
      <c r="J495" s="49"/>
      <c r="K495" s="49"/>
      <c r="AY495" s="51"/>
      <c r="AZ495" s="51"/>
      <c r="BA495" s="51"/>
      <c r="BB495" s="51"/>
      <c r="BC495" s="51"/>
      <c r="BD495" s="51"/>
      <c r="BE495" s="51"/>
      <c r="BF495" s="51"/>
      <c r="BG495" s="51"/>
    </row>
    <row r="496" spans="1:59" s="3" customFormat="1" ht="14.25">
      <c r="A496" s="47"/>
      <c r="B496" s="47"/>
      <c r="C496" s="49"/>
      <c r="D496" s="49"/>
      <c r="E496" s="49"/>
      <c r="F496" s="49"/>
      <c r="G496" s="49"/>
      <c r="H496" s="49"/>
      <c r="I496" s="49"/>
      <c r="J496" s="49"/>
      <c r="K496" s="49"/>
      <c r="AY496" s="51"/>
      <c r="AZ496" s="51"/>
      <c r="BA496" s="51"/>
      <c r="BB496" s="51"/>
      <c r="BC496" s="51"/>
      <c r="BD496" s="51"/>
      <c r="BE496" s="51"/>
      <c r="BF496" s="51"/>
      <c r="BG496" s="51"/>
    </row>
    <row r="497" spans="1:59" s="3" customFormat="1" ht="14.25">
      <c r="A497" s="47"/>
      <c r="B497" s="47"/>
      <c r="C497" s="49"/>
      <c r="D497" s="49"/>
      <c r="E497" s="49"/>
      <c r="F497" s="49"/>
      <c r="G497" s="49"/>
      <c r="H497" s="49"/>
      <c r="I497" s="49"/>
      <c r="J497" s="49"/>
      <c r="K497" s="49"/>
      <c r="AY497" s="51"/>
      <c r="AZ497" s="51"/>
      <c r="BA497" s="51"/>
      <c r="BB497" s="51"/>
      <c r="BC497" s="51"/>
      <c r="BD497" s="51"/>
      <c r="BE497" s="51"/>
      <c r="BF497" s="51"/>
      <c r="BG497" s="51"/>
    </row>
    <row r="498" spans="1:59" s="3" customFormat="1" ht="14.25">
      <c r="A498" s="47"/>
      <c r="B498" s="47"/>
      <c r="C498" s="49"/>
      <c r="D498" s="49"/>
      <c r="E498" s="49"/>
      <c r="F498" s="49"/>
      <c r="G498" s="49"/>
      <c r="H498" s="49"/>
      <c r="I498" s="49"/>
      <c r="J498" s="49"/>
      <c r="K498" s="49"/>
      <c r="AY498" s="51"/>
      <c r="AZ498" s="51"/>
      <c r="BA498" s="51"/>
      <c r="BB498" s="51"/>
      <c r="BC498" s="51"/>
      <c r="BD498" s="51"/>
      <c r="BE498" s="51"/>
      <c r="BF498" s="51"/>
      <c r="BG498" s="51"/>
    </row>
    <row r="499" spans="1:59" s="3" customFormat="1" ht="14.25">
      <c r="A499" s="47"/>
      <c r="B499" s="47"/>
      <c r="C499" s="49"/>
      <c r="D499" s="49"/>
      <c r="E499" s="49"/>
      <c r="F499" s="49"/>
      <c r="G499" s="49"/>
      <c r="H499" s="49"/>
      <c r="I499" s="49"/>
      <c r="J499" s="49"/>
      <c r="K499" s="49"/>
      <c r="AY499" s="51"/>
      <c r="AZ499" s="51"/>
      <c r="BA499" s="51"/>
      <c r="BB499" s="51"/>
      <c r="BC499" s="51"/>
      <c r="BD499" s="51"/>
      <c r="BE499" s="51"/>
      <c r="BF499" s="51"/>
      <c r="BG499" s="51"/>
    </row>
    <row r="500" spans="1:59" s="3" customFormat="1" ht="14.25">
      <c r="A500" s="47"/>
      <c r="B500" s="47"/>
      <c r="C500" s="49"/>
      <c r="D500" s="49"/>
      <c r="E500" s="49"/>
      <c r="F500" s="49"/>
      <c r="G500" s="49"/>
      <c r="H500" s="49"/>
      <c r="I500" s="49"/>
      <c r="J500" s="49"/>
      <c r="K500" s="49"/>
      <c r="AY500" s="51"/>
      <c r="AZ500" s="51"/>
      <c r="BA500" s="51"/>
      <c r="BB500" s="51"/>
      <c r="BC500" s="51"/>
      <c r="BD500" s="51"/>
      <c r="BE500" s="51"/>
      <c r="BF500" s="51"/>
      <c r="BG500" s="51"/>
    </row>
    <row r="501" spans="1:59" s="3" customFormat="1" ht="14.25">
      <c r="A501" s="47"/>
      <c r="B501" s="47"/>
      <c r="C501" s="49"/>
      <c r="D501" s="49"/>
      <c r="E501" s="49"/>
      <c r="F501" s="49"/>
      <c r="G501" s="49"/>
      <c r="H501" s="49"/>
      <c r="I501" s="49"/>
      <c r="J501" s="49"/>
      <c r="K501" s="49"/>
      <c r="AY501" s="51"/>
      <c r="AZ501" s="51"/>
      <c r="BA501" s="51"/>
      <c r="BB501" s="51"/>
      <c r="BC501" s="51"/>
      <c r="BD501" s="51"/>
      <c r="BE501" s="51"/>
      <c r="BF501" s="51"/>
      <c r="BG501" s="51"/>
    </row>
    <row r="502" spans="1:59" s="3" customFormat="1" ht="14.25">
      <c r="A502" s="47"/>
      <c r="B502" s="47"/>
      <c r="C502" s="49"/>
      <c r="D502" s="49"/>
      <c r="E502" s="49"/>
      <c r="F502" s="49"/>
      <c r="G502" s="49"/>
      <c r="H502" s="49"/>
      <c r="I502" s="49"/>
      <c r="J502" s="49"/>
      <c r="K502" s="49"/>
      <c r="AY502" s="51"/>
      <c r="AZ502" s="51"/>
      <c r="BA502" s="51"/>
      <c r="BB502" s="51"/>
      <c r="BC502" s="51"/>
      <c r="BD502" s="51"/>
      <c r="BE502" s="51"/>
      <c r="BF502" s="51"/>
      <c r="BG502" s="51"/>
    </row>
    <row r="503" spans="1:59" s="3" customFormat="1" ht="14.25">
      <c r="A503" s="47"/>
      <c r="B503" s="47"/>
      <c r="C503" s="49"/>
      <c r="D503" s="49"/>
      <c r="E503" s="49"/>
      <c r="F503" s="49"/>
      <c r="G503" s="49"/>
      <c r="H503" s="49"/>
      <c r="I503" s="49"/>
      <c r="J503" s="49"/>
      <c r="K503" s="49"/>
      <c r="AY503" s="51"/>
      <c r="AZ503" s="51"/>
      <c r="BA503" s="51"/>
      <c r="BB503" s="51"/>
      <c r="BC503" s="51"/>
      <c r="BD503" s="51"/>
      <c r="BE503" s="51"/>
      <c r="BF503" s="51"/>
      <c r="BG503" s="51"/>
    </row>
    <row r="504" spans="1:59" s="3" customFormat="1" ht="14.25">
      <c r="A504" s="47"/>
      <c r="B504" s="47"/>
      <c r="C504" s="49"/>
      <c r="D504" s="49"/>
      <c r="E504" s="49"/>
      <c r="F504" s="49"/>
      <c r="G504" s="49"/>
      <c r="H504" s="49"/>
      <c r="I504" s="49"/>
      <c r="J504" s="49"/>
      <c r="K504" s="49"/>
      <c r="AY504" s="51"/>
      <c r="AZ504" s="51"/>
      <c r="BA504" s="51"/>
      <c r="BB504" s="51"/>
      <c r="BC504" s="51"/>
      <c r="BD504" s="51"/>
      <c r="BE504" s="51"/>
      <c r="BF504" s="51"/>
      <c r="BG504" s="51"/>
    </row>
    <row r="505" spans="1:59" s="3" customFormat="1" ht="14.25">
      <c r="A505" s="47"/>
      <c r="B505" s="47"/>
      <c r="C505" s="49"/>
      <c r="D505" s="49"/>
      <c r="E505" s="49"/>
      <c r="F505" s="49"/>
      <c r="G505" s="49"/>
      <c r="H505" s="49"/>
      <c r="I505" s="49"/>
      <c r="J505" s="49"/>
      <c r="K505" s="49"/>
      <c r="AY505" s="51"/>
      <c r="AZ505" s="51"/>
      <c r="BA505" s="51"/>
      <c r="BB505" s="51"/>
      <c r="BC505" s="51"/>
      <c r="BD505" s="51"/>
      <c r="BE505" s="51"/>
      <c r="BF505" s="51"/>
      <c r="BG505" s="51"/>
    </row>
    <row r="506" spans="1:59" s="3" customFormat="1" ht="14.25">
      <c r="A506" s="47"/>
      <c r="B506" s="47"/>
      <c r="C506" s="49"/>
      <c r="D506" s="49"/>
      <c r="E506" s="49"/>
      <c r="F506" s="49"/>
      <c r="G506" s="49"/>
      <c r="H506" s="49"/>
      <c r="I506" s="49"/>
      <c r="J506" s="49"/>
      <c r="K506" s="49"/>
      <c r="AY506" s="51"/>
      <c r="AZ506" s="51"/>
      <c r="BA506" s="51"/>
      <c r="BB506" s="51"/>
      <c r="BC506" s="51"/>
      <c r="BD506" s="51"/>
      <c r="BE506" s="51"/>
      <c r="BF506" s="51"/>
      <c r="BG506" s="51"/>
    </row>
    <row r="507" spans="1:59" s="3" customFormat="1" ht="14.25">
      <c r="A507" s="47"/>
      <c r="B507" s="47"/>
      <c r="C507" s="49"/>
      <c r="D507" s="49"/>
      <c r="E507" s="49"/>
      <c r="F507" s="49"/>
      <c r="G507" s="49"/>
      <c r="H507" s="49"/>
      <c r="I507" s="49"/>
      <c r="J507" s="49"/>
      <c r="K507" s="49"/>
      <c r="AY507" s="51"/>
      <c r="AZ507" s="51"/>
      <c r="BA507" s="51"/>
      <c r="BB507" s="51"/>
      <c r="BC507" s="51"/>
      <c r="BD507" s="51"/>
      <c r="BE507" s="51"/>
      <c r="BF507" s="51"/>
      <c r="BG507" s="51"/>
    </row>
    <row r="508" spans="1:59" s="3" customFormat="1" ht="14.25">
      <c r="A508" s="47"/>
      <c r="B508" s="47"/>
      <c r="C508" s="49"/>
      <c r="D508" s="49"/>
      <c r="E508" s="49"/>
      <c r="F508" s="49"/>
      <c r="G508" s="49"/>
      <c r="H508" s="49"/>
      <c r="I508" s="49"/>
      <c r="J508" s="49"/>
      <c r="K508" s="49"/>
      <c r="AY508" s="51"/>
      <c r="AZ508" s="51"/>
      <c r="BA508" s="51"/>
      <c r="BB508" s="51"/>
      <c r="BC508" s="51"/>
      <c r="BD508" s="51"/>
      <c r="BE508" s="51"/>
      <c r="BF508" s="51"/>
      <c r="BG508" s="51"/>
    </row>
    <row r="509" spans="1:59" s="3" customFormat="1" ht="14.25">
      <c r="A509" s="47"/>
      <c r="B509" s="47"/>
      <c r="C509" s="49"/>
      <c r="D509" s="49"/>
      <c r="E509" s="49"/>
      <c r="F509" s="49"/>
      <c r="G509" s="49"/>
      <c r="H509" s="49"/>
      <c r="I509" s="49"/>
      <c r="J509" s="49"/>
      <c r="K509" s="49"/>
      <c r="AY509" s="51"/>
      <c r="AZ509" s="51"/>
      <c r="BA509" s="51"/>
      <c r="BB509" s="51"/>
      <c r="BC509" s="51"/>
      <c r="BD509" s="51"/>
      <c r="BE509" s="51"/>
      <c r="BF509" s="51"/>
      <c r="BG509" s="51"/>
    </row>
    <row r="510" spans="1:59" s="3" customFormat="1" ht="14.25">
      <c r="A510" s="47"/>
      <c r="B510" s="47"/>
      <c r="C510" s="49"/>
      <c r="D510" s="49"/>
      <c r="E510" s="49"/>
      <c r="F510" s="49"/>
      <c r="G510" s="49"/>
      <c r="H510" s="49"/>
      <c r="I510" s="49"/>
      <c r="J510" s="49"/>
      <c r="K510" s="49"/>
      <c r="AY510" s="51"/>
      <c r="AZ510" s="51"/>
      <c r="BA510" s="51"/>
      <c r="BB510" s="51"/>
      <c r="BC510" s="51"/>
      <c r="BD510" s="51"/>
      <c r="BE510" s="51"/>
      <c r="BF510" s="51"/>
      <c r="BG510" s="51"/>
    </row>
    <row r="511" spans="1:59" s="3" customFormat="1" ht="14.25">
      <c r="A511" s="47"/>
      <c r="B511" s="47"/>
      <c r="C511" s="49"/>
      <c r="D511" s="49"/>
      <c r="E511" s="49"/>
      <c r="F511" s="49"/>
      <c r="G511" s="49"/>
      <c r="H511" s="49"/>
      <c r="I511" s="49"/>
      <c r="J511" s="49"/>
      <c r="K511" s="49"/>
      <c r="AY511" s="51"/>
      <c r="AZ511" s="51"/>
      <c r="BA511" s="51"/>
      <c r="BB511" s="51"/>
      <c r="BC511" s="51"/>
      <c r="BD511" s="51"/>
      <c r="BE511" s="51"/>
      <c r="BF511" s="51"/>
      <c r="BG511" s="51"/>
    </row>
    <row r="512" spans="1:59" s="3" customFormat="1" ht="14.25">
      <c r="A512" s="47"/>
      <c r="B512" s="47"/>
      <c r="C512" s="49"/>
      <c r="D512" s="49"/>
      <c r="E512" s="49"/>
      <c r="F512" s="49"/>
      <c r="G512" s="49"/>
      <c r="H512" s="49"/>
      <c r="I512" s="49"/>
      <c r="J512" s="49"/>
      <c r="K512" s="49"/>
      <c r="AY512" s="51"/>
      <c r="AZ512" s="51"/>
      <c r="BA512" s="51"/>
      <c r="BB512" s="51"/>
      <c r="BC512" s="51"/>
      <c r="BD512" s="51"/>
      <c r="BE512" s="51"/>
      <c r="BF512" s="51"/>
      <c r="BG512" s="51"/>
    </row>
    <row r="513" spans="1:59" s="3" customFormat="1" ht="14.25">
      <c r="A513" s="47"/>
      <c r="B513" s="47"/>
      <c r="C513" s="49"/>
      <c r="D513" s="49"/>
      <c r="E513" s="49"/>
      <c r="F513" s="49"/>
      <c r="G513" s="49"/>
      <c r="H513" s="49"/>
      <c r="I513" s="49"/>
      <c r="J513" s="49"/>
      <c r="K513" s="49"/>
      <c r="AY513" s="51"/>
      <c r="AZ513" s="51"/>
      <c r="BA513" s="51"/>
      <c r="BB513" s="51"/>
      <c r="BC513" s="51"/>
      <c r="BD513" s="51"/>
      <c r="BE513" s="51"/>
      <c r="BF513" s="51"/>
      <c r="BG513" s="51"/>
    </row>
    <row r="514" spans="1:59" s="3" customFormat="1" ht="14.25">
      <c r="A514" s="47"/>
      <c r="B514" s="47"/>
      <c r="C514" s="49"/>
      <c r="D514" s="49"/>
      <c r="E514" s="49"/>
      <c r="F514" s="49"/>
      <c r="G514" s="49"/>
      <c r="H514" s="49"/>
      <c r="I514" s="49"/>
      <c r="J514" s="49"/>
      <c r="K514" s="49"/>
      <c r="AY514" s="51"/>
      <c r="AZ514" s="51"/>
      <c r="BA514" s="51"/>
      <c r="BB514" s="51"/>
      <c r="BC514" s="51"/>
      <c r="BD514" s="51"/>
      <c r="BE514" s="51"/>
      <c r="BF514" s="51"/>
      <c r="BG514" s="51"/>
    </row>
    <row r="515" spans="1:59" s="3" customFormat="1" ht="14.25">
      <c r="A515" s="47"/>
      <c r="B515" s="47"/>
      <c r="C515" s="49"/>
      <c r="D515" s="49"/>
      <c r="E515" s="49"/>
      <c r="F515" s="49"/>
      <c r="G515" s="49"/>
      <c r="H515" s="49"/>
      <c r="I515" s="49"/>
      <c r="J515" s="49"/>
      <c r="K515" s="49"/>
      <c r="AY515" s="51"/>
      <c r="AZ515" s="51"/>
      <c r="BA515" s="51"/>
      <c r="BB515" s="51"/>
      <c r="BC515" s="51"/>
      <c r="BD515" s="51"/>
      <c r="BE515" s="51"/>
      <c r="BF515" s="51"/>
      <c r="BG515" s="51"/>
    </row>
    <row r="516" spans="1:59" s="3" customFormat="1" ht="14.25">
      <c r="A516" s="47"/>
      <c r="B516" s="47"/>
      <c r="C516" s="49"/>
      <c r="D516" s="49"/>
      <c r="E516" s="49"/>
      <c r="F516" s="49"/>
      <c r="G516" s="49"/>
      <c r="H516" s="49"/>
      <c r="I516" s="49"/>
      <c r="J516" s="49"/>
      <c r="K516" s="49"/>
      <c r="AY516" s="51"/>
      <c r="AZ516" s="51"/>
      <c r="BA516" s="51"/>
      <c r="BB516" s="51"/>
      <c r="BC516" s="51"/>
      <c r="BD516" s="51"/>
      <c r="BE516" s="51"/>
      <c r="BF516" s="51"/>
      <c r="BG516" s="51"/>
    </row>
    <row r="517" spans="1:59" s="3" customFormat="1" ht="14.25">
      <c r="A517" s="47"/>
      <c r="B517" s="47"/>
      <c r="C517" s="49"/>
      <c r="D517" s="49"/>
      <c r="E517" s="49"/>
      <c r="F517" s="49"/>
      <c r="G517" s="49"/>
      <c r="H517" s="49"/>
      <c r="I517" s="49"/>
      <c r="J517" s="49"/>
      <c r="K517" s="49"/>
      <c r="AY517" s="51"/>
      <c r="AZ517" s="51"/>
      <c r="BA517" s="51"/>
      <c r="BB517" s="51"/>
      <c r="BC517" s="51"/>
      <c r="BD517" s="51"/>
      <c r="BE517" s="51"/>
      <c r="BF517" s="51"/>
      <c r="BG517" s="51"/>
    </row>
    <row r="518" spans="1:59" s="3" customFormat="1" ht="14.25">
      <c r="A518" s="47"/>
      <c r="B518" s="47"/>
      <c r="C518" s="49"/>
      <c r="D518" s="49"/>
      <c r="E518" s="49"/>
      <c r="F518" s="49"/>
      <c r="G518" s="49"/>
      <c r="H518" s="49"/>
      <c r="I518" s="49"/>
      <c r="J518" s="49"/>
      <c r="K518" s="49"/>
      <c r="AY518" s="51"/>
      <c r="AZ518" s="51"/>
      <c r="BA518" s="51"/>
      <c r="BB518" s="51"/>
      <c r="BC518" s="51"/>
      <c r="BD518" s="51"/>
      <c r="BE518" s="51"/>
      <c r="BF518" s="51"/>
      <c r="BG518" s="51"/>
    </row>
    <row r="519" spans="1:59" s="3" customFormat="1" ht="14.25">
      <c r="A519" s="47"/>
      <c r="B519" s="47"/>
      <c r="C519" s="49"/>
      <c r="D519" s="49"/>
      <c r="E519" s="49"/>
      <c r="F519" s="49"/>
      <c r="G519" s="49"/>
      <c r="H519" s="49"/>
      <c r="I519" s="49"/>
      <c r="J519" s="49"/>
      <c r="K519" s="49"/>
      <c r="AY519" s="51"/>
      <c r="AZ519" s="51"/>
      <c r="BA519" s="51"/>
      <c r="BB519" s="51"/>
      <c r="BC519" s="51"/>
      <c r="BD519" s="51"/>
      <c r="BE519" s="51"/>
      <c r="BF519" s="51"/>
      <c r="BG519" s="51"/>
    </row>
    <row r="520" spans="1:59" s="3" customFormat="1" ht="14.25">
      <c r="A520" s="47"/>
      <c r="B520" s="47"/>
      <c r="C520" s="49"/>
      <c r="D520" s="49"/>
      <c r="E520" s="49"/>
      <c r="F520" s="49"/>
      <c r="G520" s="49"/>
      <c r="H520" s="49"/>
      <c r="I520" s="49"/>
      <c r="J520" s="49"/>
      <c r="K520" s="49"/>
      <c r="AY520" s="51"/>
      <c r="AZ520" s="51"/>
      <c r="BA520" s="51"/>
      <c r="BB520" s="51"/>
      <c r="BC520" s="51"/>
      <c r="BD520" s="51"/>
      <c r="BE520" s="51"/>
      <c r="BF520" s="51"/>
      <c r="BG520" s="51"/>
    </row>
    <row r="521" spans="1:59" s="3" customFormat="1" ht="14.25">
      <c r="A521" s="47"/>
      <c r="B521" s="47"/>
      <c r="C521" s="49"/>
      <c r="D521" s="49"/>
      <c r="E521" s="49"/>
      <c r="F521" s="49"/>
      <c r="G521" s="49"/>
      <c r="H521" s="49"/>
      <c r="I521" s="49"/>
      <c r="J521" s="49"/>
      <c r="K521" s="49"/>
      <c r="AY521" s="51"/>
      <c r="AZ521" s="51"/>
      <c r="BA521" s="51"/>
      <c r="BB521" s="51"/>
      <c r="BC521" s="51"/>
      <c r="BD521" s="51"/>
      <c r="BE521" s="51"/>
      <c r="BF521" s="51"/>
      <c r="BG521" s="51"/>
    </row>
    <row r="522" spans="1:59" s="3" customFormat="1" ht="14.25">
      <c r="A522" s="47"/>
      <c r="B522" s="47"/>
      <c r="C522" s="49"/>
      <c r="D522" s="49"/>
      <c r="E522" s="49"/>
      <c r="F522" s="49"/>
      <c r="G522" s="49"/>
      <c r="H522" s="49"/>
      <c r="I522" s="49"/>
      <c r="J522" s="49"/>
      <c r="K522" s="49"/>
      <c r="AY522" s="51"/>
      <c r="AZ522" s="51"/>
      <c r="BA522" s="51"/>
      <c r="BB522" s="51"/>
      <c r="BC522" s="51"/>
      <c r="BD522" s="51"/>
      <c r="BE522" s="51"/>
      <c r="BF522" s="51"/>
      <c r="BG522" s="51"/>
    </row>
    <row r="523" spans="1:59" s="3" customFormat="1" ht="14.25">
      <c r="A523" s="47"/>
      <c r="B523" s="47"/>
      <c r="C523" s="49"/>
      <c r="D523" s="49"/>
      <c r="E523" s="49"/>
      <c r="F523" s="49"/>
      <c r="G523" s="49"/>
      <c r="H523" s="49"/>
      <c r="I523" s="49"/>
      <c r="J523" s="49"/>
      <c r="K523" s="49"/>
      <c r="AY523" s="51"/>
      <c r="AZ523" s="51"/>
      <c r="BA523" s="51"/>
      <c r="BB523" s="51"/>
      <c r="BC523" s="51"/>
      <c r="BD523" s="51"/>
      <c r="BE523" s="51"/>
      <c r="BF523" s="51"/>
      <c r="BG523" s="51"/>
    </row>
    <row r="524" spans="1:59" s="3" customFormat="1" ht="14.25">
      <c r="A524" s="47"/>
      <c r="B524" s="47"/>
      <c r="C524" s="49"/>
      <c r="D524" s="49"/>
      <c r="E524" s="49"/>
      <c r="F524" s="49"/>
      <c r="G524" s="49"/>
      <c r="H524" s="49"/>
      <c r="I524" s="49"/>
      <c r="J524" s="49"/>
      <c r="K524" s="49"/>
      <c r="AY524" s="51"/>
      <c r="AZ524" s="51"/>
      <c r="BA524" s="51"/>
      <c r="BB524" s="51"/>
      <c r="BC524" s="51"/>
      <c r="BD524" s="51"/>
      <c r="BE524" s="51"/>
      <c r="BF524" s="51"/>
      <c r="BG524" s="51"/>
    </row>
    <row r="525" spans="1:59" s="3" customFormat="1" ht="14.25">
      <c r="A525" s="47"/>
      <c r="B525" s="47"/>
      <c r="C525" s="49"/>
      <c r="D525" s="49"/>
      <c r="E525" s="49"/>
      <c r="F525" s="49"/>
      <c r="G525" s="49"/>
      <c r="H525" s="49"/>
      <c r="I525" s="49"/>
      <c r="J525" s="49"/>
      <c r="K525" s="49"/>
      <c r="AY525" s="51"/>
      <c r="AZ525" s="51"/>
      <c r="BA525" s="51"/>
      <c r="BB525" s="51"/>
      <c r="BC525" s="51"/>
      <c r="BD525" s="51"/>
      <c r="BE525" s="51"/>
      <c r="BF525" s="51"/>
      <c r="BG525" s="51"/>
    </row>
    <row r="526" spans="1:59" s="3" customFormat="1" ht="14.25">
      <c r="A526" s="47"/>
      <c r="B526" s="47"/>
      <c r="C526" s="49"/>
      <c r="D526" s="49"/>
      <c r="E526" s="49"/>
      <c r="F526" s="49"/>
      <c r="G526" s="49"/>
      <c r="H526" s="49"/>
      <c r="I526" s="49"/>
      <c r="J526" s="49"/>
      <c r="K526" s="49"/>
      <c r="AY526" s="51"/>
      <c r="AZ526" s="51"/>
      <c r="BA526" s="51"/>
      <c r="BB526" s="51"/>
      <c r="BC526" s="51"/>
      <c r="BD526" s="51"/>
      <c r="BE526" s="51"/>
      <c r="BF526" s="51"/>
      <c r="BG526" s="51"/>
    </row>
    <row r="527" spans="1:59" s="3" customFormat="1" ht="14.25">
      <c r="A527" s="47"/>
      <c r="B527" s="47"/>
      <c r="C527" s="49"/>
      <c r="D527" s="49"/>
      <c r="E527" s="49"/>
      <c r="F527" s="49"/>
      <c r="G527" s="49"/>
      <c r="H527" s="49"/>
      <c r="I527" s="49"/>
      <c r="J527" s="49"/>
      <c r="K527" s="49"/>
      <c r="AY527" s="51"/>
      <c r="AZ527" s="51"/>
      <c r="BA527" s="51"/>
      <c r="BB527" s="51"/>
      <c r="BC527" s="51"/>
      <c r="BD527" s="51"/>
      <c r="BE527" s="51"/>
      <c r="BF527" s="51"/>
      <c r="BG527" s="51"/>
    </row>
    <row r="528" spans="1:59" s="3" customFormat="1" ht="14.25">
      <c r="A528" s="47"/>
      <c r="B528" s="47"/>
      <c r="C528" s="49"/>
      <c r="D528" s="49"/>
      <c r="E528" s="49"/>
      <c r="F528" s="49"/>
      <c r="G528" s="49"/>
      <c r="H528" s="49"/>
      <c r="I528" s="49"/>
      <c r="J528" s="49"/>
      <c r="K528" s="49"/>
      <c r="AY528" s="51"/>
      <c r="AZ528" s="51"/>
      <c r="BA528" s="51"/>
      <c r="BB528" s="51"/>
      <c r="BC528" s="51"/>
      <c r="BD528" s="51"/>
      <c r="BE528" s="51"/>
      <c r="BF528" s="51"/>
      <c r="BG528" s="51"/>
    </row>
    <row r="529" spans="1:59" s="3" customFormat="1" ht="14.25">
      <c r="A529" s="47"/>
      <c r="B529" s="47"/>
      <c r="C529" s="49"/>
      <c r="D529" s="49"/>
      <c r="E529" s="49"/>
      <c r="F529" s="49"/>
      <c r="G529" s="49"/>
      <c r="H529" s="49"/>
      <c r="I529" s="49"/>
      <c r="J529" s="49"/>
      <c r="K529" s="49"/>
      <c r="AY529" s="51"/>
      <c r="AZ529" s="51"/>
      <c r="BA529" s="51"/>
      <c r="BB529" s="51"/>
      <c r="BC529" s="51"/>
      <c r="BD529" s="51"/>
      <c r="BE529" s="51"/>
      <c r="BF529" s="51"/>
      <c r="BG529" s="51"/>
    </row>
    <row r="530" spans="1:59" s="3" customFormat="1" ht="14.25">
      <c r="A530" s="47"/>
      <c r="B530" s="47"/>
      <c r="C530" s="49"/>
      <c r="D530" s="49"/>
      <c r="E530" s="49"/>
      <c r="F530" s="49"/>
      <c r="G530" s="49"/>
      <c r="H530" s="49"/>
      <c r="I530" s="49"/>
      <c r="J530" s="49"/>
      <c r="K530" s="49"/>
      <c r="AY530" s="51"/>
      <c r="AZ530" s="51"/>
      <c r="BA530" s="51"/>
      <c r="BB530" s="51"/>
      <c r="BC530" s="51"/>
      <c r="BD530" s="51"/>
      <c r="BE530" s="51"/>
      <c r="BF530" s="51"/>
      <c r="BG530" s="51"/>
    </row>
    <row r="531" spans="1:59" s="3" customFormat="1" ht="14.25">
      <c r="A531" s="47"/>
      <c r="B531" s="47"/>
      <c r="C531" s="49"/>
      <c r="D531" s="49"/>
      <c r="E531" s="49"/>
      <c r="F531" s="49"/>
      <c r="G531" s="49"/>
      <c r="H531" s="49"/>
      <c r="I531" s="49"/>
      <c r="J531" s="49"/>
      <c r="K531" s="49"/>
      <c r="AY531" s="51"/>
      <c r="AZ531" s="51"/>
      <c r="BA531" s="51"/>
      <c r="BB531" s="51"/>
      <c r="BC531" s="51"/>
      <c r="BD531" s="51"/>
      <c r="BE531" s="51"/>
      <c r="BF531" s="51"/>
      <c r="BG531" s="51"/>
    </row>
    <row r="532" spans="1:59" s="3" customFormat="1" ht="14.25">
      <c r="A532" s="47"/>
      <c r="B532" s="47"/>
      <c r="C532" s="49"/>
      <c r="D532" s="49"/>
      <c r="E532" s="49"/>
      <c r="F532" s="49"/>
      <c r="G532" s="49"/>
      <c r="H532" s="49"/>
      <c r="I532" s="49"/>
      <c r="J532" s="49"/>
      <c r="K532" s="49"/>
      <c r="AY532" s="51"/>
      <c r="AZ532" s="51"/>
      <c r="BA532" s="51"/>
      <c r="BB532" s="51"/>
      <c r="BC532" s="51"/>
      <c r="BD532" s="51"/>
      <c r="BE532" s="51"/>
      <c r="BF532" s="51"/>
      <c r="BG532" s="51"/>
    </row>
    <row r="533" spans="1:59" s="3" customFormat="1" ht="14.25">
      <c r="A533" s="47"/>
      <c r="B533" s="47"/>
      <c r="C533" s="49"/>
      <c r="D533" s="49"/>
      <c r="E533" s="49"/>
      <c r="F533" s="49"/>
      <c r="G533" s="49"/>
      <c r="H533" s="49"/>
      <c r="I533" s="49"/>
      <c r="J533" s="49"/>
      <c r="K533" s="49"/>
      <c r="AY533" s="51"/>
      <c r="AZ533" s="51"/>
      <c r="BA533" s="51"/>
      <c r="BB533" s="51"/>
      <c r="BC533" s="51"/>
      <c r="BD533" s="51"/>
      <c r="BE533" s="51"/>
      <c r="BF533" s="51"/>
      <c r="BG533" s="51"/>
    </row>
    <row r="534" spans="1:59" s="3" customFormat="1" ht="14.25">
      <c r="A534" s="47"/>
      <c r="B534" s="47"/>
      <c r="C534" s="49"/>
      <c r="D534" s="49"/>
      <c r="E534" s="49"/>
      <c r="F534" s="49"/>
      <c r="G534" s="49"/>
      <c r="H534" s="49"/>
      <c r="I534" s="49"/>
      <c r="J534" s="49"/>
      <c r="K534" s="49"/>
      <c r="AY534" s="51"/>
      <c r="AZ534" s="51"/>
      <c r="BA534" s="51"/>
      <c r="BB534" s="51"/>
      <c r="BC534" s="51"/>
      <c r="BD534" s="51"/>
      <c r="BE534" s="51"/>
      <c r="BF534" s="51"/>
      <c r="BG534" s="51"/>
    </row>
    <row r="535" spans="1:59" s="3" customFormat="1" ht="14.25">
      <c r="A535" s="47"/>
      <c r="B535" s="47"/>
      <c r="C535" s="49"/>
      <c r="D535" s="49"/>
      <c r="E535" s="49"/>
      <c r="F535" s="49"/>
      <c r="G535" s="49"/>
      <c r="H535" s="49"/>
      <c r="I535" s="49"/>
      <c r="J535" s="49"/>
      <c r="K535" s="49"/>
      <c r="AY535" s="51"/>
      <c r="AZ535" s="51"/>
      <c r="BA535" s="51"/>
      <c r="BB535" s="51"/>
      <c r="BC535" s="51"/>
      <c r="BD535" s="51"/>
      <c r="BE535" s="51"/>
      <c r="BF535" s="51"/>
      <c r="BG535" s="51"/>
    </row>
    <row r="536" spans="1:59" s="3" customFormat="1" ht="14.25">
      <c r="A536" s="47"/>
      <c r="B536" s="47"/>
      <c r="C536" s="49"/>
      <c r="D536" s="49"/>
      <c r="E536" s="49"/>
      <c r="F536" s="49"/>
      <c r="G536" s="49"/>
      <c r="H536" s="49"/>
      <c r="I536" s="49"/>
      <c r="J536" s="49"/>
      <c r="K536" s="49"/>
      <c r="AY536" s="51"/>
      <c r="AZ536" s="51"/>
      <c r="BA536" s="51"/>
      <c r="BB536" s="51"/>
      <c r="BC536" s="51"/>
      <c r="BD536" s="51"/>
      <c r="BE536" s="51"/>
      <c r="BF536" s="51"/>
      <c r="BG536" s="51"/>
    </row>
    <row r="537" spans="1:59" s="3" customFormat="1" ht="14.25">
      <c r="A537" s="47"/>
      <c r="B537" s="47"/>
      <c r="C537" s="49"/>
      <c r="D537" s="49"/>
      <c r="E537" s="49"/>
      <c r="F537" s="49"/>
      <c r="G537" s="49"/>
      <c r="H537" s="49"/>
      <c r="I537" s="49"/>
      <c r="J537" s="49"/>
      <c r="K537" s="49"/>
      <c r="AY537" s="51"/>
      <c r="AZ537" s="51"/>
      <c r="BA537" s="51"/>
      <c r="BB537" s="51"/>
      <c r="BC537" s="51"/>
      <c r="BD537" s="51"/>
      <c r="BE537" s="51"/>
      <c r="BF537" s="51"/>
      <c r="BG537" s="51"/>
    </row>
    <row r="538" spans="1:59" s="3" customFormat="1" ht="14.25">
      <c r="A538" s="47"/>
      <c r="B538" s="47"/>
      <c r="C538" s="49"/>
      <c r="D538" s="49"/>
      <c r="E538" s="49"/>
      <c r="F538" s="49"/>
      <c r="G538" s="49"/>
      <c r="H538" s="49"/>
      <c r="I538" s="49"/>
      <c r="J538" s="49"/>
      <c r="K538" s="49"/>
      <c r="AY538" s="51"/>
      <c r="AZ538" s="51"/>
      <c r="BA538" s="51"/>
      <c r="BB538" s="51"/>
      <c r="BC538" s="51"/>
      <c r="BD538" s="51"/>
      <c r="BE538" s="51"/>
      <c r="BF538" s="51"/>
      <c r="BG538" s="51"/>
    </row>
    <row r="539" spans="1:59" s="3" customFormat="1" ht="14.25">
      <c r="A539" s="47"/>
      <c r="B539" s="47"/>
      <c r="C539" s="49"/>
      <c r="D539" s="49"/>
      <c r="E539" s="49"/>
      <c r="F539" s="49"/>
      <c r="G539" s="49"/>
      <c r="H539" s="49"/>
      <c r="I539" s="49"/>
      <c r="J539" s="49"/>
      <c r="K539" s="49"/>
      <c r="AY539" s="51"/>
      <c r="AZ539" s="51"/>
      <c r="BA539" s="51"/>
      <c r="BB539" s="51"/>
      <c r="BC539" s="51"/>
      <c r="BD539" s="51"/>
      <c r="BE539" s="51"/>
      <c r="BF539" s="51"/>
      <c r="BG539" s="51"/>
    </row>
    <row r="540" spans="1:59" s="3" customFormat="1" ht="14.25">
      <c r="A540" s="47"/>
      <c r="B540" s="47"/>
      <c r="C540" s="49"/>
      <c r="D540" s="49"/>
      <c r="E540" s="49"/>
      <c r="F540" s="49"/>
      <c r="G540" s="49"/>
      <c r="H540" s="49"/>
      <c r="I540" s="49"/>
      <c r="J540" s="49"/>
      <c r="K540" s="49"/>
      <c r="AY540" s="51"/>
      <c r="AZ540" s="51"/>
      <c r="BA540" s="51"/>
      <c r="BB540" s="51"/>
      <c r="BC540" s="51"/>
      <c r="BD540" s="51"/>
      <c r="BE540" s="51"/>
      <c r="BF540" s="51"/>
      <c r="BG540" s="51"/>
    </row>
    <row r="541" spans="1:59" s="3" customFormat="1" ht="14.25">
      <c r="A541" s="47"/>
      <c r="B541" s="47"/>
      <c r="C541" s="49"/>
      <c r="D541" s="49"/>
      <c r="E541" s="49"/>
      <c r="F541" s="49"/>
      <c r="G541" s="49"/>
      <c r="H541" s="49"/>
      <c r="I541" s="49"/>
      <c r="J541" s="49"/>
      <c r="K541" s="49"/>
      <c r="AY541" s="51"/>
      <c r="AZ541" s="51"/>
      <c r="BA541" s="51"/>
      <c r="BB541" s="51"/>
      <c r="BC541" s="51"/>
      <c r="BD541" s="51"/>
      <c r="BE541" s="51"/>
      <c r="BF541" s="51"/>
      <c r="BG541" s="51"/>
    </row>
    <row r="542" spans="1:59" s="3" customFormat="1" ht="14.25">
      <c r="A542" s="47"/>
      <c r="B542" s="47"/>
      <c r="C542" s="49"/>
      <c r="D542" s="49"/>
      <c r="E542" s="49"/>
      <c r="F542" s="49"/>
      <c r="G542" s="49"/>
      <c r="H542" s="49"/>
      <c r="I542" s="49"/>
      <c r="J542" s="49"/>
      <c r="K542" s="49"/>
      <c r="AY542" s="51"/>
      <c r="AZ542" s="51"/>
      <c r="BA542" s="51"/>
      <c r="BB542" s="51"/>
      <c r="BC542" s="51"/>
      <c r="BD542" s="51"/>
      <c r="BE542" s="51"/>
      <c r="BF542" s="51"/>
      <c r="BG542" s="51"/>
    </row>
    <row r="543" spans="1:59" s="3" customFormat="1" ht="14.25">
      <c r="A543" s="47"/>
      <c r="B543" s="47"/>
      <c r="C543" s="49"/>
      <c r="D543" s="49"/>
      <c r="E543" s="49"/>
      <c r="F543" s="49"/>
      <c r="G543" s="49"/>
      <c r="H543" s="49"/>
      <c r="I543" s="49"/>
      <c r="J543" s="49"/>
      <c r="K543" s="49"/>
      <c r="AY543" s="51"/>
      <c r="AZ543" s="51"/>
      <c r="BA543" s="51"/>
      <c r="BB543" s="51"/>
      <c r="BC543" s="51"/>
      <c r="BD543" s="51"/>
      <c r="BE543" s="51"/>
      <c r="BF543" s="51"/>
      <c r="BG543" s="51"/>
    </row>
    <row r="544" spans="1:59" s="3" customFormat="1" ht="14.25">
      <c r="A544" s="47"/>
      <c r="B544" s="47"/>
      <c r="C544" s="49"/>
      <c r="D544" s="49"/>
      <c r="E544" s="49"/>
      <c r="F544" s="49"/>
      <c r="G544" s="49"/>
      <c r="H544" s="49"/>
      <c r="I544" s="49"/>
      <c r="J544" s="49"/>
      <c r="K544" s="49"/>
      <c r="AY544" s="51"/>
      <c r="AZ544" s="51"/>
      <c r="BA544" s="51"/>
      <c r="BB544" s="51"/>
      <c r="BC544" s="51"/>
      <c r="BD544" s="51"/>
      <c r="BE544" s="51"/>
      <c r="BF544" s="51"/>
      <c r="BG544" s="51"/>
    </row>
    <row r="545" spans="1:59" s="3" customFormat="1" ht="14.25">
      <c r="A545" s="47"/>
      <c r="B545" s="47"/>
      <c r="C545" s="49"/>
      <c r="D545" s="49"/>
      <c r="E545" s="49"/>
      <c r="F545" s="49"/>
      <c r="G545" s="49"/>
      <c r="H545" s="49"/>
      <c r="I545" s="49"/>
      <c r="J545" s="49"/>
      <c r="K545" s="49"/>
      <c r="AY545" s="51"/>
      <c r="AZ545" s="51"/>
      <c r="BA545" s="51"/>
      <c r="BB545" s="51"/>
      <c r="BC545" s="51"/>
      <c r="BD545" s="51"/>
      <c r="BE545" s="51"/>
      <c r="BF545" s="51"/>
      <c r="BG545" s="51"/>
    </row>
    <row r="546" spans="1:59" s="3" customFormat="1" ht="14.25">
      <c r="A546" s="47"/>
      <c r="B546" s="47"/>
      <c r="C546" s="49"/>
      <c r="D546" s="49"/>
      <c r="E546" s="49"/>
      <c r="F546" s="49"/>
      <c r="G546" s="49"/>
      <c r="H546" s="49"/>
      <c r="I546" s="49"/>
      <c r="J546" s="49"/>
      <c r="K546" s="49"/>
      <c r="AY546" s="51"/>
      <c r="AZ546" s="51"/>
      <c r="BA546" s="51"/>
      <c r="BB546" s="51"/>
      <c r="BC546" s="51"/>
      <c r="BD546" s="51"/>
      <c r="BE546" s="51"/>
      <c r="BF546" s="51"/>
      <c r="BG546" s="51"/>
    </row>
    <row r="547" spans="1:59" s="3" customFormat="1" ht="14.25">
      <c r="A547" s="47"/>
      <c r="B547" s="47"/>
      <c r="C547" s="49"/>
      <c r="D547" s="49"/>
      <c r="E547" s="49"/>
      <c r="F547" s="49"/>
      <c r="G547" s="49"/>
      <c r="H547" s="49"/>
      <c r="I547" s="49"/>
      <c r="J547" s="49"/>
      <c r="K547" s="49"/>
      <c r="AY547" s="51"/>
      <c r="AZ547" s="51"/>
      <c r="BA547" s="51"/>
      <c r="BB547" s="51"/>
      <c r="BC547" s="51"/>
      <c r="BD547" s="51"/>
      <c r="BE547" s="51"/>
      <c r="BF547" s="51"/>
      <c r="BG547" s="51"/>
    </row>
    <row r="548" spans="1:59" s="3" customFormat="1" ht="14.25">
      <c r="A548" s="47"/>
      <c r="B548" s="47"/>
      <c r="C548" s="49"/>
      <c r="D548" s="49"/>
      <c r="E548" s="49"/>
      <c r="F548" s="49"/>
      <c r="G548" s="49"/>
      <c r="H548" s="49"/>
      <c r="I548" s="49"/>
      <c r="J548" s="49"/>
      <c r="K548" s="49"/>
      <c r="AY548" s="51"/>
      <c r="AZ548" s="51"/>
      <c r="BA548" s="51"/>
      <c r="BB548" s="51"/>
      <c r="BC548" s="51"/>
      <c r="BD548" s="51"/>
      <c r="BE548" s="51"/>
      <c r="BF548" s="51"/>
      <c r="BG548" s="51"/>
    </row>
    <row r="549" spans="1:59" s="3" customFormat="1" ht="14.25">
      <c r="A549" s="47"/>
      <c r="B549" s="47"/>
      <c r="C549" s="49"/>
      <c r="D549" s="49"/>
      <c r="E549" s="49"/>
      <c r="F549" s="49"/>
      <c r="G549" s="49"/>
      <c r="H549" s="49"/>
      <c r="I549" s="49"/>
      <c r="J549" s="49"/>
      <c r="K549" s="49"/>
      <c r="AY549" s="51"/>
      <c r="AZ549" s="51"/>
      <c r="BA549" s="51"/>
      <c r="BB549" s="51"/>
      <c r="BC549" s="51"/>
      <c r="BD549" s="51"/>
      <c r="BE549" s="51"/>
      <c r="BF549" s="51"/>
      <c r="BG549" s="51"/>
    </row>
    <row r="550" spans="1:59" s="3" customFormat="1" ht="14.25">
      <c r="A550" s="47"/>
      <c r="B550" s="47"/>
      <c r="C550" s="49"/>
      <c r="D550" s="49"/>
      <c r="E550" s="49"/>
      <c r="F550" s="49"/>
      <c r="G550" s="49"/>
      <c r="H550" s="49"/>
      <c r="I550" s="49"/>
      <c r="J550" s="49"/>
      <c r="K550" s="49"/>
      <c r="AY550" s="51"/>
      <c r="AZ550" s="51"/>
      <c r="BA550" s="51"/>
      <c r="BB550" s="51"/>
      <c r="BC550" s="51"/>
      <c r="BD550" s="51"/>
      <c r="BE550" s="51"/>
      <c r="BF550" s="51"/>
      <c r="BG550" s="51"/>
    </row>
    <row r="551" spans="1:59" s="3" customFormat="1" ht="14.25">
      <c r="A551" s="47"/>
      <c r="B551" s="47"/>
      <c r="C551" s="49"/>
      <c r="D551" s="49"/>
      <c r="E551" s="49"/>
      <c r="F551" s="49"/>
      <c r="G551" s="49"/>
      <c r="H551" s="49"/>
      <c r="I551" s="49"/>
      <c r="J551" s="49"/>
      <c r="K551" s="49"/>
      <c r="AY551" s="51"/>
      <c r="AZ551" s="51"/>
      <c r="BA551" s="51"/>
      <c r="BB551" s="51"/>
      <c r="BC551" s="51"/>
      <c r="BD551" s="51"/>
      <c r="BE551" s="51"/>
      <c r="BF551" s="51"/>
      <c r="BG551" s="51"/>
    </row>
    <row r="552" spans="1:59" s="3" customFormat="1" ht="14.25">
      <c r="A552" s="47"/>
      <c r="B552" s="47"/>
      <c r="C552" s="49"/>
      <c r="D552" s="49"/>
      <c r="E552" s="49"/>
      <c r="F552" s="49"/>
      <c r="G552" s="49"/>
      <c r="H552" s="49"/>
      <c r="I552" s="49"/>
      <c r="J552" s="49"/>
      <c r="K552" s="49"/>
      <c r="AY552" s="51"/>
      <c r="AZ552" s="51"/>
      <c r="BA552" s="51"/>
      <c r="BB552" s="51"/>
      <c r="BC552" s="51"/>
      <c r="BD552" s="51"/>
      <c r="BE552" s="51"/>
      <c r="BF552" s="51"/>
      <c r="BG552" s="51"/>
    </row>
    <row r="553" spans="1:59" s="3" customFormat="1" ht="14.25">
      <c r="A553" s="47"/>
      <c r="B553" s="47"/>
      <c r="C553" s="49"/>
      <c r="D553" s="49"/>
      <c r="E553" s="49"/>
      <c r="F553" s="49"/>
      <c r="G553" s="49"/>
      <c r="H553" s="49"/>
      <c r="I553" s="49"/>
      <c r="J553" s="49"/>
      <c r="K553" s="49"/>
      <c r="AY553" s="51"/>
      <c r="AZ553" s="51"/>
      <c r="BA553" s="51"/>
      <c r="BB553" s="51"/>
      <c r="BC553" s="51"/>
      <c r="BD553" s="51"/>
      <c r="BE553" s="51"/>
      <c r="BF553" s="51"/>
      <c r="BG553" s="51"/>
    </row>
    <row r="554" spans="1:59" s="3" customFormat="1" ht="14.25">
      <c r="A554" s="47"/>
      <c r="B554" s="47"/>
      <c r="C554" s="49"/>
      <c r="D554" s="49"/>
      <c r="E554" s="49"/>
      <c r="F554" s="49"/>
      <c r="G554" s="49"/>
      <c r="H554" s="49"/>
      <c r="I554" s="49"/>
      <c r="J554" s="49"/>
      <c r="K554" s="49"/>
      <c r="AY554" s="51"/>
      <c r="AZ554" s="51"/>
      <c r="BA554" s="51"/>
      <c r="BB554" s="51"/>
      <c r="BC554" s="51"/>
      <c r="BD554" s="51"/>
      <c r="BE554" s="51"/>
      <c r="BF554" s="51"/>
      <c r="BG554" s="51"/>
    </row>
    <row r="555" spans="1:59" s="3" customFormat="1" ht="14.25">
      <c r="A555" s="47"/>
      <c r="B555" s="47"/>
      <c r="C555" s="49"/>
      <c r="D555" s="49"/>
      <c r="E555" s="49"/>
      <c r="F555" s="49"/>
      <c r="G555" s="49"/>
      <c r="H555" s="49"/>
      <c r="I555" s="49"/>
      <c r="J555" s="49"/>
      <c r="K555" s="49"/>
      <c r="AY555" s="51"/>
      <c r="AZ555" s="51"/>
      <c r="BA555" s="51"/>
      <c r="BB555" s="51"/>
      <c r="BC555" s="51"/>
      <c r="BD555" s="51"/>
      <c r="BE555" s="51"/>
      <c r="BF555" s="51"/>
      <c r="BG555" s="51"/>
    </row>
    <row r="556" spans="1:59" s="3" customFormat="1" ht="14.25">
      <c r="A556" s="47"/>
      <c r="B556" s="47"/>
      <c r="C556" s="49"/>
      <c r="D556" s="49"/>
      <c r="E556" s="49"/>
      <c r="F556" s="49"/>
      <c r="G556" s="49"/>
      <c r="H556" s="49"/>
      <c r="I556" s="49"/>
      <c r="J556" s="49"/>
      <c r="K556" s="49"/>
      <c r="AY556" s="51"/>
      <c r="AZ556" s="51"/>
      <c r="BA556" s="51"/>
      <c r="BB556" s="51"/>
      <c r="BC556" s="51"/>
      <c r="BD556" s="51"/>
      <c r="BE556" s="51"/>
      <c r="BF556" s="51"/>
      <c r="BG556" s="51"/>
    </row>
    <row r="557" spans="1:59" s="3" customFormat="1" ht="14.25">
      <c r="A557" s="47"/>
      <c r="B557" s="47"/>
      <c r="C557" s="49"/>
      <c r="D557" s="49"/>
      <c r="E557" s="49"/>
      <c r="F557" s="49"/>
      <c r="G557" s="49"/>
      <c r="H557" s="49"/>
      <c r="I557" s="49"/>
      <c r="J557" s="49"/>
      <c r="K557" s="49"/>
      <c r="AY557" s="51"/>
      <c r="AZ557" s="51"/>
      <c r="BA557" s="51"/>
      <c r="BB557" s="51"/>
      <c r="BC557" s="51"/>
      <c r="BD557" s="51"/>
      <c r="BE557" s="51"/>
      <c r="BF557" s="51"/>
      <c r="BG557" s="51"/>
    </row>
    <row r="558" spans="1:59" s="3" customFormat="1" ht="14.25">
      <c r="A558" s="47"/>
      <c r="B558" s="47"/>
      <c r="C558" s="49"/>
      <c r="D558" s="49"/>
      <c r="E558" s="49"/>
      <c r="F558" s="49"/>
      <c r="G558" s="49"/>
      <c r="H558" s="49"/>
      <c r="I558" s="49"/>
      <c r="J558" s="49"/>
      <c r="K558" s="49"/>
      <c r="AY558" s="51"/>
      <c r="AZ558" s="51"/>
      <c r="BA558" s="51"/>
      <c r="BB558" s="51"/>
      <c r="BC558" s="51"/>
      <c r="BD558" s="51"/>
      <c r="BE558" s="51"/>
      <c r="BF558" s="51"/>
      <c r="BG558" s="51"/>
    </row>
    <row r="559" spans="1:59" s="3" customFormat="1" ht="14.25">
      <c r="A559" s="47"/>
      <c r="B559" s="47"/>
      <c r="C559" s="49"/>
      <c r="D559" s="49"/>
      <c r="E559" s="49"/>
      <c r="F559" s="49"/>
      <c r="G559" s="49"/>
      <c r="H559" s="49"/>
      <c r="I559" s="49"/>
      <c r="J559" s="49"/>
      <c r="K559" s="49"/>
      <c r="AY559" s="51"/>
      <c r="AZ559" s="51"/>
      <c r="BA559" s="51"/>
      <c r="BB559" s="51"/>
      <c r="BC559" s="51"/>
      <c r="BD559" s="51"/>
      <c r="BE559" s="51"/>
      <c r="BF559" s="51"/>
      <c r="BG559" s="51"/>
    </row>
    <row r="560" spans="1:59" s="3" customFormat="1" ht="14.25">
      <c r="A560" s="47"/>
      <c r="B560" s="47"/>
      <c r="C560" s="49"/>
      <c r="D560" s="49"/>
      <c r="E560" s="49"/>
      <c r="F560" s="49"/>
      <c r="G560" s="49"/>
      <c r="H560" s="49"/>
      <c r="I560" s="49"/>
      <c r="J560" s="49"/>
      <c r="K560" s="49"/>
      <c r="AY560" s="51"/>
      <c r="AZ560" s="51"/>
      <c r="BA560" s="51"/>
      <c r="BB560" s="51"/>
      <c r="BC560" s="51"/>
      <c r="BD560" s="51"/>
      <c r="BE560" s="51"/>
      <c r="BF560" s="51"/>
      <c r="BG560" s="51"/>
    </row>
    <row r="561" spans="1:59" s="3" customFormat="1" ht="14.25">
      <c r="A561" s="47"/>
      <c r="B561" s="47"/>
      <c r="C561" s="49"/>
      <c r="D561" s="49"/>
      <c r="E561" s="49"/>
      <c r="F561" s="49"/>
      <c r="G561" s="49"/>
      <c r="H561" s="49"/>
      <c r="I561" s="49"/>
      <c r="J561" s="49"/>
      <c r="K561" s="49"/>
      <c r="AY561" s="51"/>
      <c r="AZ561" s="51"/>
      <c r="BA561" s="51"/>
      <c r="BB561" s="51"/>
      <c r="BC561" s="51"/>
      <c r="BD561" s="51"/>
      <c r="BE561" s="51"/>
      <c r="BF561" s="51"/>
      <c r="BG561" s="51"/>
    </row>
    <row r="562" spans="1:59" s="3" customFormat="1" ht="14.25">
      <c r="A562" s="47"/>
      <c r="B562" s="47"/>
      <c r="C562" s="49"/>
      <c r="D562" s="49"/>
      <c r="E562" s="49"/>
      <c r="F562" s="49"/>
      <c r="G562" s="49"/>
      <c r="H562" s="49"/>
      <c r="I562" s="49"/>
      <c r="J562" s="49"/>
      <c r="K562" s="49"/>
      <c r="AY562" s="51"/>
      <c r="AZ562" s="51"/>
      <c r="BA562" s="51"/>
      <c r="BB562" s="51"/>
      <c r="BC562" s="51"/>
      <c r="BD562" s="51"/>
      <c r="BE562" s="51"/>
      <c r="BF562" s="51"/>
      <c r="BG562" s="51"/>
    </row>
    <row r="563" spans="1:59" s="3" customFormat="1" ht="14.25">
      <c r="A563" s="47"/>
      <c r="B563" s="47"/>
      <c r="C563" s="49"/>
      <c r="D563" s="49"/>
      <c r="E563" s="49"/>
      <c r="F563" s="49"/>
      <c r="G563" s="49"/>
      <c r="H563" s="49"/>
      <c r="I563" s="49"/>
      <c r="J563" s="49"/>
      <c r="K563" s="49"/>
      <c r="AY563" s="51"/>
      <c r="AZ563" s="51"/>
      <c r="BA563" s="51"/>
      <c r="BB563" s="51"/>
      <c r="BC563" s="51"/>
      <c r="BD563" s="51"/>
      <c r="BE563" s="51"/>
      <c r="BF563" s="51"/>
      <c r="BG563" s="51"/>
    </row>
    <row r="564" spans="1:59" s="3" customFormat="1" ht="14.25">
      <c r="A564" s="47"/>
      <c r="B564" s="47"/>
      <c r="C564" s="49"/>
      <c r="D564" s="49"/>
      <c r="E564" s="49"/>
      <c r="F564" s="49"/>
      <c r="G564" s="49"/>
      <c r="H564" s="49"/>
      <c r="I564" s="49"/>
      <c r="J564" s="49"/>
      <c r="K564" s="49"/>
      <c r="AY564" s="51"/>
      <c r="AZ564" s="51"/>
      <c r="BA564" s="51"/>
      <c r="BB564" s="51"/>
      <c r="BC564" s="51"/>
      <c r="BD564" s="51"/>
      <c r="BE564" s="51"/>
      <c r="BF564" s="51"/>
      <c r="BG564" s="51"/>
    </row>
    <row r="565" spans="1:59" s="3" customFormat="1" ht="14.25">
      <c r="A565" s="47"/>
      <c r="B565" s="47"/>
      <c r="C565" s="49"/>
      <c r="D565" s="49"/>
      <c r="E565" s="49"/>
      <c r="F565" s="49"/>
      <c r="G565" s="49"/>
      <c r="H565" s="49"/>
      <c r="I565" s="49"/>
      <c r="J565" s="49"/>
      <c r="K565" s="49"/>
      <c r="AY565" s="51"/>
      <c r="AZ565" s="51"/>
      <c r="BA565" s="51"/>
      <c r="BB565" s="51"/>
      <c r="BC565" s="51"/>
      <c r="BD565" s="51"/>
      <c r="BE565" s="51"/>
      <c r="BF565" s="51"/>
      <c r="BG565" s="51"/>
    </row>
    <row r="566" spans="1:59" s="3" customFormat="1" ht="14.25">
      <c r="A566" s="47"/>
      <c r="B566" s="47"/>
      <c r="C566" s="49"/>
      <c r="D566" s="49"/>
      <c r="E566" s="49"/>
      <c r="F566" s="49"/>
      <c r="G566" s="49"/>
      <c r="H566" s="49"/>
      <c r="I566" s="49"/>
      <c r="J566" s="49"/>
      <c r="K566" s="49"/>
      <c r="AY566" s="51"/>
      <c r="AZ566" s="51"/>
      <c r="BA566" s="51"/>
      <c r="BB566" s="51"/>
      <c r="BC566" s="51"/>
      <c r="BD566" s="51"/>
      <c r="BE566" s="51"/>
      <c r="BF566" s="51"/>
      <c r="BG566" s="51"/>
    </row>
    <row r="567" spans="1:59" s="3" customFormat="1" ht="14.25">
      <c r="A567" s="47"/>
      <c r="B567" s="47"/>
      <c r="C567" s="49"/>
      <c r="D567" s="49"/>
      <c r="E567" s="49"/>
      <c r="F567" s="49"/>
      <c r="G567" s="49"/>
      <c r="H567" s="49"/>
      <c r="I567" s="49"/>
      <c r="J567" s="49"/>
      <c r="K567" s="49"/>
      <c r="AY567" s="51"/>
      <c r="AZ567" s="51"/>
      <c r="BA567" s="51"/>
      <c r="BB567" s="51"/>
      <c r="BC567" s="51"/>
      <c r="BD567" s="51"/>
      <c r="BE567" s="51"/>
      <c r="BF567" s="51"/>
      <c r="BG567" s="51"/>
    </row>
    <row r="568" spans="1:59" s="3" customFormat="1" ht="14.25">
      <c r="A568" s="47"/>
      <c r="B568" s="47"/>
      <c r="C568" s="49"/>
      <c r="D568" s="49"/>
      <c r="E568" s="49"/>
      <c r="F568" s="49"/>
      <c r="G568" s="49"/>
      <c r="H568" s="49"/>
      <c r="I568" s="49"/>
      <c r="J568" s="49"/>
      <c r="K568" s="49"/>
      <c r="AY568" s="51"/>
      <c r="AZ568" s="51"/>
      <c r="BA568" s="51"/>
      <c r="BB568" s="51"/>
      <c r="BC568" s="51"/>
      <c r="BD568" s="51"/>
      <c r="BE568" s="51"/>
      <c r="BF568" s="51"/>
      <c r="BG568" s="51"/>
    </row>
    <row r="569" spans="1:59" s="3" customFormat="1" ht="14.25">
      <c r="A569" s="47"/>
      <c r="B569" s="47"/>
      <c r="C569" s="49"/>
      <c r="D569" s="49"/>
      <c r="E569" s="49"/>
      <c r="F569" s="49"/>
      <c r="G569" s="49"/>
      <c r="H569" s="49"/>
      <c r="I569" s="49"/>
      <c r="J569" s="49"/>
      <c r="K569" s="49"/>
      <c r="AY569" s="51"/>
      <c r="AZ569" s="51"/>
      <c r="BA569" s="51"/>
      <c r="BB569" s="51"/>
      <c r="BC569" s="51"/>
      <c r="BD569" s="51"/>
      <c r="BE569" s="51"/>
      <c r="BF569" s="51"/>
      <c r="BG569" s="51"/>
    </row>
    <row r="570" spans="1:59" s="3" customFormat="1" ht="14.25">
      <c r="A570" s="47"/>
      <c r="B570" s="47"/>
      <c r="C570" s="49"/>
      <c r="D570" s="49"/>
      <c r="E570" s="49"/>
      <c r="F570" s="49"/>
      <c r="G570" s="49"/>
      <c r="H570" s="49"/>
      <c r="I570" s="49"/>
      <c r="J570" s="49"/>
      <c r="K570" s="49"/>
      <c r="AY570" s="51"/>
      <c r="AZ570" s="51"/>
      <c r="BA570" s="51"/>
      <c r="BB570" s="51"/>
      <c r="BC570" s="51"/>
      <c r="BD570" s="51"/>
      <c r="BE570" s="51"/>
      <c r="BF570" s="51"/>
      <c r="BG570" s="51"/>
    </row>
    <row r="571" spans="1:59" s="3" customFormat="1" ht="14.25">
      <c r="A571" s="47"/>
      <c r="B571" s="47"/>
      <c r="C571" s="49"/>
      <c r="D571" s="49"/>
      <c r="E571" s="49"/>
      <c r="F571" s="49"/>
      <c r="G571" s="49"/>
      <c r="H571" s="49"/>
      <c r="I571" s="49"/>
      <c r="J571" s="49"/>
      <c r="K571" s="49"/>
      <c r="AY571" s="51"/>
      <c r="AZ571" s="51"/>
      <c r="BA571" s="51"/>
      <c r="BB571" s="51"/>
      <c r="BC571" s="51"/>
      <c r="BD571" s="51"/>
      <c r="BE571" s="51"/>
      <c r="BF571" s="51"/>
      <c r="BG571" s="51"/>
    </row>
    <row r="572" spans="1:59" s="3" customFormat="1" ht="14.25">
      <c r="A572" s="47"/>
      <c r="B572" s="47"/>
      <c r="C572" s="49"/>
      <c r="D572" s="49"/>
      <c r="E572" s="49"/>
      <c r="F572" s="49"/>
      <c r="G572" s="49"/>
      <c r="H572" s="49"/>
      <c r="I572" s="49"/>
      <c r="J572" s="49"/>
      <c r="K572" s="49"/>
      <c r="AY572" s="51"/>
      <c r="AZ572" s="51"/>
      <c r="BA572" s="51"/>
      <c r="BB572" s="51"/>
      <c r="BC572" s="51"/>
      <c r="BD572" s="51"/>
      <c r="BE572" s="51"/>
      <c r="BF572" s="51"/>
      <c r="BG572" s="51"/>
    </row>
    <row r="573" spans="1:59" s="3" customFormat="1" ht="14.25">
      <c r="A573" s="47"/>
      <c r="B573" s="47"/>
      <c r="C573" s="49"/>
      <c r="D573" s="49"/>
      <c r="E573" s="49"/>
      <c r="F573" s="49"/>
      <c r="G573" s="49"/>
      <c r="H573" s="49"/>
      <c r="I573" s="49"/>
      <c r="J573" s="49"/>
      <c r="K573" s="49"/>
      <c r="AY573" s="51"/>
      <c r="AZ573" s="51"/>
      <c r="BA573" s="51"/>
      <c r="BB573" s="51"/>
      <c r="BC573" s="51"/>
      <c r="BD573" s="51"/>
      <c r="BE573" s="51"/>
      <c r="BF573" s="51"/>
      <c r="BG573" s="51"/>
    </row>
    <row r="574" spans="1:59" s="3" customFormat="1" ht="14.25">
      <c r="A574" s="47"/>
      <c r="B574" s="47"/>
      <c r="C574" s="49"/>
      <c r="D574" s="49"/>
      <c r="E574" s="49"/>
      <c r="F574" s="49"/>
      <c r="G574" s="49"/>
      <c r="H574" s="49"/>
      <c r="I574" s="49"/>
      <c r="J574" s="49"/>
      <c r="K574" s="49"/>
      <c r="AY574" s="51"/>
      <c r="AZ574" s="51"/>
      <c r="BA574" s="51"/>
      <c r="BB574" s="51"/>
      <c r="BC574" s="51"/>
      <c r="BD574" s="51"/>
      <c r="BE574" s="51"/>
      <c r="BF574" s="51"/>
      <c r="BG574" s="51"/>
    </row>
    <row r="575" spans="1:59" s="3" customFormat="1" ht="14.25">
      <c r="A575" s="47"/>
      <c r="B575" s="47"/>
      <c r="C575" s="49"/>
      <c r="D575" s="49"/>
      <c r="E575" s="49"/>
      <c r="F575" s="49"/>
      <c r="G575" s="49"/>
      <c r="H575" s="49"/>
      <c r="I575" s="49"/>
      <c r="J575" s="49"/>
      <c r="K575" s="49"/>
      <c r="AY575" s="51"/>
      <c r="AZ575" s="51"/>
      <c r="BA575" s="51"/>
      <c r="BB575" s="51"/>
      <c r="BC575" s="51"/>
      <c r="BD575" s="51"/>
      <c r="BE575" s="51"/>
      <c r="BF575" s="51"/>
      <c r="BG575" s="51"/>
    </row>
    <row r="576" spans="1:59" s="3" customFormat="1" ht="14.25">
      <c r="A576" s="47"/>
      <c r="B576" s="47"/>
      <c r="C576" s="49"/>
      <c r="D576" s="49"/>
      <c r="E576" s="49"/>
      <c r="F576" s="49"/>
      <c r="G576" s="49"/>
      <c r="H576" s="49"/>
      <c r="I576" s="49"/>
      <c r="J576" s="49"/>
      <c r="K576" s="49"/>
      <c r="AY576" s="51"/>
      <c r="AZ576" s="51"/>
      <c r="BA576" s="51"/>
      <c r="BB576" s="51"/>
      <c r="BC576" s="51"/>
      <c r="BD576" s="51"/>
      <c r="BE576" s="51"/>
      <c r="BF576" s="51"/>
      <c r="BG576" s="51"/>
    </row>
    <row r="577" spans="1:59" s="3" customFormat="1" ht="14.25">
      <c r="A577" s="47"/>
      <c r="B577" s="47"/>
      <c r="C577" s="49"/>
      <c r="D577" s="49"/>
      <c r="E577" s="49"/>
      <c r="F577" s="49"/>
      <c r="G577" s="49"/>
      <c r="H577" s="49"/>
      <c r="I577" s="49"/>
      <c r="J577" s="49"/>
      <c r="K577" s="49"/>
      <c r="AY577" s="51"/>
      <c r="AZ577" s="51"/>
      <c r="BA577" s="51"/>
      <c r="BB577" s="51"/>
      <c r="BC577" s="51"/>
      <c r="BD577" s="51"/>
      <c r="BE577" s="51"/>
      <c r="BF577" s="51"/>
      <c r="BG577" s="51"/>
    </row>
    <row r="578" spans="1:59" s="3" customFormat="1" ht="14.25">
      <c r="A578" s="47"/>
      <c r="B578" s="47"/>
      <c r="C578" s="49"/>
      <c r="D578" s="49"/>
      <c r="E578" s="49"/>
      <c r="F578" s="49"/>
      <c r="G578" s="49"/>
      <c r="H578" s="49"/>
      <c r="I578" s="49"/>
      <c r="J578" s="49"/>
      <c r="K578" s="49"/>
      <c r="AY578" s="51"/>
      <c r="AZ578" s="51"/>
      <c r="BA578" s="51"/>
      <c r="BB578" s="51"/>
      <c r="BC578" s="51"/>
      <c r="BD578" s="51"/>
      <c r="BE578" s="51"/>
      <c r="BF578" s="51"/>
      <c r="BG578" s="51"/>
    </row>
    <row r="579" spans="1:59" s="3" customFormat="1" ht="14.25">
      <c r="A579" s="47"/>
      <c r="B579" s="47"/>
      <c r="C579" s="49"/>
      <c r="D579" s="49"/>
      <c r="E579" s="49"/>
      <c r="F579" s="49"/>
      <c r="G579" s="49"/>
      <c r="H579" s="49"/>
      <c r="I579" s="49"/>
      <c r="J579" s="49"/>
      <c r="K579" s="49"/>
      <c r="AY579" s="51"/>
      <c r="AZ579" s="51"/>
      <c r="BA579" s="51"/>
      <c r="BB579" s="51"/>
      <c r="BC579" s="51"/>
      <c r="BD579" s="51"/>
      <c r="BE579" s="51"/>
      <c r="BF579" s="51"/>
      <c r="BG579" s="51"/>
    </row>
    <row r="580" spans="1:59" s="3" customFormat="1" ht="14.25">
      <c r="A580" s="47"/>
      <c r="B580" s="47"/>
      <c r="C580" s="49"/>
      <c r="D580" s="49"/>
      <c r="E580" s="49"/>
      <c r="F580" s="49"/>
      <c r="G580" s="49"/>
      <c r="H580" s="49"/>
      <c r="I580" s="49"/>
      <c r="J580" s="49"/>
      <c r="K580" s="49"/>
      <c r="AY580" s="51"/>
      <c r="AZ580" s="51"/>
      <c r="BA580" s="51"/>
      <c r="BB580" s="51"/>
      <c r="BC580" s="51"/>
      <c r="BD580" s="51"/>
      <c r="BE580" s="51"/>
      <c r="BF580" s="51"/>
      <c r="BG580" s="51"/>
    </row>
    <row r="581" spans="1:59" s="3" customFormat="1" ht="14.25">
      <c r="A581" s="47"/>
      <c r="B581" s="47"/>
      <c r="C581" s="49"/>
      <c r="D581" s="49"/>
      <c r="E581" s="49"/>
      <c r="F581" s="49"/>
      <c r="G581" s="49"/>
      <c r="H581" s="49"/>
      <c r="I581" s="49"/>
      <c r="J581" s="49"/>
      <c r="K581" s="49"/>
      <c r="AY581" s="51"/>
      <c r="AZ581" s="51"/>
      <c r="BA581" s="51"/>
      <c r="BB581" s="51"/>
      <c r="BC581" s="51"/>
      <c r="BD581" s="51"/>
      <c r="BE581" s="51"/>
      <c r="BF581" s="51"/>
      <c r="BG581" s="51"/>
    </row>
    <row r="582" spans="1:59" s="3" customFormat="1" ht="14.25">
      <c r="A582" s="47"/>
      <c r="B582" s="47"/>
      <c r="C582" s="49"/>
      <c r="D582" s="49"/>
      <c r="E582" s="49"/>
      <c r="F582" s="49"/>
      <c r="G582" s="49"/>
      <c r="H582" s="49"/>
      <c r="I582" s="49"/>
      <c r="J582" s="49"/>
      <c r="K582" s="49"/>
      <c r="AY582" s="51"/>
      <c r="AZ582" s="51"/>
      <c r="BA582" s="51"/>
      <c r="BB582" s="51"/>
      <c r="BC582" s="51"/>
      <c r="BD582" s="51"/>
      <c r="BE582" s="51"/>
      <c r="BF582" s="51"/>
      <c r="BG582" s="51"/>
    </row>
    <row r="583" spans="1:59" s="3" customFormat="1" ht="14.25">
      <c r="A583" s="47"/>
      <c r="B583" s="47"/>
      <c r="C583" s="49"/>
      <c r="D583" s="49"/>
      <c r="E583" s="49"/>
      <c r="F583" s="49"/>
      <c r="G583" s="49"/>
      <c r="H583" s="49"/>
      <c r="I583" s="49"/>
      <c r="J583" s="49"/>
      <c r="K583" s="49"/>
      <c r="AY583" s="51"/>
      <c r="AZ583" s="51"/>
      <c r="BA583" s="51"/>
      <c r="BB583" s="51"/>
      <c r="BC583" s="51"/>
      <c r="BD583" s="51"/>
      <c r="BE583" s="51"/>
      <c r="BF583" s="51"/>
      <c r="BG583" s="51"/>
    </row>
    <row r="584" spans="1:59" s="3" customFormat="1" ht="14.25">
      <c r="A584" s="47"/>
      <c r="B584" s="47"/>
      <c r="C584" s="49"/>
      <c r="D584" s="49"/>
      <c r="E584" s="49"/>
      <c r="F584" s="49"/>
      <c r="G584" s="49"/>
      <c r="H584" s="49"/>
      <c r="I584" s="49"/>
      <c r="J584" s="49"/>
      <c r="K584" s="49"/>
      <c r="AY584" s="51"/>
      <c r="AZ584" s="51"/>
      <c r="BA584" s="51"/>
      <c r="BB584" s="51"/>
      <c r="BC584" s="51"/>
      <c r="BD584" s="51"/>
      <c r="BE584" s="51"/>
      <c r="BF584" s="51"/>
      <c r="BG584" s="51"/>
    </row>
    <row r="585" spans="1:59" s="3" customFormat="1" ht="14.25">
      <c r="A585" s="47"/>
      <c r="B585" s="47"/>
      <c r="C585" s="49"/>
      <c r="D585" s="49"/>
      <c r="E585" s="49"/>
      <c r="F585" s="49"/>
      <c r="G585" s="49"/>
      <c r="H585" s="49"/>
      <c r="I585" s="49"/>
      <c r="J585" s="49"/>
      <c r="K585" s="49"/>
      <c r="AY585" s="51"/>
      <c r="AZ585" s="51"/>
      <c r="BA585" s="51"/>
      <c r="BB585" s="51"/>
      <c r="BC585" s="51"/>
      <c r="BD585" s="51"/>
      <c r="BE585" s="51"/>
      <c r="BF585" s="51"/>
      <c r="BG585" s="51"/>
    </row>
    <row r="586" spans="1:59" s="3" customFormat="1" ht="14.25">
      <c r="A586" s="47"/>
      <c r="B586" s="47"/>
      <c r="C586" s="49"/>
      <c r="D586" s="49"/>
      <c r="E586" s="49"/>
      <c r="F586" s="49"/>
      <c r="G586" s="49"/>
      <c r="H586" s="49"/>
      <c r="I586" s="49"/>
      <c r="J586" s="49"/>
      <c r="K586" s="49"/>
      <c r="AY586" s="51"/>
      <c r="AZ586" s="51"/>
      <c r="BA586" s="51"/>
      <c r="BB586" s="51"/>
      <c r="BC586" s="51"/>
      <c r="BD586" s="51"/>
      <c r="BE586" s="51"/>
      <c r="BF586" s="51"/>
      <c r="BG586" s="51"/>
    </row>
    <row r="587" spans="1:59" s="3" customFormat="1" ht="14.25">
      <c r="A587" s="47"/>
      <c r="B587" s="47"/>
      <c r="C587" s="49"/>
      <c r="D587" s="49"/>
      <c r="E587" s="49"/>
      <c r="F587" s="49"/>
      <c r="G587" s="49"/>
      <c r="H587" s="49"/>
      <c r="I587" s="49"/>
      <c r="J587" s="49"/>
      <c r="K587" s="49"/>
      <c r="AY587" s="51"/>
      <c r="AZ587" s="51"/>
      <c r="BA587" s="51"/>
      <c r="BB587" s="51"/>
      <c r="BC587" s="51"/>
      <c r="BD587" s="51"/>
      <c r="BE587" s="51"/>
      <c r="BF587" s="51"/>
      <c r="BG587" s="51"/>
    </row>
    <row r="588" spans="1:59" s="3" customFormat="1" ht="14.25">
      <c r="A588" s="47"/>
      <c r="B588" s="47"/>
      <c r="C588" s="49"/>
      <c r="D588" s="49"/>
      <c r="E588" s="49"/>
      <c r="F588" s="49"/>
      <c r="G588" s="49"/>
      <c r="H588" s="49"/>
      <c r="I588" s="49"/>
      <c r="J588" s="49"/>
      <c r="K588" s="49"/>
      <c r="AY588" s="51"/>
      <c r="AZ588" s="51"/>
      <c r="BA588" s="51"/>
      <c r="BB588" s="51"/>
      <c r="BC588" s="51"/>
      <c r="BD588" s="51"/>
      <c r="BE588" s="51"/>
      <c r="BF588" s="51"/>
      <c r="BG588" s="51"/>
    </row>
    <row r="589" spans="1:59" s="3" customFormat="1" ht="14.25">
      <c r="A589" s="47"/>
      <c r="B589" s="47"/>
      <c r="C589" s="49"/>
      <c r="D589" s="49"/>
      <c r="E589" s="49"/>
      <c r="F589" s="49"/>
      <c r="G589" s="49"/>
      <c r="H589" s="49"/>
      <c r="I589" s="49"/>
      <c r="J589" s="49"/>
      <c r="K589" s="49"/>
      <c r="AY589" s="51"/>
      <c r="AZ589" s="51"/>
      <c r="BA589" s="51"/>
      <c r="BB589" s="51"/>
      <c r="BC589" s="51"/>
      <c r="BD589" s="51"/>
      <c r="BE589" s="51"/>
      <c r="BF589" s="51"/>
      <c r="BG589" s="51"/>
    </row>
    <row r="590" spans="1:59" s="3" customFormat="1" ht="14.25">
      <c r="A590" s="47"/>
      <c r="B590" s="47"/>
      <c r="C590" s="49"/>
      <c r="D590" s="49"/>
      <c r="E590" s="49"/>
      <c r="F590" s="49"/>
      <c r="G590" s="49"/>
      <c r="H590" s="49"/>
      <c r="I590" s="49"/>
      <c r="J590" s="49"/>
      <c r="K590" s="49"/>
      <c r="AY590" s="51"/>
      <c r="AZ590" s="51"/>
      <c r="BA590" s="51"/>
      <c r="BB590" s="51"/>
      <c r="BC590" s="51"/>
      <c r="BD590" s="51"/>
      <c r="BE590" s="51"/>
      <c r="BF590" s="51"/>
      <c r="BG590" s="51"/>
    </row>
    <row r="591" spans="1:59" s="3" customFormat="1" ht="14.25">
      <c r="A591" s="47"/>
      <c r="B591" s="47"/>
      <c r="C591" s="49"/>
      <c r="D591" s="49"/>
      <c r="E591" s="49"/>
      <c r="F591" s="49"/>
      <c r="G591" s="49"/>
      <c r="H591" s="49"/>
      <c r="I591" s="49"/>
      <c r="J591" s="49"/>
      <c r="K591" s="49"/>
      <c r="AY591" s="51"/>
      <c r="AZ591" s="51"/>
      <c r="BA591" s="51"/>
      <c r="BB591" s="51"/>
      <c r="BC591" s="51"/>
      <c r="BD591" s="51"/>
      <c r="BE591" s="51"/>
      <c r="BF591" s="51"/>
      <c r="BG591" s="51"/>
    </row>
    <row r="592" spans="1:59" s="3" customFormat="1" ht="14.25">
      <c r="A592" s="47"/>
      <c r="B592" s="47"/>
      <c r="C592" s="49"/>
      <c r="D592" s="49"/>
      <c r="E592" s="49"/>
      <c r="F592" s="49"/>
      <c r="G592" s="49"/>
      <c r="H592" s="49"/>
      <c r="I592" s="49"/>
      <c r="J592" s="49"/>
      <c r="K592" s="49"/>
      <c r="AY592" s="51"/>
      <c r="AZ592" s="51"/>
      <c r="BA592" s="51"/>
      <c r="BB592" s="51"/>
      <c r="BC592" s="51"/>
      <c r="BD592" s="51"/>
      <c r="BE592" s="51"/>
      <c r="BF592" s="51"/>
      <c r="BG592" s="51"/>
    </row>
    <row r="593" spans="1:59" s="3" customFormat="1" ht="14.25">
      <c r="A593" s="47"/>
      <c r="B593" s="47"/>
      <c r="C593" s="49"/>
      <c r="D593" s="49"/>
      <c r="E593" s="49"/>
      <c r="F593" s="49"/>
      <c r="G593" s="49"/>
      <c r="H593" s="49"/>
      <c r="I593" s="49"/>
      <c r="J593" s="49"/>
      <c r="K593" s="49"/>
      <c r="AY593" s="51"/>
      <c r="AZ593" s="51"/>
      <c r="BA593" s="51"/>
      <c r="BB593" s="51"/>
      <c r="BC593" s="51"/>
      <c r="BD593" s="51"/>
      <c r="BE593" s="51"/>
      <c r="BF593" s="51"/>
      <c r="BG593" s="51"/>
    </row>
    <row r="594" spans="1:59" s="3" customFormat="1" ht="14.25">
      <c r="A594" s="47"/>
      <c r="B594" s="47"/>
      <c r="C594" s="49"/>
      <c r="D594" s="49"/>
      <c r="E594" s="49"/>
      <c r="F594" s="49"/>
      <c r="G594" s="49"/>
      <c r="H594" s="49"/>
      <c r="I594" s="49"/>
      <c r="J594" s="49"/>
      <c r="K594" s="49"/>
      <c r="AY594" s="51"/>
      <c r="AZ594" s="51"/>
      <c r="BA594" s="51"/>
      <c r="BB594" s="51"/>
      <c r="BC594" s="51"/>
      <c r="BD594" s="51"/>
      <c r="BE594" s="51"/>
      <c r="BF594" s="51"/>
      <c r="BG594" s="51"/>
    </row>
    <row r="595" spans="1:59" s="3" customFormat="1" ht="14.25">
      <c r="A595" s="47"/>
      <c r="B595" s="47"/>
      <c r="C595" s="49"/>
      <c r="D595" s="49"/>
      <c r="E595" s="49"/>
      <c r="F595" s="49"/>
      <c r="G595" s="49"/>
      <c r="H595" s="49"/>
      <c r="I595" s="49"/>
      <c r="J595" s="49"/>
      <c r="K595" s="49"/>
      <c r="AY595" s="51"/>
      <c r="AZ595" s="51"/>
      <c r="BA595" s="51"/>
      <c r="BB595" s="51"/>
      <c r="BC595" s="51"/>
      <c r="BD595" s="51"/>
      <c r="BE595" s="51"/>
      <c r="BF595" s="51"/>
      <c r="BG595" s="51"/>
    </row>
    <row r="596" spans="1:59" s="3" customFormat="1" ht="14.25">
      <c r="A596" s="47"/>
      <c r="B596" s="47"/>
      <c r="C596" s="49"/>
      <c r="D596" s="49"/>
      <c r="E596" s="49"/>
      <c r="F596" s="49"/>
      <c r="G596" s="49"/>
      <c r="H596" s="49"/>
      <c r="I596" s="49"/>
      <c r="J596" s="49"/>
      <c r="K596" s="49"/>
      <c r="AY596" s="51"/>
      <c r="AZ596" s="51"/>
      <c r="BA596" s="51"/>
      <c r="BB596" s="51"/>
      <c r="BC596" s="51"/>
      <c r="BD596" s="51"/>
      <c r="BE596" s="51"/>
      <c r="BF596" s="51"/>
      <c r="BG596" s="51"/>
    </row>
    <row r="597" spans="1:59" s="3" customFormat="1" ht="14.25">
      <c r="A597" s="47"/>
      <c r="B597" s="47"/>
      <c r="C597" s="49"/>
      <c r="D597" s="49"/>
      <c r="E597" s="49"/>
      <c r="F597" s="49"/>
      <c r="G597" s="49"/>
      <c r="H597" s="49"/>
      <c r="I597" s="49"/>
      <c r="J597" s="49"/>
      <c r="K597" s="49"/>
      <c r="AY597" s="51"/>
      <c r="AZ597" s="51"/>
      <c r="BA597" s="51"/>
      <c r="BB597" s="51"/>
      <c r="BC597" s="51"/>
      <c r="BD597" s="51"/>
      <c r="BE597" s="51"/>
      <c r="BF597" s="51"/>
      <c r="BG597" s="51"/>
    </row>
    <row r="598" spans="1:59" s="3" customFormat="1" ht="14.25">
      <c r="A598" s="47"/>
      <c r="B598" s="47"/>
      <c r="C598" s="49"/>
      <c r="D598" s="49"/>
      <c r="E598" s="49"/>
      <c r="F598" s="49"/>
      <c r="G598" s="49"/>
      <c r="H598" s="49"/>
      <c r="I598" s="49"/>
      <c r="J598" s="49"/>
      <c r="K598" s="49"/>
      <c r="AY598" s="51"/>
      <c r="AZ598" s="51"/>
      <c r="BA598" s="51"/>
      <c r="BB598" s="51"/>
      <c r="BC598" s="51"/>
      <c r="BD598" s="51"/>
      <c r="BE598" s="51"/>
      <c r="BF598" s="51"/>
      <c r="BG598" s="51"/>
    </row>
    <row r="599" spans="1:59" s="3" customFormat="1" ht="14.25">
      <c r="A599" s="47"/>
      <c r="B599" s="47"/>
      <c r="C599" s="49"/>
      <c r="D599" s="49"/>
      <c r="E599" s="49"/>
      <c r="F599" s="49"/>
      <c r="G599" s="49"/>
      <c r="H599" s="49"/>
      <c r="I599" s="49"/>
      <c r="J599" s="49"/>
      <c r="K599" s="49"/>
      <c r="AY599" s="51"/>
      <c r="AZ599" s="51"/>
      <c r="BA599" s="51"/>
      <c r="BB599" s="51"/>
      <c r="BC599" s="51"/>
      <c r="BD599" s="51"/>
      <c r="BE599" s="51"/>
      <c r="BF599" s="51"/>
      <c r="BG599" s="51"/>
    </row>
    <row r="600" spans="1:59" s="3" customFormat="1" ht="14.25">
      <c r="A600" s="47"/>
      <c r="B600" s="47"/>
      <c r="C600" s="49"/>
      <c r="D600" s="49"/>
      <c r="E600" s="49"/>
      <c r="F600" s="49"/>
      <c r="G600" s="49"/>
      <c r="H600" s="49"/>
      <c r="I600" s="49"/>
      <c r="J600" s="49"/>
      <c r="K600" s="49"/>
      <c r="AY600" s="51"/>
      <c r="AZ600" s="51"/>
      <c r="BA600" s="51"/>
      <c r="BB600" s="51"/>
      <c r="BC600" s="51"/>
      <c r="BD600" s="51"/>
      <c r="BE600" s="51"/>
      <c r="BF600" s="51"/>
      <c r="BG600" s="51"/>
    </row>
    <row r="601" spans="1:59" s="3" customFormat="1" ht="14.25">
      <c r="A601" s="47"/>
      <c r="B601" s="47"/>
      <c r="C601" s="49"/>
      <c r="D601" s="49"/>
      <c r="E601" s="49"/>
      <c r="F601" s="49"/>
      <c r="G601" s="49"/>
      <c r="H601" s="49"/>
      <c r="I601" s="49"/>
      <c r="J601" s="49"/>
      <c r="K601" s="49"/>
      <c r="AY601" s="51"/>
      <c r="AZ601" s="51"/>
      <c r="BA601" s="51"/>
      <c r="BB601" s="51"/>
      <c r="BC601" s="51"/>
      <c r="BD601" s="51"/>
      <c r="BE601" s="51"/>
      <c r="BF601" s="51"/>
      <c r="BG601" s="51"/>
    </row>
    <row r="602" spans="1:59" s="3" customFormat="1" ht="14.25">
      <c r="A602" s="47"/>
      <c r="B602" s="47"/>
      <c r="C602" s="49"/>
      <c r="D602" s="49"/>
      <c r="E602" s="49"/>
      <c r="F602" s="49"/>
      <c r="G602" s="49"/>
      <c r="H602" s="49"/>
      <c r="I602" s="49"/>
      <c r="J602" s="49"/>
      <c r="K602" s="49"/>
      <c r="AY602" s="51"/>
      <c r="AZ602" s="51"/>
      <c r="BA602" s="51"/>
      <c r="BB602" s="51"/>
      <c r="BC602" s="51"/>
      <c r="BD602" s="51"/>
      <c r="BE602" s="51"/>
      <c r="BF602" s="51"/>
      <c r="BG602" s="51"/>
    </row>
    <row r="603" spans="1:59" s="3" customFormat="1" ht="14.25">
      <c r="A603" s="47"/>
      <c r="B603" s="47"/>
      <c r="C603" s="49"/>
      <c r="D603" s="49"/>
      <c r="E603" s="49"/>
      <c r="F603" s="49"/>
      <c r="G603" s="49"/>
      <c r="H603" s="49"/>
      <c r="I603" s="49"/>
      <c r="J603" s="49"/>
      <c r="K603" s="49"/>
      <c r="AY603" s="51"/>
      <c r="AZ603" s="51"/>
      <c r="BA603" s="51"/>
      <c r="BB603" s="51"/>
      <c r="BC603" s="51"/>
      <c r="BD603" s="51"/>
      <c r="BE603" s="51"/>
      <c r="BF603" s="51"/>
      <c r="BG603" s="51"/>
    </row>
    <row r="604" spans="1:59" s="3" customFormat="1" ht="14.25">
      <c r="A604" s="47"/>
      <c r="B604" s="47"/>
      <c r="C604" s="49"/>
      <c r="D604" s="49"/>
      <c r="E604" s="49"/>
      <c r="F604" s="49"/>
      <c r="G604" s="49"/>
      <c r="H604" s="49"/>
      <c r="I604" s="49"/>
      <c r="J604" s="49"/>
      <c r="K604" s="49"/>
      <c r="AY604" s="51"/>
      <c r="AZ604" s="51"/>
      <c r="BA604" s="51"/>
      <c r="BB604" s="51"/>
      <c r="BC604" s="51"/>
      <c r="BD604" s="51"/>
      <c r="BE604" s="51"/>
      <c r="BF604" s="51"/>
      <c r="BG604" s="51"/>
    </row>
    <row r="605" spans="1:59" s="3" customFormat="1" ht="14.25">
      <c r="A605" s="47"/>
      <c r="B605" s="47"/>
      <c r="C605" s="49"/>
      <c r="D605" s="49"/>
      <c r="E605" s="49"/>
      <c r="F605" s="49"/>
      <c r="G605" s="49"/>
      <c r="H605" s="49"/>
      <c r="I605" s="49"/>
      <c r="J605" s="49"/>
      <c r="K605" s="49"/>
      <c r="AY605" s="51"/>
      <c r="AZ605" s="51"/>
      <c r="BA605" s="51"/>
      <c r="BB605" s="51"/>
      <c r="BC605" s="51"/>
      <c r="BD605" s="51"/>
      <c r="BE605" s="51"/>
      <c r="BF605" s="51"/>
      <c r="BG605" s="51"/>
    </row>
    <row r="606" spans="1:59" s="3" customFormat="1" ht="14.25">
      <c r="A606" s="47"/>
      <c r="B606" s="47"/>
      <c r="C606" s="49"/>
      <c r="D606" s="49"/>
      <c r="E606" s="49"/>
      <c r="F606" s="49"/>
      <c r="G606" s="49"/>
      <c r="H606" s="49"/>
      <c r="I606" s="49"/>
      <c r="J606" s="49"/>
      <c r="K606" s="49"/>
      <c r="AY606" s="51"/>
      <c r="AZ606" s="51"/>
      <c r="BA606" s="51"/>
      <c r="BB606" s="51"/>
      <c r="BC606" s="51"/>
      <c r="BD606" s="51"/>
      <c r="BE606" s="51"/>
      <c r="BF606" s="51"/>
      <c r="BG606" s="51"/>
    </row>
    <row r="607" spans="1:59" s="3" customFormat="1" ht="14.25">
      <c r="A607" s="47"/>
      <c r="B607" s="47"/>
      <c r="C607" s="49"/>
      <c r="D607" s="49"/>
      <c r="E607" s="49"/>
      <c r="F607" s="49"/>
      <c r="G607" s="49"/>
      <c r="H607" s="49"/>
      <c r="I607" s="49"/>
      <c r="J607" s="49"/>
      <c r="K607" s="49"/>
      <c r="AY607" s="51"/>
      <c r="AZ607" s="51"/>
      <c r="BA607" s="51"/>
      <c r="BB607" s="51"/>
      <c r="BC607" s="51"/>
      <c r="BD607" s="51"/>
      <c r="BE607" s="51"/>
      <c r="BF607" s="51"/>
      <c r="BG607" s="51"/>
    </row>
    <row r="608" spans="1:59" s="3" customFormat="1" ht="14.25">
      <c r="A608" s="47"/>
      <c r="B608" s="47"/>
      <c r="C608" s="49"/>
      <c r="D608" s="49"/>
      <c r="E608" s="49"/>
      <c r="F608" s="49"/>
      <c r="G608" s="49"/>
      <c r="H608" s="49"/>
      <c r="I608" s="49"/>
      <c r="J608" s="49"/>
      <c r="K608" s="49"/>
      <c r="AY608" s="51"/>
      <c r="AZ608" s="51"/>
      <c r="BA608" s="51"/>
      <c r="BB608" s="51"/>
      <c r="BC608" s="51"/>
      <c r="BD608" s="51"/>
      <c r="BE608" s="51"/>
      <c r="BF608" s="51"/>
      <c r="BG608" s="51"/>
    </row>
    <row r="609" spans="1:59" s="3" customFormat="1" ht="14.25">
      <c r="A609" s="47"/>
      <c r="B609" s="47"/>
      <c r="C609" s="49"/>
      <c r="D609" s="49"/>
      <c r="E609" s="49"/>
      <c r="F609" s="49"/>
      <c r="G609" s="49"/>
      <c r="H609" s="49"/>
      <c r="I609" s="49"/>
      <c r="J609" s="49"/>
      <c r="K609" s="49"/>
      <c r="AY609" s="51"/>
      <c r="AZ609" s="51"/>
      <c r="BA609" s="51"/>
      <c r="BB609" s="51"/>
      <c r="BC609" s="51"/>
      <c r="BD609" s="51"/>
      <c r="BE609" s="51"/>
      <c r="BF609" s="51"/>
      <c r="BG609" s="51"/>
    </row>
    <row r="610" spans="1:59" s="3" customFormat="1" ht="14.25">
      <c r="A610" s="47"/>
      <c r="B610" s="47"/>
      <c r="C610" s="49"/>
      <c r="D610" s="49"/>
      <c r="E610" s="49"/>
      <c r="F610" s="49"/>
      <c r="G610" s="49"/>
      <c r="H610" s="49"/>
      <c r="I610" s="49"/>
      <c r="J610" s="49"/>
      <c r="K610" s="49"/>
      <c r="AY610" s="51"/>
      <c r="AZ610" s="51"/>
      <c r="BA610" s="51"/>
      <c r="BB610" s="51"/>
      <c r="BC610" s="51"/>
      <c r="BD610" s="51"/>
      <c r="BE610" s="51"/>
      <c r="BF610" s="51"/>
      <c r="BG610" s="51"/>
    </row>
    <row r="611" spans="1:59" s="3" customFormat="1" ht="14.25">
      <c r="A611" s="47"/>
      <c r="B611" s="47"/>
      <c r="C611" s="49"/>
      <c r="D611" s="49"/>
      <c r="E611" s="49"/>
      <c r="F611" s="49"/>
      <c r="G611" s="49"/>
      <c r="H611" s="49"/>
      <c r="I611" s="49"/>
      <c r="J611" s="49"/>
      <c r="K611" s="49"/>
      <c r="AY611" s="51"/>
      <c r="AZ611" s="51"/>
      <c r="BA611" s="51"/>
      <c r="BB611" s="51"/>
      <c r="BC611" s="51"/>
      <c r="BD611" s="51"/>
      <c r="BE611" s="51"/>
      <c r="BF611" s="51"/>
      <c r="BG611" s="51"/>
    </row>
    <row r="612" spans="1:59" s="3" customFormat="1" ht="14.25">
      <c r="A612" s="47"/>
      <c r="B612" s="47"/>
      <c r="C612" s="49"/>
      <c r="D612" s="49"/>
      <c r="E612" s="49"/>
      <c r="F612" s="49"/>
      <c r="G612" s="49"/>
      <c r="H612" s="49"/>
      <c r="I612" s="49"/>
      <c r="J612" s="49"/>
      <c r="K612" s="49"/>
      <c r="AY612" s="51"/>
      <c r="AZ612" s="51"/>
      <c r="BA612" s="51"/>
      <c r="BB612" s="51"/>
      <c r="BC612" s="51"/>
      <c r="BD612" s="51"/>
      <c r="BE612" s="51"/>
      <c r="BF612" s="51"/>
      <c r="BG612" s="51"/>
    </row>
    <row r="613" spans="1:59" s="3" customFormat="1" ht="14.25">
      <c r="A613" s="47"/>
      <c r="B613" s="47"/>
      <c r="C613" s="49"/>
      <c r="D613" s="49"/>
      <c r="E613" s="49"/>
      <c r="F613" s="49"/>
      <c r="G613" s="49"/>
      <c r="H613" s="49"/>
      <c r="I613" s="49"/>
      <c r="J613" s="49"/>
      <c r="K613" s="49"/>
      <c r="AY613" s="51"/>
      <c r="AZ613" s="51"/>
      <c r="BA613" s="51"/>
      <c r="BB613" s="51"/>
      <c r="BC613" s="51"/>
      <c r="BD613" s="51"/>
      <c r="BE613" s="51"/>
      <c r="BF613" s="51"/>
      <c r="BG613" s="51"/>
    </row>
    <row r="614" spans="1:59" s="3" customFormat="1" ht="14.25">
      <c r="A614" s="47"/>
      <c r="B614" s="47"/>
      <c r="C614" s="49"/>
      <c r="D614" s="49"/>
      <c r="E614" s="49"/>
      <c r="F614" s="49"/>
      <c r="G614" s="49"/>
      <c r="H614" s="49"/>
      <c r="I614" s="49"/>
      <c r="J614" s="49"/>
      <c r="K614" s="49"/>
      <c r="AY614" s="51"/>
      <c r="AZ614" s="51"/>
      <c r="BA614" s="51"/>
      <c r="BB614" s="51"/>
      <c r="BC614" s="51"/>
      <c r="BD614" s="51"/>
      <c r="BE614" s="51"/>
      <c r="BF614" s="51"/>
      <c r="BG614" s="51"/>
    </row>
    <row r="615" spans="1:59" s="3" customFormat="1" ht="14.25">
      <c r="A615" s="47"/>
      <c r="B615" s="47"/>
      <c r="C615" s="49"/>
      <c r="D615" s="49"/>
      <c r="E615" s="49"/>
      <c r="F615" s="49"/>
      <c r="G615" s="49"/>
      <c r="H615" s="49"/>
      <c r="I615" s="49"/>
      <c r="J615" s="49"/>
      <c r="K615" s="49"/>
      <c r="AY615" s="51"/>
      <c r="AZ615" s="51"/>
      <c r="BA615" s="51"/>
      <c r="BB615" s="51"/>
      <c r="BC615" s="51"/>
      <c r="BD615" s="51"/>
      <c r="BE615" s="51"/>
      <c r="BF615" s="51"/>
      <c r="BG615" s="51"/>
    </row>
    <row r="616" spans="1:59" s="3" customFormat="1" ht="14.25">
      <c r="A616" s="47"/>
      <c r="B616" s="47"/>
      <c r="C616" s="49"/>
      <c r="D616" s="49"/>
      <c r="E616" s="49"/>
      <c r="F616" s="49"/>
      <c r="G616" s="49"/>
      <c r="H616" s="49"/>
      <c r="I616" s="49"/>
      <c r="J616" s="49"/>
      <c r="K616" s="49"/>
      <c r="AY616" s="51"/>
      <c r="AZ616" s="51"/>
      <c r="BA616" s="51"/>
      <c r="BB616" s="51"/>
      <c r="BC616" s="51"/>
      <c r="BD616" s="51"/>
      <c r="BE616" s="51"/>
      <c r="BF616" s="51"/>
      <c r="BG616" s="51"/>
    </row>
    <row r="617" spans="1:59" s="3" customFormat="1" ht="14.25">
      <c r="A617" s="47"/>
      <c r="B617" s="47"/>
      <c r="C617" s="49"/>
      <c r="D617" s="49"/>
      <c r="E617" s="49"/>
      <c r="F617" s="49"/>
      <c r="G617" s="49"/>
      <c r="H617" s="49"/>
      <c r="I617" s="49"/>
      <c r="J617" s="49"/>
      <c r="K617" s="49"/>
      <c r="AY617" s="51"/>
      <c r="AZ617" s="51"/>
      <c r="BA617" s="51"/>
      <c r="BB617" s="51"/>
      <c r="BC617" s="51"/>
      <c r="BD617" s="51"/>
      <c r="BE617" s="51"/>
      <c r="BF617" s="51"/>
      <c r="BG617" s="51"/>
    </row>
    <row r="618" spans="1:59" s="3" customFormat="1" ht="14.25">
      <c r="A618" s="47"/>
      <c r="B618" s="47"/>
      <c r="C618" s="49"/>
      <c r="D618" s="49"/>
      <c r="E618" s="49"/>
      <c r="F618" s="49"/>
      <c r="G618" s="49"/>
      <c r="H618" s="49"/>
      <c r="I618" s="49"/>
      <c r="J618" s="49"/>
      <c r="K618" s="49"/>
      <c r="AY618" s="51"/>
      <c r="AZ618" s="51"/>
      <c r="BA618" s="51"/>
      <c r="BB618" s="51"/>
      <c r="BC618" s="51"/>
      <c r="BD618" s="51"/>
      <c r="BE618" s="51"/>
      <c r="BF618" s="51"/>
      <c r="BG618" s="51"/>
    </row>
    <row r="619" spans="1:59" s="3" customFormat="1" ht="14.25">
      <c r="A619" s="47"/>
      <c r="B619" s="47"/>
      <c r="C619" s="49"/>
      <c r="D619" s="49"/>
      <c r="E619" s="49"/>
      <c r="F619" s="49"/>
      <c r="G619" s="49"/>
      <c r="H619" s="49"/>
      <c r="I619" s="49"/>
      <c r="J619" s="49"/>
      <c r="K619" s="49"/>
      <c r="AY619" s="51"/>
      <c r="AZ619" s="51"/>
      <c r="BA619" s="51"/>
      <c r="BB619" s="51"/>
      <c r="BC619" s="51"/>
      <c r="BD619" s="51"/>
      <c r="BE619" s="51"/>
      <c r="BF619" s="51"/>
      <c r="BG619" s="51"/>
    </row>
    <row r="620" spans="1:59" s="3" customFormat="1" ht="14.25">
      <c r="A620" s="47"/>
      <c r="B620" s="47"/>
      <c r="C620" s="49"/>
      <c r="D620" s="49"/>
      <c r="E620" s="49"/>
      <c r="F620" s="49"/>
      <c r="G620" s="49"/>
      <c r="H620" s="49"/>
      <c r="I620" s="49"/>
      <c r="J620" s="49"/>
      <c r="K620" s="49"/>
      <c r="AY620" s="51"/>
      <c r="AZ620" s="51"/>
      <c r="BA620" s="51"/>
      <c r="BB620" s="51"/>
      <c r="BC620" s="51"/>
      <c r="BD620" s="51"/>
      <c r="BE620" s="51"/>
      <c r="BF620" s="51"/>
      <c r="BG620" s="51"/>
    </row>
    <row r="621" spans="1:59" s="3" customFormat="1" ht="14.25">
      <c r="A621" s="47"/>
      <c r="B621" s="47"/>
      <c r="C621" s="49"/>
      <c r="D621" s="49"/>
      <c r="E621" s="49"/>
      <c r="F621" s="49"/>
      <c r="G621" s="49"/>
      <c r="H621" s="49"/>
      <c r="I621" s="49"/>
      <c r="J621" s="49"/>
      <c r="K621" s="49"/>
      <c r="AY621" s="51"/>
      <c r="AZ621" s="51"/>
      <c r="BA621" s="51"/>
      <c r="BB621" s="51"/>
      <c r="BC621" s="51"/>
      <c r="BD621" s="51"/>
      <c r="BE621" s="51"/>
      <c r="BF621" s="51"/>
      <c r="BG621" s="51"/>
    </row>
    <row r="622" spans="1:59" s="3" customFormat="1" ht="14.25">
      <c r="A622" s="47"/>
      <c r="B622" s="47"/>
      <c r="C622" s="49"/>
      <c r="D622" s="49"/>
      <c r="E622" s="49"/>
      <c r="F622" s="49"/>
      <c r="G622" s="49"/>
      <c r="H622" s="49"/>
      <c r="I622" s="49"/>
      <c r="J622" s="49"/>
      <c r="K622" s="49"/>
      <c r="AY622" s="51"/>
      <c r="AZ622" s="51"/>
      <c r="BA622" s="51"/>
      <c r="BB622" s="51"/>
      <c r="BC622" s="51"/>
      <c r="BD622" s="51"/>
      <c r="BE622" s="51"/>
      <c r="BF622" s="51"/>
      <c r="BG622" s="51"/>
    </row>
    <row r="623" spans="1:59" s="3" customFormat="1" ht="14.25">
      <c r="A623" s="47"/>
      <c r="B623" s="47"/>
      <c r="C623" s="49"/>
      <c r="D623" s="49"/>
      <c r="E623" s="49"/>
      <c r="F623" s="49"/>
      <c r="G623" s="49"/>
      <c r="H623" s="49"/>
      <c r="I623" s="49"/>
      <c r="J623" s="49"/>
      <c r="K623" s="49"/>
      <c r="AY623" s="51"/>
      <c r="AZ623" s="51"/>
      <c r="BA623" s="51"/>
      <c r="BB623" s="51"/>
      <c r="BC623" s="51"/>
      <c r="BD623" s="51"/>
      <c r="BE623" s="51"/>
      <c r="BF623" s="51"/>
      <c r="BG623" s="51"/>
    </row>
    <row r="624" spans="1:59" s="3" customFormat="1" ht="14.25">
      <c r="A624" s="47"/>
      <c r="B624" s="47"/>
      <c r="C624" s="49"/>
      <c r="D624" s="49"/>
      <c r="E624" s="49"/>
      <c r="F624" s="49"/>
      <c r="G624" s="49"/>
      <c r="H624" s="49"/>
      <c r="I624" s="49"/>
      <c r="J624" s="49"/>
      <c r="K624" s="49"/>
      <c r="AY624" s="51"/>
      <c r="AZ624" s="51"/>
      <c r="BA624" s="51"/>
      <c r="BB624" s="51"/>
      <c r="BC624" s="51"/>
      <c r="BD624" s="51"/>
      <c r="BE624" s="51"/>
      <c r="BF624" s="51"/>
      <c r="BG624" s="51"/>
    </row>
    <row r="625" spans="1:59" s="3" customFormat="1" ht="14.25">
      <c r="A625" s="47"/>
      <c r="B625" s="47"/>
      <c r="C625" s="49"/>
      <c r="D625" s="49"/>
      <c r="E625" s="49"/>
      <c r="F625" s="49"/>
      <c r="G625" s="49"/>
      <c r="H625" s="49"/>
      <c r="I625" s="49"/>
      <c r="J625" s="49"/>
      <c r="K625" s="49"/>
      <c r="AY625" s="51"/>
      <c r="AZ625" s="51"/>
      <c r="BA625" s="51"/>
      <c r="BB625" s="51"/>
      <c r="BC625" s="51"/>
      <c r="BD625" s="51"/>
      <c r="BE625" s="51"/>
      <c r="BF625" s="51"/>
      <c r="BG625" s="51"/>
    </row>
    <row r="626" spans="1:59" s="3" customFormat="1" ht="14.25">
      <c r="A626" s="47"/>
      <c r="B626" s="47"/>
      <c r="C626" s="49"/>
      <c r="D626" s="49"/>
      <c r="E626" s="49"/>
      <c r="F626" s="49"/>
      <c r="G626" s="49"/>
      <c r="H626" s="49"/>
      <c r="I626" s="49"/>
      <c r="J626" s="49"/>
      <c r="K626" s="49"/>
      <c r="AY626" s="51"/>
      <c r="AZ626" s="51"/>
      <c r="BA626" s="51"/>
      <c r="BB626" s="51"/>
      <c r="BC626" s="51"/>
      <c r="BD626" s="51"/>
      <c r="BE626" s="51"/>
      <c r="BF626" s="51"/>
      <c r="BG626" s="51"/>
    </row>
    <row r="627" spans="1:59" s="3" customFormat="1" ht="14.25">
      <c r="A627" s="47"/>
      <c r="B627" s="47"/>
      <c r="C627" s="49"/>
      <c r="D627" s="49"/>
      <c r="E627" s="49"/>
      <c r="F627" s="49"/>
      <c r="G627" s="49"/>
      <c r="H627" s="49"/>
      <c r="I627" s="49"/>
      <c r="J627" s="49"/>
      <c r="K627" s="49"/>
      <c r="AY627" s="51"/>
      <c r="AZ627" s="51"/>
      <c r="BA627" s="51"/>
      <c r="BB627" s="51"/>
      <c r="BC627" s="51"/>
      <c r="BD627" s="51"/>
      <c r="BE627" s="51"/>
      <c r="BF627" s="51"/>
      <c r="BG627" s="51"/>
    </row>
    <row r="628" spans="1:59" s="3" customFormat="1" ht="14.25">
      <c r="A628" s="47"/>
      <c r="B628" s="47"/>
      <c r="C628" s="49"/>
      <c r="D628" s="49"/>
      <c r="E628" s="49"/>
      <c r="F628" s="49"/>
      <c r="G628" s="49"/>
      <c r="H628" s="49"/>
      <c r="I628" s="49"/>
      <c r="J628" s="49"/>
      <c r="K628" s="49"/>
      <c r="AY628" s="51"/>
      <c r="AZ628" s="51"/>
      <c r="BA628" s="51"/>
      <c r="BB628" s="51"/>
      <c r="BC628" s="51"/>
      <c r="BD628" s="51"/>
      <c r="BE628" s="51"/>
      <c r="BF628" s="51"/>
      <c r="BG628" s="51"/>
    </row>
    <row r="629" spans="1:59" s="3" customFormat="1" ht="14.25">
      <c r="A629" s="47"/>
      <c r="B629" s="47"/>
      <c r="C629" s="49"/>
      <c r="D629" s="49"/>
      <c r="E629" s="49"/>
      <c r="F629" s="49"/>
      <c r="G629" s="49"/>
      <c r="H629" s="49"/>
      <c r="I629" s="49"/>
      <c r="J629" s="49"/>
      <c r="K629" s="49"/>
      <c r="AY629" s="51"/>
      <c r="AZ629" s="51"/>
      <c r="BA629" s="51"/>
      <c r="BB629" s="51"/>
      <c r="BC629" s="51"/>
      <c r="BD629" s="51"/>
      <c r="BE629" s="51"/>
      <c r="BF629" s="51"/>
      <c r="BG629" s="51"/>
    </row>
    <row r="630" spans="1:59" s="3" customFormat="1" ht="14.25">
      <c r="A630" s="47"/>
      <c r="B630" s="47"/>
      <c r="C630" s="49"/>
      <c r="D630" s="49"/>
      <c r="E630" s="49"/>
      <c r="F630" s="49"/>
      <c r="G630" s="49"/>
      <c r="H630" s="49"/>
      <c r="I630" s="49"/>
      <c r="J630" s="49"/>
      <c r="K630" s="49"/>
      <c r="AY630" s="51"/>
      <c r="AZ630" s="51"/>
      <c r="BA630" s="51"/>
      <c r="BB630" s="51"/>
      <c r="BC630" s="51"/>
      <c r="BD630" s="51"/>
      <c r="BE630" s="51"/>
      <c r="BF630" s="51"/>
      <c r="BG630" s="51"/>
    </row>
    <row r="631" spans="1:59" s="3" customFormat="1" ht="14.25">
      <c r="A631" s="47"/>
      <c r="B631" s="47"/>
      <c r="C631" s="49"/>
      <c r="D631" s="49"/>
      <c r="E631" s="49"/>
      <c r="F631" s="49"/>
      <c r="G631" s="49"/>
      <c r="H631" s="49"/>
      <c r="I631" s="49"/>
      <c r="J631" s="49"/>
      <c r="K631" s="49"/>
      <c r="AY631" s="51"/>
      <c r="AZ631" s="51"/>
      <c r="BA631" s="51"/>
      <c r="BB631" s="51"/>
      <c r="BC631" s="51"/>
      <c r="BD631" s="51"/>
      <c r="BE631" s="51"/>
      <c r="BF631" s="51"/>
      <c r="BG631" s="51"/>
    </row>
    <row r="632" spans="1:59" s="3" customFormat="1" ht="14.25">
      <c r="A632" s="47"/>
      <c r="B632" s="47"/>
      <c r="C632" s="49"/>
      <c r="D632" s="49"/>
      <c r="E632" s="49"/>
      <c r="F632" s="49"/>
      <c r="G632" s="49"/>
      <c r="H632" s="49"/>
      <c r="I632" s="49"/>
      <c r="J632" s="49"/>
      <c r="K632" s="49"/>
      <c r="AY632" s="51"/>
      <c r="AZ632" s="51"/>
      <c r="BA632" s="51"/>
      <c r="BB632" s="51"/>
      <c r="BC632" s="51"/>
      <c r="BD632" s="51"/>
      <c r="BE632" s="51"/>
      <c r="BF632" s="51"/>
      <c r="BG632" s="51"/>
    </row>
    <row r="633" spans="1:59" s="3" customFormat="1" ht="14.25">
      <c r="A633" s="47"/>
      <c r="B633" s="47"/>
      <c r="C633" s="49"/>
      <c r="D633" s="49"/>
      <c r="E633" s="49"/>
      <c r="F633" s="49"/>
      <c r="G633" s="49"/>
      <c r="H633" s="49"/>
      <c r="I633" s="49"/>
      <c r="J633" s="49"/>
      <c r="K633" s="49"/>
      <c r="AY633" s="51"/>
      <c r="AZ633" s="51"/>
      <c r="BA633" s="51"/>
      <c r="BB633" s="51"/>
      <c r="BC633" s="51"/>
      <c r="BD633" s="51"/>
      <c r="BE633" s="51"/>
      <c r="BF633" s="51"/>
      <c r="BG633" s="51"/>
    </row>
    <row r="634" spans="1:59" s="3" customFormat="1" ht="14.25">
      <c r="A634" s="47"/>
      <c r="B634" s="47"/>
      <c r="C634" s="49"/>
      <c r="D634" s="49"/>
      <c r="E634" s="49"/>
      <c r="F634" s="49"/>
      <c r="G634" s="49"/>
      <c r="H634" s="49"/>
      <c r="I634" s="49"/>
      <c r="J634" s="49"/>
      <c r="K634" s="49"/>
      <c r="AY634" s="51"/>
      <c r="AZ634" s="51"/>
      <c r="BA634" s="51"/>
      <c r="BB634" s="51"/>
      <c r="BC634" s="51"/>
      <c r="BD634" s="51"/>
      <c r="BE634" s="51"/>
      <c r="BF634" s="51"/>
      <c r="BG634" s="51"/>
    </row>
    <row r="635" spans="1:59" s="3" customFormat="1" ht="14.25">
      <c r="A635" s="47"/>
      <c r="B635" s="47"/>
      <c r="C635" s="49"/>
      <c r="D635" s="49"/>
      <c r="E635" s="49"/>
      <c r="F635" s="49"/>
      <c r="G635" s="49"/>
      <c r="H635" s="49"/>
      <c r="I635" s="49"/>
      <c r="J635" s="49"/>
      <c r="K635" s="49"/>
      <c r="AY635" s="51"/>
      <c r="AZ635" s="51"/>
      <c r="BA635" s="51"/>
      <c r="BB635" s="51"/>
      <c r="BC635" s="51"/>
      <c r="BD635" s="51"/>
      <c r="BE635" s="51"/>
      <c r="BF635" s="51"/>
      <c r="BG635" s="51"/>
    </row>
    <row r="636" spans="1:59" s="3" customFormat="1" ht="14.25">
      <c r="A636" s="47"/>
      <c r="B636" s="47"/>
      <c r="C636" s="49"/>
      <c r="D636" s="49"/>
      <c r="E636" s="49"/>
      <c r="F636" s="49"/>
      <c r="G636" s="49"/>
      <c r="H636" s="49"/>
      <c r="I636" s="49"/>
      <c r="J636" s="49"/>
      <c r="K636" s="49"/>
      <c r="AY636" s="51"/>
      <c r="AZ636" s="51"/>
      <c r="BA636" s="51"/>
      <c r="BB636" s="51"/>
      <c r="BC636" s="51"/>
      <c r="BD636" s="51"/>
      <c r="BE636" s="51"/>
      <c r="BF636" s="51"/>
      <c r="BG636" s="51"/>
    </row>
    <row r="637" spans="1:59" s="3" customFormat="1" ht="14.25">
      <c r="A637" s="47"/>
      <c r="B637" s="47"/>
      <c r="C637" s="49"/>
      <c r="D637" s="49"/>
      <c r="E637" s="49"/>
      <c r="F637" s="49"/>
      <c r="G637" s="49"/>
      <c r="H637" s="49"/>
      <c r="I637" s="49"/>
      <c r="J637" s="49"/>
      <c r="K637" s="49"/>
      <c r="AY637" s="51"/>
      <c r="AZ637" s="51"/>
      <c r="BA637" s="51"/>
      <c r="BB637" s="51"/>
      <c r="BC637" s="51"/>
      <c r="BD637" s="51"/>
      <c r="BE637" s="51"/>
      <c r="BF637" s="51"/>
      <c r="BG637" s="51"/>
    </row>
    <row r="638" spans="1:59" s="3" customFormat="1" ht="14.25">
      <c r="A638" s="47"/>
      <c r="B638" s="47"/>
      <c r="C638" s="49"/>
      <c r="D638" s="49"/>
      <c r="E638" s="49"/>
      <c r="F638" s="49"/>
      <c r="G638" s="49"/>
      <c r="H638" s="49"/>
      <c r="I638" s="49"/>
      <c r="J638" s="49"/>
      <c r="K638" s="49"/>
      <c r="AY638" s="51"/>
      <c r="AZ638" s="51"/>
      <c r="BA638" s="51"/>
      <c r="BB638" s="51"/>
      <c r="BC638" s="51"/>
      <c r="BD638" s="51"/>
      <c r="BE638" s="51"/>
      <c r="BF638" s="51"/>
      <c r="BG638" s="51"/>
    </row>
    <row r="639" spans="1:59" s="3" customFormat="1" ht="14.25">
      <c r="A639" s="47"/>
      <c r="B639" s="47"/>
      <c r="C639" s="49"/>
      <c r="D639" s="49"/>
      <c r="E639" s="49"/>
      <c r="F639" s="49"/>
      <c r="G639" s="49"/>
      <c r="H639" s="49"/>
      <c r="I639" s="49"/>
      <c r="J639" s="49"/>
      <c r="K639" s="49"/>
      <c r="AY639" s="51"/>
      <c r="AZ639" s="51"/>
      <c r="BA639" s="51"/>
      <c r="BB639" s="51"/>
      <c r="BC639" s="51"/>
      <c r="BD639" s="51"/>
      <c r="BE639" s="51"/>
      <c r="BF639" s="51"/>
      <c r="BG639" s="51"/>
    </row>
    <row r="640" spans="1:59" s="3" customFormat="1" ht="14.25">
      <c r="A640" s="47"/>
      <c r="B640" s="47"/>
      <c r="C640" s="49"/>
      <c r="D640" s="49"/>
      <c r="E640" s="49"/>
      <c r="F640" s="49"/>
      <c r="G640" s="49"/>
      <c r="H640" s="49"/>
      <c r="I640" s="49"/>
      <c r="J640" s="49"/>
      <c r="K640" s="49"/>
      <c r="AY640" s="51"/>
      <c r="AZ640" s="51"/>
      <c r="BA640" s="51"/>
      <c r="BB640" s="51"/>
      <c r="BC640" s="51"/>
      <c r="BD640" s="51"/>
      <c r="BE640" s="51"/>
      <c r="BF640" s="51"/>
      <c r="BG640" s="51"/>
    </row>
    <row r="641" spans="1:59" s="3" customFormat="1" ht="14.25">
      <c r="A641" s="47"/>
      <c r="B641" s="47"/>
      <c r="C641" s="49"/>
      <c r="D641" s="49"/>
      <c r="E641" s="49"/>
      <c r="F641" s="49"/>
      <c r="G641" s="49"/>
      <c r="H641" s="49"/>
      <c r="I641" s="49"/>
      <c r="J641" s="49"/>
      <c r="K641" s="49"/>
      <c r="AY641" s="51"/>
      <c r="AZ641" s="51"/>
      <c r="BA641" s="51"/>
      <c r="BB641" s="51"/>
      <c r="BC641" s="51"/>
      <c r="BD641" s="51"/>
      <c r="BE641" s="51"/>
      <c r="BF641" s="51"/>
      <c r="BG641" s="51"/>
    </row>
    <row r="642" spans="1:59" s="3" customFormat="1" ht="14.25">
      <c r="A642" s="47"/>
      <c r="B642" s="47"/>
      <c r="C642" s="49"/>
      <c r="D642" s="49"/>
      <c r="E642" s="49"/>
      <c r="F642" s="49"/>
      <c r="G642" s="49"/>
      <c r="H642" s="49"/>
      <c r="I642" s="49"/>
      <c r="J642" s="49"/>
      <c r="K642" s="49"/>
      <c r="AY642" s="51"/>
      <c r="AZ642" s="51"/>
      <c r="BA642" s="51"/>
      <c r="BB642" s="51"/>
      <c r="BC642" s="51"/>
      <c r="BD642" s="51"/>
      <c r="BE642" s="51"/>
      <c r="BF642" s="51"/>
      <c r="BG642" s="51"/>
    </row>
    <row r="643" spans="1:59" s="3" customFormat="1" ht="14.25">
      <c r="A643" s="47"/>
      <c r="B643" s="47"/>
      <c r="C643" s="49"/>
      <c r="D643" s="49"/>
      <c r="E643" s="49"/>
      <c r="F643" s="49"/>
      <c r="G643" s="49"/>
      <c r="H643" s="49"/>
      <c r="I643" s="49"/>
      <c r="J643" s="49"/>
      <c r="K643" s="49"/>
      <c r="AY643" s="51"/>
      <c r="AZ643" s="51"/>
      <c r="BA643" s="51"/>
      <c r="BB643" s="51"/>
      <c r="BC643" s="51"/>
      <c r="BD643" s="51"/>
      <c r="BE643" s="51"/>
      <c r="BF643" s="51"/>
      <c r="BG643" s="51"/>
    </row>
    <row r="644" spans="1:59" s="3" customFormat="1" ht="14.25">
      <c r="A644" s="47"/>
      <c r="B644" s="47"/>
      <c r="C644" s="49"/>
      <c r="D644" s="49"/>
      <c r="E644" s="49"/>
      <c r="F644" s="49"/>
      <c r="G644" s="49"/>
      <c r="H644" s="49"/>
      <c r="I644" s="49"/>
      <c r="J644" s="49"/>
      <c r="K644" s="49"/>
      <c r="AY644" s="51"/>
      <c r="AZ644" s="51"/>
      <c r="BA644" s="51"/>
      <c r="BB644" s="51"/>
      <c r="BC644" s="51"/>
      <c r="BD644" s="51"/>
      <c r="BE644" s="51"/>
      <c r="BF644" s="51"/>
      <c r="BG644" s="51"/>
    </row>
    <row r="645" spans="1:59" s="3" customFormat="1" ht="14.25">
      <c r="A645" s="47"/>
      <c r="B645" s="47"/>
      <c r="C645" s="49"/>
      <c r="D645" s="49"/>
      <c r="E645" s="49"/>
      <c r="F645" s="49"/>
      <c r="G645" s="49"/>
      <c r="H645" s="49"/>
      <c r="I645" s="49"/>
      <c r="J645" s="49"/>
      <c r="K645" s="49"/>
      <c r="AY645" s="51"/>
      <c r="AZ645" s="51"/>
      <c r="BA645" s="51"/>
      <c r="BB645" s="51"/>
      <c r="BC645" s="51"/>
      <c r="BD645" s="51"/>
      <c r="BE645" s="51"/>
      <c r="BF645" s="51"/>
      <c r="BG645" s="51"/>
    </row>
    <row r="646" spans="1:59" s="3" customFormat="1" ht="14.25">
      <c r="A646" s="47"/>
      <c r="B646" s="47"/>
      <c r="C646" s="49"/>
      <c r="D646" s="49"/>
      <c r="E646" s="49"/>
      <c r="F646" s="49"/>
      <c r="G646" s="49"/>
      <c r="H646" s="49"/>
      <c r="I646" s="49"/>
      <c r="J646" s="49"/>
      <c r="K646" s="49"/>
      <c r="AY646" s="51"/>
      <c r="AZ646" s="51"/>
      <c r="BA646" s="51"/>
      <c r="BB646" s="51"/>
      <c r="BC646" s="51"/>
      <c r="BD646" s="51"/>
      <c r="BE646" s="51"/>
      <c r="BF646" s="51"/>
      <c r="BG646" s="51"/>
    </row>
    <row r="647" spans="1:59" s="3" customFormat="1" ht="14.25">
      <c r="A647" s="47"/>
      <c r="B647" s="47"/>
      <c r="C647" s="49"/>
      <c r="D647" s="49"/>
      <c r="E647" s="49"/>
      <c r="F647" s="49"/>
      <c r="G647" s="49"/>
      <c r="H647" s="49"/>
      <c r="I647" s="49"/>
      <c r="J647" s="49"/>
      <c r="K647" s="49"/>
      <c r="AY647" s="51"/>
      <c r="AZ647" s="51"/>
      <c r="BA647" s="51"/>
      <c r="BB647" s="51"/>
      <c r="BC647" s="51"/>
      <c r="BD647" s="51"/>
      <c r="BE647" s="51"/>
      <c r="BF647" s="51"/>
      <c r="BG647" s="51"/>
    </row>
    <row r="648" spans="1:59" s="3" customFormat="1" ht="14.25">
      <c r="A648" s="47"/>
      <c r="B648" s="47"/>
      <c r="C648" s="49"/>
      <c r="D648" s="49"/>
      <c r="E648" s="49"/>
      <c r="F648" s="49"/>
      <c r="G648" s="49"/>
      <c r="H648" s="49"/>
      <c r="I648" s="49"/>
      <c r="J648" s="49"/>
      <c r="K648" s="49"/>
      <c r="AY648" s="51"/>
      <c r="AZ648" s="51"/>
      <c r="BA648" s="51"/>
      <c r="BB648" s="51"/>
      <c r="BC648" s="51"/>
      <c r="BD648" s="51"/>
      <c r="BE648" s="51"/>
      <c r="BF648" s="51"/>
      <c r="BG648" s="51"/>
    </row>
    <row r="649" spans="1:59" s="3" customFormat="1" ht="14.25">
      <c r="A649" s="47"/>
      <c r="B649" s="47"/>
      <c r="C649" s="49"/>
      <c r="D649" s="49"/>
      <c r="E649" s="49"/>
      <c r="F649" s="49"/>
      <c r="G649" s="49"/>
      <c r="H649" s="49"/>
      <c r="I649" s="49"/>
      <c r="J649" s="49"/>
      <c r="K649" s="49"/>
      <c r="AY649" s="51"/>
      <c r="AZ649" s="51"/>
      <c r="BA649" s="51"/>
      <c r="BB649" s="51"/>
      <c r="BC649" s="51"/>
      <c r="BD649" s="51"/>
      <c r="BE649" s="51"/>
      <c r="BF649" s="51"/>
      <c r="BG649" s="51"/>
    </row>
    <row r="650" spans="1:59" s="3" customFormat="1" ht="14.25">
      <c r="A650" s="47"/>
      <c r="B650" s="47"/>
      <c r="C650" s="49"/>
      <c r="D650" s="49"/>
      <c r="E650" s="49"/>
      <c r="F650" s="49"/>
      <c r="G650" s="49"/>
      <c r="H650" s="49"/>
      <c r="I650" s="49"/>
      <c r="J650" s="49"/>
      <c r="K650" s="49"/>
      <c r="AY650" s="51"/>
      <c r="AZ650" s="51"/>
      <c r="BA650" s="51"/>
      <c r="BB650" s="51"/>
      <c r="BC650" s="51"/>
      <c r="BD650" s="51"/>
      <c r="BE650" s="51"/>
      <c r="BF650" s="51"/>
      <c r="BG650" s="51"/>
    </row>
    <row r="651" spans="1:59" s="3" customFormat="1" ht="14.25">
      <c r="A651" s="47"/>
      <c r="B651" s="47"/>
      <c r="C651" s="49"/>
      <c r="D651" s="49"/>
      <c r="E651" s="49"/>
      <c r="F651" s="49"/>
      <c r="G651" s="49"/>
      <c r="H651" s="49"/>
      <c r="I651" s="49"/>
      <c r="J651" s="49"/>
      <c r="K651" s="49"/>
      <c r="AY651" s="51"/>
      <c r="AZ651" s="51"/>
      <c r="BA651" s="51"/>
      <c r="BB651" s="51"/>
      <c r="BC651" s="51"/>
      <c r="BD651" s="51"/>
      <c r="BE651" s="51"/>
      <c r="BF651" s="51"/>
      <c r="BG651" s="51"/>
    </row>
    <row r="652" spans="1:59" s="3" customFormat="1" ht="14.25">
      <c r="A652" s="47"/>
      <c r="B652" s="47"/>
      <c r="C652" s="49"/>
      <c r="D652" s="49"/>
      <c r="E652" s="49"/>
      <c r="F652" s="49"/>
      <c r="G652" s="49"/>
      <c r="H652" s="49"/>
      <c r="I652" s="49"/>
      <c r="J652" s="49"/>
      <c r="K652" s="49"/>
      <c r="AY652" s="51"/>
      <c r="AZ652" s="51"/>
      <c r="BA652" s="51"/>
      <c r="BB652" s="51"/>
      <c r="BC652" s="51"/>
      <c r="BD652" s="51"/>
      <c r="BE652" s="51"/>
      <c r="BF652" s="51"/>
      <c r="BG652" s="51"/>
    </row>
    <row r="653" spans="1:59" s="3" customFormat="1" ht="14.25">
      <c r="A653" s="47"/>
      <c r="B653" s="47"/>
      <c r="C653" s="49"/>
      <c r="D653" s="49"/>
      <c r="E653" s="49"/>
      <c r="F653" s="49"/>
      <c r="G653" s="49"/>
      <c r="H653" s="49"/>
      <c r="I653" s="49"/>
      <c r="J653" s="49"/>
      <c r="K653" s="49"/>
      <c r="AY653" s="51"/>
      <c r="AZ653" s="51"/>
      <c r="BA653" s="51"/>
      <c r="BB653" s="51"/>
      <c r="BC653" s="51"/>
      <c r="BD653" s="51"/>
      <c r="BE653" s="51"/>
      <c r="BF653" s="51"/>
      <c r="BG653" s="51"/>
    </row>
    <row r="654" spans="1:59" s="3" customFormat="1" ht="14.25">
      <c r="A654" s="47"/>
      <c r="B654" s="47"/>
      <c r="C654" s="49"/>
      <c r="D654" s="49"/>
      <c r="E654" s="49"/>
      <c r="F654" s="49"/>
      <c r="G654" s="49"/>
      <c r="H654" s="49"/>
      <c r="I654" s="49"/>
      <c r="J654" s="49"/>
      <c r="K654" s="49"/>
      <c r="AY654" s="51"/>
      <c r="AZ654" s="51"/>
      <c r="BA654" s="51"/>
      <c r="BB654" s="51"/>
      <c r="BC654" s="51"/>
      <c r="BD654" s="51"/>
      <c r="BE654" s="51"/>
      <c r="BF654" s="51"/>
      <c r="BG654" s="51"/>
    </row>
    <row r="655" spans="1:59" s="3" customFormat="1" ht="14.25">
      <c r="A655" s="47"/>
      <c r="B655" s="47"/>
      <c r="C655" s="49"/>
      <c r="D655" s="49"/>
      <c r="E655" s="49"/>
      <c r="F655" s="49"/>
      <c r="G655" s="49"/>
      <c r="H655" s="49"/>
      <c r="I655" s="49"/>
      <c r="J655" s="49"/>
      <c r="K655" s="49"/>
      <c r="AY655" s="51"/>
      <c r="AZ655" s="51"/>
      <c r="BA655" s="51"/>
      <c r="BB655" s="51"/>
      <c r="BC655" s="51"/>
      <c r="BD655" s="51"/>
      <c r="BE655" s="51"/>
      <c r="BF655" s="51"/>
      <c r="BG655" s="51"/>
    </row>
    <row r="656" spans="1:59" s="3" customFormat="1" ht="14.25">
      <c r="A656" s="47"/>
      <c r="B656" s="47"/>
      <c r="C656" s="49"/>
      <c r="D656" s="49"/>
      <c r="E656" s="49"/>
      <c r="F656" s="49"/>
      <c r="G656" s="49"/>
      <c r="H656" s="49"/>
      <c r="I656" s="49"/>
      <c r="J656" s="49"/>
      <c r="K656" s="49"/>
      <c r="AY656" s="51"/>
      <c r="AZ656" s="51"/>
      <c r="BA656" s="51"/>
      <c r="BB656" s="51"/>
      <c r="BC656" s="51"/>
      <c r="BD656" s="51"/>
      <c r="BE656" s="51"/>
      <c r="BF656" s="51"/>
      <c r="BG656" s="51"/>
    </row>
    <row r="657" spans="1:59" s="3" customFormat="1" ht="14.25">
      <c r="A657" s="47"/>
      <c r="B657" s="47"/>
      <c r="C657" s="49"/>
      <c r="D657" s="49"/>
      <c r="E657" s="49"/>
      <c r="F657" s="49"/>
      <c r="G657" s="49"/>
      <c r="H657" s="49"/>
      <c r="I657" s="49"/>
      <c r="J657" s="49"/>
      <c r="K657" s="49"/>
      <c r="AY657" s="51"/>
      <c r="AZ657" s="51"/>
      <c r="BA657" s="51"/>
      <c r="BB657" s="51"/>
      <c r="BC657" s="51"/>
      <c r="BD657" s="51"/>
      <c r="BE657" s="51"/>
      <c r="BF657" s="51"/>
      <c r="BG657" s="51"/>
    </row>
    <row r="658" spans="1:59" s="3" customFormat="1" ht="14.25">
      <c r="A658" s="47"/>
      <c r="B658" s="47"/>
      <c r="C658" s="49"/>
      <c r="D658" s="49"/>
      <c r="E658" s="49"/>
      <c r="F658" s="49"/>
      <c r="G658" s="49"/>
      <c r="H658" s="49"/>
      <c r="I658" s="49"/>
      <c r="J658" s="49"/>
      <c r="K658" s="49"/>
      <c r="AY658" s="51"/>
      <c r="AZ658" s="51"/>
      <c r="BA658" s="51"/>
      <c r="BB658" s="51"/>
      <c r="BC658" s="51"/>
      <c r="BD658" s="51"/>
      <c r="BE658" s="51"/>
      <c r="BF658" s="51"/>
      <c r="BG658" s="51"/>
    </row>
    <row r="659" spans="1:59" s="3" customFormat="1" ht="14.25">
      <c r="A659" s="47"/>
      <c r="B659" s="47"/>
      <c r="C659" s="49"/>
      <c r="D659" s="49"/>
      <c r="E659" s="49"/>
      <c r="F659" s="49"/>
      <c r="G659" s="49"/>
      <c r="H659" s="49"/>
      <c r="I659" s="49"/>
      <c r="J659" s="49"/>
      <c r="K659" s="49"/>
      <c r="AY659" s="51"/>
      <c r="AZ659" s="51"/>
      <c r="BA659" s="51"/>
      <c r="BB659" s="51"/>
      <c r="BC659" s="51"/>
      <c r="BD659" s="51"/>
      <c r="BE659" s="51"/>
      <c r="BF659" s="51"/>
      <c r="BG659" s="51"/>
    </row>
    <row r="660" spans="1:59" s="3" customFormat="1" ht="14.25">
      <c r="A660" s="47"/>
      <c r="B660" s="47"/>
      <c r="C660" s="49"/>
      <c r="D660" s="49"/>
      <c r="E660" s="49"/>
      <c r="F660" s="49"/>
      <c r="G660" s="49"/>
      <c r="H660" s="49"/>
      <c r="I660" s="49"/>
      <c r="J660" s="49"/>
      <c r="K660" s="49"/>
      <c r="AY660" s="51"/>
      <c r="AZ660" s="51"/>
      <c r="BA660" s="51"/>
      <c r="BB660" s="51"/>
      <c r="BC660" s="51"/>
      <c r="BD660" s="51"/>
      <c r="BE660" s="51"/>
      <c r="BF660" s="51"/>
      <c r="BG660" s="51"/>
    </row>
    <row r="661" spans="1:59" s="3" customFormat="1" ht="14.25">
      <c r="A661" s="47"/>
      <c r="B661" s="47"/>
      <c r="C661" s="49"/>
      <c r="D661" s="49"/>
      <c r="E661" s="49"/>
      <c r="F661" s="49"/>
      <c r="G661" s="49"/>
      <c r="H661" s="49"/>
      <c r="I661" s="49"/>
      <c r="J661" s="49"/>
      <c r="K661" s="49"/>
      <c r="AY661" s="51"/>
      <c r="AZ661" s="51"/>
      <c r="BA661" s="51"/>
      <c r="BB661" s="51"/>
      <c r="BC661" s="51"/>
      <c r="BD661" s="51"/>
      <c r="BE661" s="51"/>
      <c r="BF661" s="51"/>
      <c r="BG661" s="51"/>
    </row>
    <row r="662" spans="1:59" s="3" customFormat="1" ht="14.25">
      <c r="A662" s="47"/>
      <c r="B662" s="47"/>
      <c r="C662" s="49"/>
      <c r="D662" s="49"/>
      <c r="E662" s="49"/>
      <c r="F662" s="49"/>
      <c r="G662" s="49"/>
      <c r="H662" s="49"/>
      <c r="I662" s="49"/>
      <c r="J662" s="49"/>
      <c r="K662" s="49"/>
      <c r="AY662" s="51"/>
      <c r="AZ662" s="51"/>
      <c r="BA662" s="51"/>
      <c r="BB662" s="51"/>
      <c r="BC662" s="51"/>
      <c r="BD662" s="51"/>
      <c r="BE662" s="51"/>
      <c r="BF662" s="51"/>
      <c r="BG662" s="51"/>
    </row>
    <row r="663" spans="1:59" s="3" customFormat="1" ht="14.25">
      <c r="A663" s="47"/>
      <c r="B663" s="47"/>
      <c r="C663" s="49"/>
      <c r="D663" s="49"/>
      <c r="E663" s="49"/>
      <c r="F663" s="49"/>
      <c r="G663" s="49"/>
      <c r="H663" s="49"/>
      <c r="I663" s="49"/>
      <c r="J663" s="49"/>
      <c r="K663" s="49"/>
      <c r="AY663" s="51"/>
      <c r="AZ663" s="51"/>
      <c r="BA663" s="51"/>
      <c r="BB663" s="51"/>
      <c r="BC663" s="51"/>
      <c r="BD663" s="51"/>
      <c r="BE663" s="51"/>
      <c r="BF663" s="51"/>
      <c r="BG663" s="51"/>
    </row>
    <row r="664" spans="1:59" s="3" customFormat="1" ht="14.25">
      <c r="A664" s="47"/>
      <c r="B664" s="47"/>
      <c r="C664" s="49"/>
      <c r="D664" s="49"/>
      <c r="E664" s="49"/>
      <c r="F664" s="49"/>
      <c r="G664" s="49"/>
      <c r="H664" s="49"/>
      <c r="I664" s="49"/>
      <c r="J664" s="49"/>
      <c r="K664" s="49"/>
      <c r="AY664" s="51"/>
      <c r="AZ664" s="51"/>
      <c r="BA664" s="51"/>
      <c r="BB664" s="51"/>
      <c r="BC664" s="51"/>
      <c r="BD664" s="51"/>
      <c r="BE664" s="51"/>
      <c r="BF664" s="51"/>
      <c r="BG664" s="51"/>
    </row>
    <row r="665" spans="1:59" s="3" customFormat="1" ht="14.25">
      <c r="A665" s="47"/>
      <c r="B665" s="47"/>
      <c r="C665" s="49"/>
      <c r="D665" s="49"/>
      <c r="E665" s="49"/>
      <c r="F665" s="49"/>
      <c r="G665" s="49"/>
      <c r="H665" s="49"/>
      <c r="I665" s="49"/>
      <c r="J665" s="49"/>
      <c r="K665" s="49"/>
      <c r="AY665" s="51"/>
      <c r="AZ665" s="51"/>
      <c r="BA665" s="51"/>
      <c r="BB665" s="51"/>
      <c r="BC665" s="51"/>
      <c r="BD665" s="51"/>
      <c r="BE665" s="51"/>
      <c r="BF665" s="51"/>
      <c r="BG665" s="51"/>
    </row>
    <row r="666" spans="1:59" s="3" customFormat="1" ht="14.25">
      <c r="A666" s="47"/>
      <c r="B666" s="47"/>
      <c r="C666" s="49"/>
      <c r="D666" s="49"/>
      <c r="E666" s="49"/>
      <c r="F666" s="49"/>
      <c r="G666" s="49"/>
      <c r="H666" s="49"/>
      <c r="I666" s="49"/>
      <c r="J666" s="49"/>
      <c r="K666" s="49"/>
      <c r="AY666" s="51"/>
      <c r="AZ666" s="51"/>
      <c r="BA666" s="51"/>
      <c r="BB666" s="51"/>
      <c r="BC666" s="51"/>
      <c r="BD666" s="51"/>
      <c r="BE666" s="51"/>
      <c r="BF666" s="51"/>
      <c r="BG666" s="51"/>
    </row>
    <row r="667" spans="1:59" s="3" customFormat="1" ht="14.25">
      <c r="A667" s="47"/>
      <c r="B667" s="47"/>
      <c r="C667" s="49"/>
      <c r="D667" s="49"/>
      <c r="E667" s="49"/>
      <c r="F667" s="49"/>
      <c r="G667" s="49"/>
      <c r="H667" s="49"/>
      <c r="I667" s="49"/>
      <c r="J667" s="49"/>
      <c r="K667" s="49"/>
      <c r="AY667" s="51"/>
      <c r="AZ667" s="51"/>
      <c r="BA667" s="51"/>
      <c r="BB667" s="51"/>
      <c r="BC667" s="51"/>
      <c r="BD667" s="51"/>
      <c r="BE667" s="51"/>
      <c r="BF667" s="51"/>
      <c r="BG667" s="51"/>
    </row>
    <row r="668" spans="1:59" s="3" customFormat="1" ht="14.25">
      <c r="A668" s="47"/>
      <c r="B668" s="47"/>
      <c r="C668" s="49"/>
      <c r="D668" s="49"/>
      <c r="E668" s="49"/>
      <c r="F668" s="49"/>
      <c r="G668" s="49"/>
      <c r="H668" s="49"/>
      <c r="I668" s="49"/>
      <c r="J668" s="49"/>
      <c r="K668" s="49"/>
      <c r="AY668" s="51"/>
      <c r="AZ668" s="51"/>
      <c r="BA668" s="51"/>
      <c r="BB668" s="51"/>
      <c r="BC668" s="51"/>
      <c r="BD668" s="51"/>
      <c r="BE668" s="51"/>
      <c r="BF668" s="51"/>
      <c r="BG668" s="51"/>
    </row>
    <row r="669" spans="1:59" s="3" customFormat="1" ht="14.25">
      <c r="A669" s="47"/>
      <c r="B669" s="47"/>
      <c r="C669" s="49"/>
      <c r="D669" s="49"/>
      <c r="E669" s="49"/>
      <c r="F669" s="49"/>
      <c r="G669" s="49"/>
      <c r="H669" s="49"/>
      <c r="I669" s="49"/>
      <c r="J669" s="49"/>
      <c r="K669" s="49"/>
      <c r="AY669" s="51"/>
      <c r="AZ669" s="51"/>
      <c r="BA669" s="51"/>
      <c r="BB669" s="51"/>
      <c r="BC669" s="51"/>
      <c r="BD669" s="51"/>
      <c r="BE669" s="51"/>
      <c r="BF669" s="51"/>
      <c r="BG669" s="51"/>
    </row>
    <row r="670" spans="1:59" s="3" customFormat="1" ht="14.25">
      <c r="A670" s="47"/>
      <c r="B670" s="47"/>
      <c r="C670" s="49"/>
      <c r="D670" s="49"/>
      <c r="E670" s="49"/>
      <c r="F670" s="49"/>
      <c r="G670" s="49"/>
      <c r="H670" s="49"/>
      <c r="I670" s="49"/>
      <c r="J670" s="49"/>
      <c r="K670" s="49"/>
      <c r="AY670" s="51"/>
      <c r="AZ670" s="51"/>
      <c r="BA670" s="51"/>
      <c r="BB670" s="51"/>
      <c r="BC670" s="51"/>
      <c r="BD670" s="51"/>
      <c r="BE670" s="51"/>
      <c r="BF670" s="51"/>
      <c r="BG670" s="51"/>
    </row>
    <row r="671" spans="1:59" s="3" customFormat="1" ht="14.25">
      <c r="A671" s="47"/>
      <c r="B671" s="47"/>
      <c r="C671" s="49"/>
      <c r="D671" s="49"/>
      <c r="E671" s="49"/>
      <c r="F671" s="49"/>
      <c r="G671" s="49"/>
      <c r="H671" s="49"/>
      <c r="I671" s="49"/>
      <c r="J671" s="49"/>
      <c r="K671" s="49"/>
      <c r="AY671" s="51"/>
      <c r="AZ671" s="51"/>
      <c r="BA671" s="51"/>
      <c r="BB671" s="51"/>
      <c r="BC671" s="51"/>
      <c r="BD671" s="51"/>
      <c r="BE671" s="51"/>
      <c r="BF671" s="51"/>
      <c r="BG671" s="51"/>
    </row>
    <row r="672" spans="1:59" s="3" customFormat="1" ht="14.25">
      <c r="A672" s="47"/>
      <c r="B672" s="47"/>
      <c r="C672" s="49"/>
      <c r="D672" s="49"/>
      <c r="E672" s="49"/>
      <c r="F672" s="49"/>
      <c r="G672" s="49"/>
      <c r="H672" s="49"/>
      <c r="I672" s="49"/>
      <c r="J672" s="49"/>
      <c r="K672" s="49"/>
      <c r="AY672" s="51"/>
      <c r="AZ672" s="51"/>
      <c r="BA672" s="51"/>
      <c r="BB672" s="51"/>
      <c r="BC672" s="51"/>
      <c r="BD672" s="51"/>
      <c r="BE672" s="51"/>
      <c r="BF672" s="51"/>
      <c r="BG672" s="51"/>
    </row>
    <row r="673" spans="1:59" s="3" customFormat="1" ht="14.25">
      <c r="A673" s="47"/>
      <c r="B673" s="47"/>
      <c r="C673" s="49"/>
      <c r="D673" s="49"/>
      <c r="E673" s="49"/>
      <c r="F673" s="49"/>
      <c r="G673" s="49"/>
      <c r="H673" s="49"/>
      <c r="I673" s="49"/>
      <c r="J673" s="49"/>
      <c r="K673" s="49"/>
      <c r="AY673" s="51"/>
      <c r="AZ673" s="51"/>
      <c r="BA673" s="51"/>
      <c r="BB673" s="51"/>
      <c r="BC673" s="51"/>
      <c r="BD673" s="51"/>
      <c r="BE673" s="51"/>
      <c r="BF673" s="51"/>
      <c r="BG673" s="51"/>
    </row>
    <row r="674" spans="1:59" s="3" customFormat="1" ht="14.25">
      <c r="A674" s="47"/>
      <c r="B674" s="47"/>
      <c r="C674" s="49"/>
      <c r="D674" s="49"/>
      <c r="E674" s="49"/>
      <c r="F674" s="49"/>
      <c r="G674" s="49"/>
      <c r="H674" s="49"/>
      <c r="I674" s="49"/>
      <c r="J674" s="49"/>
      <c r="K674" s="49"/>
      <c r="AY674" s="51"/>
      <c r="AZ674" s="51"/>
      <c r="BA674" s="51"/>
      <c r="BB674" s="51"/>
      <c r="BC674" s="51"/>
      <c r="BD674" s="51"/>
      <c r="BE674" s="51"/>
      <c r="BF674" s="51"/>
      <c r="BG674" s="51"/>
    </row>
    <row r="675" spans="1:59" s="3" customFormat="1" ht="14.25">
      <c r="A675" s="47"/>
      <c r="B675" s="47"/>
      <c r="C675" s="49"/>
      <c r="D675" s="49"/>
      <c r="E675" s="49"/>
      <c r="F675" s="49"/>
      <c r="G675" s="49"/>
      <c r="H675" s="49"/>
      <c r="I675" s="49"/>
      <c r="J675" s="49"/>
      <c r="K675" s="49"/>
      <c r="AY675" s="51"/>
      <c r="AZ675" s="51"/>
      <c r="BA675" s="51"/>
      <c r="BB675" s="51"/>
      <c r="BC675" s="51"/>
      <c r="BD675" s="51"/>
      <c r="BE675" s="51"/>
      <c r="BF675" s="51"/>
      <c r="BG675" s="51"/>
    </row>
    <row r="676" spans="1:59" s="3" customFormat="1" ht="14.25">
      <c r="A676" s="47"/>
      <c r="B676" s="47"/>
      <c r="C676" s="49"/>
      <c r="D676" s="49"/>
      <c r="E676" s="49"/>
      <c r="F676" s="49"/>
      <c r="G676" s="49"/>
      <c r="H676" s="49"/>
      <c r="I676" s="49"/>
      <c r="J676" s="49"/>
      <c r="K676" s="49"/>
      <c r="AY676" s="51"/>
      <c r="AZ676" s="51"/>
      <c r="BA676" s="51"/>
      <c r="BB676" s="51"/>
      <c r="BC676" s="51"/>
      <c r="BD676" s="51"/>
      <c r="BE676" s="51"/>
      <c r="BF676" s="51"/>
      <c r="BG676" s="51"/>
    </row>
    <row r="677" spans="1:59" s="3" customFormat="1" ht="14.25">
      <c r="A677" s="47"/>
      <c r="B677" s="47"/>
      <c r="C677" s="49"/>
      <c r="D677" s="49"/>
      <c r="E677" s="49"/>
      <c r="F677" s="49"/>
      <c r="G677" s="49"/>
      <c r="H677" s="49"/>
      <c r="I677" s="49"/>
      <c r="J677" s="49"/>
      <c r="K677" s="49"/>
      <c r="AY677" s="51"/>
      <c r="AZ677" s="51"/>
      <c r="BA677" s="51"/>
      <c r="BB677" s="51"/>
      <c r="BC677" s="51"/>
      <c r="BD677" s="51"/>
      <c r="BE677" s="51"/>
      <c r="BF677" s="51"/>
      <c r="BG677" s="51"/>
    </row>
    <row r="678" spans="1:59" s="3" customFormat="1" ht="14.25">
      <c r="A678" s="47"/>
      <c r="B678" s="47"/>
      <c r="C678" s="49"/>
      <c r="D678" s="49"/>
      <c r="E678" s="49"/>
      <c r="F678" s="49"/>
      <c r="G678" s="49"/>
      <c r="H678" s="49"/>
      <c r="I678" s="49"/>
      <c r="J678" s="49"/>
      <c r="K678" s="49"/>
      <c r="AY678" s="51"/>
      <c r="AZ678" s="51"/>
      <c r="BA678" s="51"/>
      <c r="BB678" s="51"/>
      <c r="BC678" s="51"/>
      <c r="BD678" s="51"/>
      <c r="BE678" s="51"/>
      <c r="BF678" s="51"/>
      <c r="BG678" s="51"/>
    </row>
    <row r="679" spans="1:59" s="3" customFormat="1" ht="14.25">
      <c r="A679" s="47"/>
      <c r="B679" s="47"/>
      <c r="C679" s="49"/>
      <c r="D679" s="49"/>
      <c r="E679" s="49"/>
      <c r="F679" s="49"/>
      <c r="G679" s="49"/>
      <c r="H679" s="49"/>
      <c r="I679" s="49"/>
      <c r="J679" s="49"/>
      <c r="K679" s="49"/>
      <c r="AY679" s="51"/>
      <c r="AZ679" s="51"/>
      <c r="BA679" s="51"/>
      <c r="BB679" s="51"/>
      <c r="BC679" s="51"/>
      <c r="BD679" s="51"/>
      <c r="BE679" s="51"/>
      <c r="BF679" s="51"/>
      <c r="BG679" s="51"/>
    </row>
    <row r="680" spans="1:59" s="3" customFormat="1" ht="14.25">
      <c r="A680" s="47"/>
      <c r="B680" s="47"/>
      <c r="C680" s="49"/>
      <c r="D680" s="49"/>
      <c r="E680" s="49"/>
      <c r="F680" s="49"/>
      <c r="G680" s="49"/>
      <c r="H680" s="49"/>
      <c r="I680" s="49"/>
      <c r="J680" s="49"/>
      <c r="K680" s="49"/>
      <c r="AY680" s="51"/>
      <c r="AZ680" s="51"/>
      <c r="BA680" s="51"/>
      <c r="BB680" s="51"/>
      <c r="BC680" s="51"/>
      <c r="BD680" s="51"/>
      <c r="BE680" s="51"/>
      <c r="BF680" s="51"/>
      <c r="BG680" s="51"/>
    </row>
    <row r="681" spans="1:59" s="3" customFormat="1" ht="14.25">
      <c r="A681" s="47"/>
      <c r="B681" s="47"/>
      <c r="C681" s="49"/>
      <c r="D681" s="49"/>
      <c r="E681" s="49"/>
      <c r="F681" s="49"/>
      <c r="G681" s="49"/>
      <c r="H681" s="49"/>
      <c r="I681" s="49"/>
      <c r="J681" s="49"/>
      <c r="K681" s="49"/>
      <c r="AY681" s="51"/>
      <c r="AZ681" s="51"/>
      <c r="BA681" s="51"/>
      <c r="BB681" s="51"/>
      <c r="BC681" s="51"/>
      <c r="BD681" s="51"/>
      <c r="BE681" s="51"/>
      <c r="BF681" s="51"/>
      <c r="BG681" s="51"/>
    </row>
    <row r="682" spans="1:59" s="3" customFormat="1" ht="14.25">
      <c r="A682" s="47"/>
      <c r="B682" s="47"/>
      <c r="C682" s="49"/>
      <c r="D682" s="49"/>
      <c r="E682" s="49"/>
      <c r="F682" s="49"/>
      <c r="G682" s="49"/>
      <c r="H682" s="49"/>
      <c r="I682" s="49"/>
      <c r="J682" s="49"/>
      <c r="K682" s="49"/>
      <c r="AY682" s="51"/>
      <c r="AZ682" s="51"/>
      <c r="BA682" s="51"/>
      <c r="BB682" s="51"/>
      <c r="BC682" s="51"/>
      <c r="BD682" s="51"/>
      <c r="BE682" s="51"/>
      <c r="BF682" s="51"/>
      <c r="BG682" s="51"/>
    </row>
    <row r="683" spans="1:59" s="3" customFormat="1" ht="14.25">
      <c r="A683" s="47"/>
      <c r="B683" s="47"/>
      <c r="C683" s="49"/>
      <c r="D683" s="49"/>
      <c r="E683" s="49"/>
      <c r="F683" s="49"/>
      <c r="G683" s="49"/>
      <c r="H683" s="49"/>
      <c r="I683" s="49"/>
      <c r="J683" s="49"/>
      <c r="K683" s="49"/>
      <c r="AY683" s="51"/>
      <c r="AZ683" s="51"/>
      <c r="BA683" s="51"/>
      <c r="BB683" s="51"/>
      <c r="BC683" s="51"/>
      <c r="BD683" s="51"/>
      <c r="BE683" s="51"/>
      <c r="BF683" s="51"/>
      <c r="BG683" s="51"/>
    </row>
    <row r="684" spans="1:59" s="3" customFormat="1" ht="14.25">
      <c r="A684" s="47"/>
      <c r="B684" s="47"/>
      <c r="C684" s="49"/>
      <c r="D684" s="49"/>
      <c r="E684" s="49"/>
      <c r="F684" s="49"/>
      <c r="G684" s="49"/>
      <c r="H684" s="49"/>
      <c r="I684" s="49"/>
      <c r="J684" s="49"/>
      <c r="K684" s="49"/>
      <c r="AY684" s="51"/>
      <c r="AZ684" s="51"/>
      <c r="BA684" s="51"/>
      <c r="BB684" s="51"/>
      <c r="BC684" s="51"/>
      <c r="BD684" s="51"/>
      <c r="BE684" s="51"/>
      <c r="BF684" s="51"/>
      <c r="BG684" s="51"/>
    </row>
    <row r="685" spans="1:59" s="3" customFormat="1" ht="14.25">
      <c r="A685" s="47"/>
      <c r="B685" s="47"/>
      <c r="C685" s="49"/>
      <c r="D685" s="49"/>
      <c r="E685" s="49"/>
      <c r="F685" s="49"/>
      <c r="G685" s="49"/>
      <c r="H685" s="49"/>
      <c r="I685" s="49"/>
      <c r="J685" s="49"/>
      <c r="K685" s="49"/>
      <c r="AY685" s="51"/>
      <c r="AZ685" s="51"/>
      <c r="BA685" s="51"/>
      <c r="BB685" s="51"/>
      <c r="BC685" s="51"/>
      <c r="BD685" s="51"/>
      <c r="BE685" s="51"/>
      <c r="BF685" s="51"/>
      <c r="BG685" s="51"/>
    </row>
    <row r="686" spans="1:59" s="3" customFormat="1" ht="14.25">
      <c r="A686" s="47"/>
      <c r="B686" s="47"/>
      <c r="C686" s="49"/>
      <c r="D686" s="49"/>
      <c r="E686" s="49"/>
      <c r="F686" s="49"/>
      <c r="G686" s="49"/>
      <c r="H686" s="49"/>
      <c r="I686" s="49"/>
      <c r="J686" s="49"/>
      <c r="K686" s="49"/>
      <c r="AY686" s="51"/>
      <c r="AZ686" s="51"/>
      <c r="BA686" s="51"/>
      <c r="BB686" s="51"/>
      <c r="BC686" s="51"/>
      <c r="BD686" s="51"/>
      <c r="BE686" s="51"/>
      <c r="BF686" s="51"/>
      <c r="BG686" s="51"/>
    </row>
    <row r="687" spans="1:59" s="3" customFormat="1" ht="14.25">
      <c r="A687" s="47"/>
      <c r="B687" s="47"/>
      <c r="C687" s="49"/>
      <c r="D687" s="49"/>
      <c r="E687" s="49"/>
      <c r="F687" s="49"/>
      <c r="G687" s="49"/>
      <c r="H687" s="49"/>
      <c r="I687" s="49"/>
      <c r="J687" s="49"/>
      <c r="K687" s="49"/>
      <c r="AY687" s="51"/>
      <c r="AZ687" s="51"/>
      <c r="BA687" s="51"/>
      <c r="BB687" s="51"/>
      <c r="BC687" s="51"/>
      <c r="BD687" s="51"/>
      <c r="BE687" s="51"/>
      <c r="BF687" s="51"/>
      <c r="BG687" s="51"/>
    </row>
    <row r="688" spans="1:59" s="3" customFormat="1" ht="14.25">
      <c r="A688" s="47"/>
      <c r="B688" s="47"/>
      <c r="C688" s="49"/>
      <c r="D688" s="49"/>
      <c r="E688" s="49"/>
      <c r="F688" s="49"/>
      <c r="G688" s="49"/>
      <c r="H688" s="49"/>
      <c r="I688" s="49"/>
      <c r="J688" s="49"/>
      <c r="K688" s="49"/>
      <c r="AY688" s="51"/>
      <c r="AZ688" s="51"/>
      <c r="BA688" s="51"/>
      <c r="BB688" s="51"/>
      <c r="BC688" s="51"/>
      <c r="BD688" s="51"/>
      <c r="BE688" s="51"/>
      <c r="BF688" s="51"/>
      <c r="BG688" s="51"/>
    </row>
    <row r="689" spans="1:59" s="3" customFormat="1" ht="14.25">
      <c r="A689" s="47"/>
      <c r="B689" s="47"/>
      <c r="C689" s="49"/>
      <c r="D689" s="49"/>
      <c r="E689" s="49"/>
      <c r="F689" s="49"/>
      <c r="G689" s="49"/>
      <c r="H689" s="49"/>
      <c r="I689" s="49"/>
      <c r="J689" s="49"/>
      <c r="K689" s="49"/>
      <c r="AY689" s="51"/>
      <c r="AZ689" s="51"/>
      <c r="BA689" s="51"/>
      <c r="BB689" s="51"/>
      <c r="BC689" s="51"/>
      <c r="BD689" s="51"/>
      <c r="BE689" s="51"/>
      <c r="BF689" s="51"/>
      <c r="BG689" s="51"/>
    </row>
    <row r="690" spans="1:59" s="3" customFormat="1" ht="14.25">
      <c r="A690" s="47"/>
      <c r="B690" s="47"/>
      <c r="C690" s="49"/>
      <c r="D690" s="49"/>
      <c r="E690" s="49"/>
      <c r="F690" s="49"/>
      <c r="G690" s="49"/>
      <c r="H690" s="49"/>
      <c r="I690" s="49"/>
      <c r="J690" s="49"/>
      <c r="K690" s="49"/>
      <c r="AY690" s="51"/>
      <c r="AZ690" s="51"/>
      <c r="BA690" s="51"/>
      <c r="BB690" s="51"/>
      <c r="BC690" s="51"/>
      <c r="BD690" s="51"/>
      <c r="BE690" s="51"/>
      <c r="BF690" s="51"/>
      <c r="BG690" s="51"/>
    </row>
    <row r="691" spans="1:59" s="3" customFormat="1" ht="14.25">
      <c r="A691" s="47"/>
      <c r="B691" s="47"/>
      <c r="C691" s="49"/>
      <c r="D691" s="49"/>
      <c r="E691" s="49"/>
      <c r="F691" s="49"/>
      <c r="G691" s="49"/>
      <c r="H691" s="49"/>
      <c r="I691" s="49"/>
      <c r="J691" s="49"/>
      <c r="K691" s="49"/>
      <c r="AY691" s="51"/>
      <c r="AZ691" s="51"/>
      <c r="BA691" s="51"/>
      <c r="BB691" s="51"/>
      <c r="BC691" s="51"/>
      <c r="BD691" s="51"/>
      <c r="BE691" s="51"/>
      <c r="BF691" s="51"/>
      <c r="BG691" s="51"/>
    </row>
    <row r="692" spans="1:59" s="3" customFormat="1" ht="14.25">
      <c r="A692" s="47"/>
      <c r="B692" s="47"/>
      <c r="C692" s="49"/>
      <c r="D692" s="49"/>
      <c r="E692" s="49"/>
      <c r="F692" s="49"/>
      <c r="G692" s="49"/>
      <c r="H692" s="49"/>
      <c r="I692" s="49"/>
      <c r="J692" s="49"/>
      <c r="K692" s="49"/>
      <c r="AY692" s="51"/>
      <c r="AZ692" s="51"/>
      <c r="BA692" s="51"/>
      <c r="BB692" s="51"/>
      <c r="BC692" s="51"/>
      <c r="BD692" s="51"/>
      <c r="BE692" s="51"/>
      <c r="BF692" s="51"/>
      <c r="BG692" s="51"/>
    </row>
    <row r="693" spans="1:59" s="3" customFormat="1" ht="14.25">
      <c r="A693" s="47"/>
      <c r="B693" s="47"/>
      <c r="C693" s="49"/>
      <c r="D693" s="49"/>
      <c r="E693" s="49"/>
      <c r="F693" s="49"/>
      <c r="G693" s="49"/>
      <c r="H693" s="49"/>
      <c r="I693" s="49"/>
      <c r="J693" s="49"/>
      <c r="K693" s="49"/>
      <c r="AY693" s="51"/>
      <c r="AZ693" s="51"/>
      <c r="BA693" s="51"/>
      <c r="BB693" s="51"/>
      <c r="BC693" s="51"/>
      <c r="BD693" s="51"/>
      <c r="BE693" s="51"/>
      <c r="BF693" s="51"/>
      <c r="BG693" s="51"/>
    </row>
    <row r="694" spans="1:59" s="3" customFormat="1" ht="14.25">
      <c r="A694" s="47"/>
      <c r="B694" s="47"/>
      <c r="C694" s="49"/>
      <c r="D694" s="49"/>
      <c r="E694" s="49"/>
      <c r="F694" s="49"/>
      <c r="G694" s="49"/>
      <c r="H694" s="49"/>
      <c r="I694" s="49"/>
      <c r="J694" s="49"/>
      <c r="K694" s="49"/>
      <c r="AY694" s="51"/>
      <c r="AZ694" s="51"/>
      <c r="BA694" s="51"/>
      <c r="BB694" s="51"/>
      <c r="BC694" s="51"/>
      <c r="BD694" s="51"/>
      <c r="BE694" s="51"/>
      <c r="BF694" s="51"/>
      <c r="BG694" s="51"/>
    </row>
    <row r="695" spans="1:59" s="3" customFormat="1" ht="14.25">
      <c r="A695" s="47"/>
      <c r="B695" s="47"/>
      <c r="C695" s="49"/>
      <c r="D695" s="49"/>
      <c r="E695" s="49"/>
      <c r="F695" s="49"/>
      <c r="G695" s="49"/>
      <c r="H695" s="49"/>
      <c r="I695" s="49"/>
      <c r="J695" s="49"/>
      <c r="K695" s="49"/>
      <c r="AY695" s="51"/>
      <c r="AZ695" s="51"/>
      <c r="BA695" s="51"/>
      <c r="BB695" s="51"/>
      <c r="BC695" s="51"/>
      <c r="BD695" s="51"/>
      <c r="BE695" s="51"/>
      <c r="BF695" s="51"/>
      <c r="BG695" s="51"/>
    </row>
    <row r="696" spans="1:59" s="3" customFormat="1" ht="14.25">
      <c r="A696" s="47"/>
      <c r="B696" s="47"/>
      <c r="C696" s="49"/>
      <c r="D696" s="49"/>
      <c r="E696" s="49"/>
      <c r="F696" s="49"/>
      <c r="G696" s="49"/>
      <c r="H696" s="49"/>
      <c r="I696" s="49"/>
      <c r="J696" s="49"/>
      <c r="K696" s="49"/>
      <c r="AY696" s="51"/>
      <c r="AZ696" s="51"/>
      <c r="BA696" s="51"/>
      <c r="BB696" s="51"/>
      <c r="BC696" s="51"/>
      <c r="BD696" s="51"/>
      <c r="BE696" s="51"/>
      <c r="BF696" s="51"/>
      <c r="BG696" s="51"/>
    </row>
    <row r="697" spans="1:59" s="3" customFormat="1" ht="14.25">
      <c r="A697" s="47"/>
      <c r="B697" s="47"/>
      <c r="C697" s="49"/>
      <c r="D697" s="49"/>
      <c r="E697" s="49"/>
      <c r="F697" s="49"/>
      <c r="G697" s="49"/>
      <c r="H697" s="49"/>
      <c r="I697" s="49"/>
      <c r="J697" s="49"/>
      <c r="K697" s="49"/>
      <c r="AY697" s="51"/>
      <c r="AZ697" s="51"/>
      <c r="BA697" s="51"/>
      <c r="BB697" s="51"/>
      <c r="BC697" s="51"/>
      <c r="BD697" s="51"/>
      <c r="BE697" s="51"/>
      <c r="BF697" s="51"/>
      <c r="BG697" s="51"/>
    </row>
    <row r="698" spans="1:59" s="3" customFormat="1" ht="14.25">
      <c r="A698" s="47"/>
      <c r="B698" s="47"/>
      <c r="C698" s="49"/>
      <c r="D698" s="49"/>
      <c r="E698" s="49"/>
      <c r="F698" s="49"/>
      <c r="G698" s="49"/>
      <c r="H698" s="49"/>
      <c r="I698" s="49"/>
      <c r="J698" s="49"/>
      <c r="K698" s="49"/>
      <c r="AY698" s="51"/>
      <c r="AZ698" s="51"/>
      <c r="BA698" s="51"/>
      <c r="BB698" s="51"/>
      <c r="BC698" s="51"/>
      <c r="BD698" s="51"/>
      <c r="BE698" s="51"/>
      <c r="BF698" s="51"/>
      <c r="BG698" s="51"/>
    </row>
    <row r="699" spans="1:59" s="3" customFormat="1" ht="14.25">
      <c r="A699" s="47"/>
      <c r="B699" s="47"/>
      <c r="C699" s="49"/>
      <c r="D699" s="49"/>
      <c r="E699" s="49"/>
      <c r="F699" s="49"/>
      <c r="G699" s="49"/>
      <c r="H699" s="49"/>
      <c r="I699" s="49"/>
      <c r="J699" s="49"/>
      <c r="K699" s="49"/>
      <c r="AY699" s="51"/>
      <c r="AZ699" s="51"/>
      <c r="BA699" s="51"/>
      <c r="BB699" s="51"/>
      <c r="BC699" s="51"/>
      <c r="BD699" s="51"/>
      <c r="BE699" s="51"/>
      <c r="BF699" s="51"/>
      <c r="BG699" s="51"/>
    </row>
    <row r="700" spans="1:59" s="3" customFormat="1" ht="14.25">
      <c r="A700" s="47"/>
      <c r="B700" s="47"/>
      <c r="C700" s="49"/>
      <c r="D700" s="49"/>
      <c r="E700" s="49"/>
      <c r="F700" s="49"/>
      <c r="G700" s="49"/>
      <c r="H700" s="49"/>
      <c r="I700" s="49"/>
      <c r="J700" s="49"/>
      <c r="K700" s="49"/>
      <c r="AY700" s="51"/>
      <c r="AZ700" s="51"/>
      <c r="BA700" s="51"/>
      <c r="BB700" s="51"/>
      <c r="BC700" s="51"/>
      <c r="BD700" s="51"/>
      <c r="BE700" s="51"/>
      <c r="BF700" s="51"/>
      <c r="BG700" s="51"/>
    </row>
    <row r="701" spans="1:59" s="3" customFormat="1" ht="14.25">
      <c r="A701" s="47"/>
      <c r="B701" s="47"/>
      <c r="C701" s="49"/>
      <c r="D701" s="49"/>
      <c r="E701" s="49"/>
      <c r="F701" s="49"/>
      <c r="G701" s="49"/>
      <c r="H701" s="49"/>
      <c r="I701" s="49"/>
      <c r="J701" s="49"/>
      <c r="K701" s="49"/>
      <c r="AY701" s="51"/>
      <c r="AZ701" s="51"/>
      <c r="BA701" s="51"/>
      <c r="BB701" s="51"/>
      <c r="BC701" s="51"/>
      <c r="BD701" s="51"/>
      <c r="BE701" s="51"/>
      <c r="BF701" s="51"/>
      <c r="BG701" s="51"/>
    </row>
    <row r="702" spans="1:59" s="3" customFormat="1" ht="14.25">
      <c r="A702" s="47"/>
      <c r="B702" s="47"/>
      <c r="C702" s="49"/>
      <c r="D702" s="49"/>
      <c r="E702" s="49"/>
      <c r="F702" s="49"/>
      <c r="G702" s="49"/>
      <c r="H702" s="49"/>
      <c r="I702" s="49"/>
      <c r="J702" s="49"/>
      <c r="K702" s="49"/>
      <c r="AY702" s="51"/>
      <c r="AZ702" s="51"/>
      <c r="BA702" s="51"/>
      <c r="BB702" s="51"/>
      <c r="BC702" s="51"/>
      <c r="BD702" s="51"/>
      <c r="BE702" s="51"/>
      <c r="BF702" s="51"/>
      <c r="BG702" s="51"/>
    </row>
    <row r="703" spans="1:59" s="3" customFormat="1" ht="14.25">
      <c r="A703" s="47"/>
      <c r="B703" s="47"/>
      <c r="C703" s="49"/>
      <c r="D703" s="49"/>
      <c r="E703" s="49"/>
      <c r="F703" s="49"/>
      <c r="G703" s="49"/>
      <c r="H703" s="49"/>
      <c r="I703" s="49"/>
      <c r="J703" s="49"/>
      <c r="K703" s="49"/>
      <c r="AY703" s="51"/>
      <c r="AZ703" s="51"/>
      <c r="BA703" s="51"/>
      <c r="BB703" s="51"/>
      <c r="BC703" s="51"/>
      <c r="BD703" s="51"/>
      <c r="BE703" s="51"/>
      <c r="BF703" s="51"/>
      <c r="BG703" s="51"/>
    </row>
    <row r="704" spans="1:59" s="3" customFormat="1" ht="14.25">
      <c r="A704" s="47"/>
      <c r="B704" s="47"/>
      <c r="C704" s="49"/>
      <c r="D704" s="49"/>
      <c r="E704" s="49"/>
      <c r="F704" s="49"/>
      <c r="G704" s="49"/>
      <c r="H704" s="49"/>
      <c r="I704" s="49"/>
      <c r="J704" s="49"/>
      <c r="K704" s="49"/>
      <c r="AY704" s="51"/>
      <c r="AZ704" s="51"/>
      <c r="BA704" s="51"/>
      <c r="BB704" s="51"/>
      <c r="BC704" s="51"/>
      <c r="BD704" s="51"/>
      <c r="BE704" s="51"/>
      <c r="BF704" s="51"/>
      <c r="BG704" s="51"/>
    </row>
    <row r="705" spans="1:59" s="3" customFormat="1" ht="14.25">
      <c r="A705" s="47"/>
      <c r="B705" s="47"/>
      <c r="C705" s="49"/>
      <c r="D705" s="49"/>
      <c r="E705" s="49"/>
      <c r="F705" s="49"/>
      <c r="G705" s="49"/>
      <c r="H705" s="49"/>
      <c r="I705" s="49"/>
      <c r="J705" s="49"/>
      <c r="K705" s="49"/>
      <c r="AY705" s="51"/>
      <c r="AZ705" s="51"/>
      <c r="BA705" s="51"/>
      <c r="BB705" s="51"/>
      <c r="BC705" s="51"/>
      <c r="BD705" s="51"/>
      <c r="BE705" s="51"/>
      <c r="BF705" s="51"/>
      <c r="BG705" s="51"/>
    </row>
    <row r="706" spans="1:59" s="3" customFormat="1" ht="14.25">
      <c r="A706" s="47"/>
      <c r="B706" s="47"/>
      <c r="C706" s="49"/>
      <c r="D706" s="49"/>
      <c r="E706" s="49"/>
      <c r="F706" s="49"/>
      <c r="G706" s="49"/>
      <c r="H706" s="49"/>
      <c r="I706" s="49"/>
      <c r="J706" s="49"/>
      <c r="K706" s="49"/>
      <c r="AY706" s="51"/>
      <c r="AZ706" s="51"/>
      <c r="BA706" s="51"/>
      <c r="BB706" s="51"/>
      <c r="BC706" s="51"/>
      <c r="BD706" s="51"/>
      <c r="BE706" s="51"/>
      <c r="BF706" s="51"/>
      <c r="BG706" s="51"/>
    </row>
    <row r="707" spans="1:59" s="3" customFormat="1" ht="14.25">
      <c r="A707" s="47"/>
      <c r="B707" s="47"/>
      <c r="C707" s="49"/>
      <c r="D707" s="49"/>
      <c r="E707" s="49"/>
      <c r="F707" s="49"/>
      <c r="G707" s="49"/>
      <c r="H707" s="49"/>
      <c r="I707" s="49"/>
      <c r="J707" s="49"/>
      <c r="K707" s="49"/>
      <c r="AY707" s="51"/>
      <c r="AZ707" s="51"/>
      <c r="BA707" s="51"/>
      <c r="BB707" s="51"/>
      <c r="BC707" s="51"/>
      <c r="BD707" s="51"/>
      <c r="BE707" s="51"/>
      <c r="BF707" s="51"/>
      <c r="BG707" s="51"/>
    </row>
    <row r="708" spans="1:59" s="3" customFormat="1" ht="14.25">
      <c r="A708" s="47"/>
      <c r="B708" s="47"/>
      <c r="C708" s="49"/>
      <c r="D708" s="49"/>
      <c r="E708" s="49"/>
      <c r="F708" s="49"/>
      <c r="G708" s="49"/>
      <c r="H708" s="49"/>
      <c r="I708" s="49"/>
      <c r="J708" s="49"/>
      <c r="K708" s="49"/>
      <c r="AY708" s="51"/>
      <c r="AZ708" s="51"/>
      <c r="BA708" s="51"/>
      <c r="BB708" s="51"/>
      <c r="BC708" s="51"/>
      <c r="BD708" s="51"/>
      <c r="BE708" s="51"/>
      <c r="BF708" s="51"/>
      <c r="BG708" s="51"/>
    </row>
    <row r="709" spans="1:59" s="3" customFormat="1" ht="14.25">
      <c r="A709" s="47"/>
      <c r="B709" s="47"/>
      <c r="C709" s="49"/>
      <c r="D709" s="49"/>
      <c r="E709" s="49"/>
      <c r="F709" s="49"/>
      <c r="G709" s="49"/>
      <c r="H709" s="49"/>
      <c r="I709" s="49"/>
      <c r="J709" s="49"/>
      <c r="K709" s="49"/>
      <c r="AY709" s="51"/>
      <c r="AZ709" s="51"/>
      <c r="BA709" s="51"/>
      <c r="BB709" s="51"/>
      <c r="BC709" s="51"/>
      <c r="BD709" s="51"/>
      <c r="BE709" s="51"/>
      <c r="BF709" s="51"/>
      <c r="BG709" s="51"/>
    </row>
    <row r="710" spans="1:59" s="3" customFormat="1" ht="14.25">
      <c r="A710" s="47"/>
      <c r="B710" s="47"/>
      <c r="C710" s="49"/>
      <c r="D710" s="49"/>
      <c r="E710" s="49"/>
      <c r="F710" s="49"/>
      <c r="G710" s="49"/>
      <c r="H710" s="49"/>
      <c r="I710" s="49"/>
      <c r="J710" s="49"/>
      <c r="K710" s="49"/>
      <c r="AY710" s="51"/>
      <c r="AZ710" s="51"/>
      <c r="BA710" s="51"/>
      <c r="BB710" s="51"/>
      <c r="BC710" s="51"/>
      <c r="BD710" s="51"/>
      <c r="BE710" s="51"/>
      <c r="BF710" s="51"/>
      <c r="BG710" s="51"/>
    </row>
    <row r="711" spans="1:59" s="3" customFormat="1" ht="14.25">
      <c r="A711" s="47"/>
      <c r="B711" s="47"/>
      <c r="C711" s="49"/>
      <c r="D711" s="49"/>
      <c r="E711" s="49"/>
      <c r="F711" s="49"/>
      <c r="G711" s="49"/>
      <c r="H711" s="49"/>
      <c r="I711" s="49"/>
      <c r="J711" s="49"/>
      <c r="K711" s="49"/>
      <c r="AY711" s="51"/>
      <c r="AZ711" s="51"/>
      <c r="BA711" s="51"/>
      <c r="BB711" s="51"/>
      <c r="BC711" s="51"/>
      <c r="BD711" s="51"/>
      <c r="BE711" s="51"/>
      <c r="BF711" s="51"/>
      <c r="BG711" s="51"/>
    </row>
    <row r="712" spans="1:59" s="3" customFormat="1" ht="14.25">
      <c r="A712" s="47"/>
      <c r="B712" s="47"/>
      <c r="C712" s="49"/>
      <c r="D712" s="49"/>
      <c r="E712" s="49"/>
      <c r="F712" s="49"/>
      <c r="G712" s="49"/>
      <c r="H712" s="49"/>
      <c r="I712" s="49"/>
      <c r="J712" s="49"/>
      <c r="K712" s="49"/>
      <c r="AY712" s="51"/>
      <c r="AZ712" s="51"/>
      <c r="BA712" s="51"/>
      <c r="BB712" s="51"/>
      <c r="BC712" s="51"/>
      <c r="BD712" s="51"/>
      <c r="BE712" s="51"/>
      <c r="BF712" s="51"/>
      <c r="BG712" s="51"/>
    </row>
    <row r="713" spans="1:59" s="3" customFormat="1" ht="14.25">
      <c r="A713" s="47"/>
      <c r="B713" s="47"/>
      <c r="C713" s="49"/>
      <c r="D713" s="49"/>
      <c r="E713" s="49"/>
      <c r="F713" s="49"/>
      <c r="G713" s="49"/>
      <c r="H713" s="49"/>
      <c r="I713" s="49"/>
      <c r="J713" s="49"/>
      <c r="K713" s="49"/>
      <c r="AY713" s="51"/>
      <c r="AZ713" s="51"/>
      <c r="BA713" s="51"/>
      <c r="BB713" s="51"/>
      <c r="BC713" s="51"/>
      <c r="BD713" s="51"/>
      <c r="BE713" s="51"/>
      <c r="BF713" s="51"/>
      <c r="BG713" s="51"/>
    </row>
    <row r="714" spans="1:59" s="3" customFormat="1" ht="14.25">
      <c r="A714" s="47"/>
      <c r="B714" s="47"/>
      <c r="C714" s="49"/>
      <c r="D714" s="49"/>
      <c r="E714" s="49"/>
      <c r="F714" s="49"/>
      <c r="G714" s="49"/>
      <c r="H714" s="49"/>
      <c r="I714" s="49"/>
      <c r="J714" s="49"/>
      <c r="K714" s="49"/>
      <c r="AY714" s="51"/>
      <c r="AZ714" s="51"/>
      <c r="BA714" s="51"/>
      <c r="BB714" s="51"/>
      <c r="BC714" s="51"/>
      <c r="BD714" s="51"/>
      <c r="BE714" s="51"/>
      <c r="BF714" s="51"/>
      <c r="BG714" s="51"/>
    </row>
    <row r="715" spans="1:59" s="3" customFormat="1" ht="14.25">
      <c r="A715" s="47"/>
      <c r="B715" s="47"/>
      <c r="C715" s="49"/>
      <c r="D715" s="49"/>
      <c r="E715" s="49"/>
      <c r="F715" s="49"/>
      <c r="G715" s="49"/>
      <c r="H715" s="49"/>
      <c r="I715" s="49"/>
      <c r="J715" s="49"/>
      <c r="K715" s="49"/>
      <c r="AY715" s="51"/>
      <c r="AZ715" s="51"/>
      <c r="BA715" s="51"/>
      <c r="BB715" s="51"/>
      <c r="BC715" s="51"/>
      <c r="BD715" s="51"/>
      <c r="BE715" s="51"/>
      <c r="BF715" s="51"/>
      <c r="BG715" s="51"/>
    </row>
    <row r="716" spans="1:59" s="3" customFormat="1" ht="14.25">
      <c r="A716" s="47"/>
      <c r="B716" s="47"/>
      <c r="C716" s="49"/>
      <c r="D716" s="49"/>
      <c r="E716" s="49"/>
      <c r="F716" s="49"/>
      <c r="G716" s="49"/>
      <c r="H716" s="49"/>
      <c r="I716" s="49"/>
      <c r="J716" s="49"/>
      <c r="K716" s="49"/>
      <c r="AY716" s="51"/>
      <c r="AZ716" s="51"/>
      <c r="BA716" s="51"/>
      <c r="BB716" s="51"/>
      <c r="BC716" s="51"/>
      <c r="BD716" s="51"/>
      <c r="BE716" s="51"/>
      <c r="BF716" s="51"/>
      <c r="BG716" s="51"/>
    </row>
    <row r="717" spans="1:59" s="3" customFormat="1" ht="14.25">
      <c r="A717" s="47"/>
      <c r="B717" s="47"/>
      <c r="C717" s="49"/>
      <c r="D717" s="49"/>
      <c r="E717" s="49"/>
      <c r="F717" s="49"/>
      <c r="G717" s="49"/>
      <c r="H717" s="49"/>
      <c r="I717" s="49"/>
      <c r="J717" s="49"/>
      <c r="K717" s="49"/>
      <c r="AY717" s="51"/>
      <c r="AZ717" s="51"/>
      <c r="BA717" s="51"/>
      <c r="BB717" s="51"/>
      <c r="BC717" s="51"/>
      <c r="BD717" s="51"/>
      <c r="BE717" s="51"/>
      <c r="BF717" s="51"/>
      <c r="BG717" s="51"/>
    </row>
    <row r="718" spans="1:59" s="3" customFormat="1" ht="14.25">
      <c r="A718" s="47"/>
      <c r="B718" s="47"/>
      <c r="C718" s="49"/>
      <c r="D718" s="49"/>
      <c r="E718" s="49"/>
      <c r="F718" s="49"/>
      <c r="G718" s="49"/>
      <c r="H718" s="49"/>
      <c r="I718" s="49"/>
      <c r="J718" s="49"/>
      <c r="K718" s="49"/>
      <c r="AY718" s="51"/>
      <c r="AZ718" s="51"/>
      <c r="BA718" s="51"/>
      <c r="BB718" s="51"/>
      <c r="BC718" s="51"/>
      <c r="BD718" s="51"/>
      <c r="BE718" s="51"/>
      <c r="BF718" s="51"/>
      <c r="BG718" s="51"/>
    </row>
    <row r="719" spans="1:59" s="3" customFormat="1" ht="14.25">
      <c r="A719" s="47"/>
      <c r="B719" s="47"/>
      <c r="C719" s="49"/>
      <c r="D719" s="49"/>
      <c r="E719" s="49"/>
      <c r="F719" s="49"/>
      <c r="G719" s="49"/>
      <c r="H719" s="49"/>
      <c r="I719" s="49"/>
      <c r="J719" s="49"/>
      <c r="K719" s="49"/>
      <c r="AY719" s="51"/>
      <c r="AZ719" s="51"/>
      <c r="BA719" s="51"/>
      <c r="BB719" s="51"/>
      <c r="BC719" s="51"/>
      <c r="BD719" s="51"/>
      <c r="BE719" s="51"/>
      <c r="BF719" s="51"/>
      <c r="BG719" s="51"/>
    </row>
    <row r="720" spans="1:59" s="3" customFormat="1" ht="14.25">
      <c r="A720" s="47"/>
      <c r="B720" s="47"/>
      <c r="C720" s="49"/>
      <c r="D720" s="49"/>
      <c r="E720" s="49"/>
      <c r="F720" s="49"/>
      <c r="G720" s="49"/>
      <c r="H720" s="49"/>
      <c r="I720" s="49"/>
      <c r="J720" s="49"/>
      <c r="K720" s="49"/>
      <c r="AY720" s="51"/>
      <c r="AZ720" s="51"/>
      <c r="BA720" s="51"/>
      <c r="BB720" s="51"/>
      <c r="BC720" s="51"/>
      <c r="BD720" s="51"/>
      <c r="BE720" s="51"/>
      <c r="BF720" s="51"/>
      <c r="BG720" s="51"/>
    </row>
    <row r="721" spans="1:59" s="3" customFormat="1" ht="14.25">
      <c r="A721" s="47"/>
      <c r="B721" s="47"/>
      <c r="C721" s="49"/>
      <c r="D721" s="49"/>
      <c r="E721" s="49"/>
      <c r="F721" s="49"/>
      <c r="G721" s="49"/>
      <c r="H721" s="49"/>
      <c r="I721" s="49"/>
      <c r="J721" s="49"/>
      <c r="K721" s="49"/>
      <c r="AY721" s="51"/>
      <c r="AZ721" s="51"/>
      <c r="BA721" s="51"/>
      <c r="BB721" s="51"/>
      <c r="BC721" s="51"/>
      <c r="BD721" s="51"/>
      <c r="BE721" s="51"/>
      <c r="BF721" s="51"/>
      <c r="BG721" s="51"/>
    </row>
    <row r="722" spans="1:59" s="3" customFormat="1" ht="14.25">
      <c r="A722" s="47"/>
      <c r="B722" s="47"/>
      <c r="C722" s="49"/>
      <c r="D722" s="49"/>
      <c r="E722" s="49"/>
      <c r="F722" s="49"/>
      <c r="G722" s="49"/>
      <c r="H722" s="49"/>
      <c r="I722" s="49"/>
      <c r="J722" s="49"/>
      <c r="K722" s="49"/>
      <c r="AY722" s="51"/>
      <c r="AZ722" s="51"/>
      <c r="BA722" s="51"/>
      <c r="BB722" s="51"/>
      <c r="BC722" s="51"/>
      <c r="BD722" s="51"/>
      <c r="BE722" s="51"/>
      <c r="BF722" s="51"/>
      <c r="BG722" s="51"/>
    </row>
    <row r="723" spans="1:59" s="3" customFormat="1" ht="14.25">
      <c r="A723" s="47"/>
      <c r="B723" s="47"/>
      <c r="C723" s="49"/>
      <c r="D723" s="49"/>
      <c r="E723" s="49"/>
      <c r="F723" s="49"/>
      <c r="G723" s="49"/>
      <c r="H723" s="49"/>
      <c r="I723" s="49"/>
      <c r="J723" s="49"/>
      <c r="K723" s="49"/>
      <c r="AY723" s="51"/>
      <c r="AZ723" s="51"/>
      <c r="BA723" s="51"/>
      <c r="BB723" s="51"/>
      <c r="BC723" s="51"/>
      <c r="BD723" s="51"/>
      <c r="BE723" s="51"/>
      <c r="BF723" s="51"/>
      <c r="BG723" s="51"/>
    </row>
    <row r="724" spans="1:59" s="3" customFormat="1" ht="14.25">
      <c r="A724" s="47"/>
      <c r="B724" s="47"/>
      <c r="C724" s="49"/>
      <c r="D724" s="49"/>
      <c r="E724" s="49"/>
      <c r="F724" s="49"/>
      <c r="G724" s="49"/>
      <c r="H724" s="49"/>
      <c r="I724" s="49"/>
      <c r="J724" s="49"/>
      <c r="K724" s="49"/>
      <c r="AY724" s="51"/>
      <c r="AZ724" s="51"/>
      <c r="BA724" s="51"/>
      <c r="BB724" s="51"/>
      <c r="BC724" s="51"/>
      <c r="BD724" s="51"/>
      <c r="BE724" s="51"/>
      <c r="BF724" s="51"/>
      <c r="BG724" s="51"/>
    </row>
    <row r="725" spans="1:59" s="3" customFormat="1" ht="14.25">
      <c r="A725" s="47"/>
      <c r="B725" s="47"/>
      <c r="C725" s="49"/>
      <c r="D725" s="49"/>
      <c r="E725" s="49"/>
      <c r="F725" s="49"/>
      <c r="G725" s="49"/>
      <c r="H725" s="49"/>
      <c r="I725" s="49"/>
      <c r="J725" s="49"/>
      <c r="K725" s="49"/>
      <c r="AY725" s="51"/>
      <c r="AZ725" s="51"/>
      <c r="BA725" s="51"/>
      <c r="BB725" s="51"/>
      <c r="BC725" s="51"/>
      <c r="BD725" s="51"/>
      <c r="BE725" s="51"/>
      <c r="BF725" s="51"/>
      <c r="BG725" s="51"/>
    </row>
    <row r="726" spans="1:59" s="3" customFormat="1" ht="14.25">
      <c r="A726" s="47"/>
      <c r="B726" s="47"/>
      <c r="C726" s="49"/>
      <c r="D726" s="49"/>
      <c r="E726" s="49"/>
      <c r="F726" s="49"/>
      <c r="G726" s="49"/>
      <c r="H726" s="49"/>
      <c r="I726" s="49"/>
      <c r="J726" s="49"/>
      <c r="K726" s="49"/>
      <c r="AY726" s="51"/>
      <c r="AZ726" s="51"/>
      <c r="BA726" s="51"/>
      <c r="BB726" s="51"/>
      <c r="BC726" s="51"/>
      <c r="BD726" s="51"/>
      <c r="BE726" s="51"/>
      <c r="BF726" s="51"/>
      <c r="BG726" s="51"/>
    </row>
    <row r="727" spans="1:59" s="3" customFormat="1" ht="14.25">
      <c r="A727" s="47"/>
      <c r="B727" s="47"/>
      <c r="C727" s="49"/>
      <c r="D727" s="49"/>
      <c r="E727" s="49"/>
      <c r="F727" s="49"/>
      <c r="G727" s="49"/>
      <c r="H727" s="49"/>
      <c r="I727" s="49"/>
      <c r="J727" s="49"/>
      <c r="K727" s="49"/>
      <c r="AY727" s="51"/>
      <c r="AZ727" s="51"/>
      <c r="BA727" s="51"/>
      <c r="BB727" s="51"/>
      <c r="BC727" s="51"/>
      <c r="BD727" s="51"/>
      <c r="BE727" s="51"/>
      <c r="BF727" s="51"/>
      <c r="BG727" s="51"/>
    </row>
    <row r="728" spans="1:59" s="3" customFormat="1" ht="14.25">
      <c r="A728" s="47"/>
      <c r="B728" s="47"/>
      <c r="C728" s="49"/>
      <c r="D728" s="49"/>
      <c r="E728" s="49"/>
      <c r="F728" s="49"/>
      <c r="G728" s="49"/>
      <c r="H728" s="49"/>
      <c r="I728" s="49"/>
      <c r="J728" s="49"/>
      <c r="K728" s="49"/>
      <c r="AY728" s="51"/>
      <c r="AZ728" s="51"/>
      <c r="BA728" s="51"/>
      <c r="BB728" s="51"/>
      <c r="BC728" s="51"/>
      <c r="BD728" s="51"/>
      <c r="BE728" s="51"/>
      <c r="BF728" s="51"/>
      <c r="BG728" s="51"/>
    </row>
    <row r="729" spans="1:59" s="3" customFormat="1" ht="14.25">
      <c r="A729" s="47"/>
      <c r="B729" s="47"/>
      <c r="C729" s="49"/>
      <c r="D729" s="49"/>
      <c r="E729" s="49"/>
      <c r="F729" s="49"/>
      <c r="G729" s="49"/>
      <c r="H729" s="49"/>
      <c r="I729" s="49"/>
      <c r="J729" s="49"/>
      <c r="K729" s="49"/>
      <c r="AY729" s="51"/>
      <c r="AZ729" s="51"/>
      <c r="BA729" s="51"/>
      <c r="BB729" s="51"/>
      <c r="BC729" s="51"/>
      <c r="BD729" s="51"/>
      <c r="BE729" s="51"/>
      <c r="BF729" s="51"/>
      <c r="BG729" s="51"/>
    </row>
    <row r="730" spans="1:59" s="3" customFormat="1" ht="14.25">
      <c r="A730" s="47"/>
      <c r="B730" s="47"/>
      <c r="C730" s="49"/>
      <c r="D730" s="49"/>
      <c r="E730" s="49"/>
      <c r="F730" s="49"/>
      <c r="G730" s="49"/>
      <c r="H730" s="49"/>
      <c r="I730" s="49"/>
      <c r="J730" s="49"/>
      <c r="K730" s="49"/>
      <c r="AY730" s="51"/>
      <c r="AZ730" s="51"/>
      <c r="BA730" s="51"/>
      <c r="BB730" s="51"/>
      <c r="BC730" s="51"/>
      <c r="BD730" s="51"/>
      <c r="BE730" s="51"/>
      <c r="BF730" s="51"/>
      <c r="BG730" s="51"/>
    </row>
    <row r="731" spans="1:59" s="3" customFormat="1" ht="14.25">
      <c r="A731" s="47"/>
      <c r="B731" s="47"/>
      <c r="C731" s="49"/>
      <c r="D731" s="49"/>
      <c r="E731" s="49"/>
      <c r="F731" s="49"/>
      <c r="G731" s="49"/>
      <c r="H731" s="49"/>
      <c r="I731" s="49"/>
      <c r="J731" s="49"/>
      <c r="K731" s="49"/>
      <c r="AY731" s="51"/>
      <c r="AZ731" s="51"/>
      <c r="BA731" s="51"/>
      <c r="BB731" s="51"/>
      <c r="BC731" s="51"/>
      <c r="BD731" s="51"/>
      <c r="BE731" s="51"/>
      <c r="BF731" s="51"/>
      <c r="BG731" s="51"/>
    </row>
    <row r="732" spans="1:59" s="3" customFormat="1" ht="14.25">
      <c r="A732" s="47"/>
      <c r="B732" s="47"/>
      <c r="C732" s="49"/>
      <c r="D732" s="49"/>
      <c r="E732" s="49"/>
      <c r="F732" s="49"/>
      <c r="G732" s="49"/>
      <c r="H732" s="49"/>
      <c r="I732" s="49"/>
      <c r="J732" s="49"/>
      <c r="K732" s="49"/>
      <c r="AY732" s="51"/>
      <c r="AZ732" s="51"/>
      <c r="BA732" s="51"/>
      <c r="BB732" s="51"/>
      <c r="BC732" s="51"/>
      <c r="BD732" s="51"/>
      <c r="BE732" s="51"/>
      <c r="BF732" s="51"/>
      <c r="BG732" s="51"/>
    </row>
    <row r="733" spans="1:59" s="3" customFormat="1" ht="14.25">
      <c r="A733" s="47"/>
      <c r="B733" s="47"/>
      <c r="C733" s="49"/>
      <c r="D733" s="49"/>
      <c r="E733" s="49"/>
      <c r="F733" s="49"/>
      <c r="G733" s="49"/>
      <c r="H733" s="49"/>
      <c r="I733" s="49"/>
      <c r="J733" s="49"/>
      <c r="K733" s="49"/>
      <c r="AY733" s="51"/>
      <c r="AZ733" s="51"/>
      <c r="BA733" s="51"/>
      <c r="BB733" s="51"/>
      <c r="BC733" s="51"/>
      <c r="BD733" s="51"/>
      <c r="BE733" s="51"/>
      <c r="BF733" s="51"/>
      <c r="BG733" s="51"/>
    </row>
    <row r="734" spans="1:59" s="3" customFormat="1" ht="14.25">
      <c r="A734" s="47"/>
      <c r="B734" s="47"/>
      <c r="C734" s="49"/>
      <c r="D734" s="49"/>
      <c r="E734" s="49"/>
      <c r="F734" s="49"/>
      <c r="G734" s="49"/>
      <c r="H734" s="49"/>
      <c r="I734" s="49"/>
      <c r="J734" s="49"/>
      <c r="K734" s="49"/>
      <c r="AY734" s="51"/>
      <c r="AZ734" s="51"/>
      <c r="BA734" s="51"/>
      <c r="BB734" s="51"/>
      <c r="BC734" s="51"/>
      <c r="BD734" s="51"/>
      <c r="BE734" s="51"/>
      <c r="BF734" s="51"/>
      <c r="BG734" s="51"/>
    </row>
    <row r="735" spans="1:59" s="3" customFormat="1" ht="14.25">
      <c r="A735" s="47"/>
      <c r="B735" s="47"/>
      <c r="C735" s="49"/>
      <c r="D735" s="49"/>
      <c r="E735" s="49"/>
      <c r="F735" s="49"/>
      <c r="G735" s="49"/>
      <c r="H735" s="49"/>
      <c r="I735" s="49"/>
      <c r="J735" s="49"/>
      <c r="K735" s="49"/>
      <c r="AY735" s="51"/>
      <c r="AZ735" s="51"/>
      <c r="BA735" s="51"/>
      <c r="BB735" s="51"/>
      <c r="BC735" s="51"/>
      <c r="BD735" s="51"/>
      <c r="BE735" s="51"/>
      <c r="BF735" s="51"/>
      <c r="BG735" s="51"/>
    </row>
    <row r="736" spans="1:59" s="3" customFormat="1" ht="14.25">
      <c r="A736" s="47"/>
      <c r="B736" s="47"/>
      <c r="C736" s="49"/>
      <c r="D736" s="49"/>
      <c r="E736" s="49"/>
      <c r="F736" s="49"/>
      <c r="G736" s="49"/>
      <c r="H736" s="49"/>
      <c r="I736" s="49"/>
      <c r="J736" s="49"/>
      <c r="K736" s="49"/>
      <c r="AY736" s="51"/>
      <c r="AZ736" s="51"/>
      <c r="BA736" s="51"/>
      <c r="BB736" s="51"/>
      <c r="BC736" s="51"/>
      <c r="BD736" s="51"/>
      <c r="BE736" s="51"/>
      <c r="BF736" s="51"/>
      <c r="BG736" s="51"/>
    </row>
    <row r="737" spans="1:59" s="3" customFormat="1" ht="14.25">
      <c r="A737" s="47"/>
      <c r="B737" s="47"/>
      <c r="C737" s="49"/>
      <c r="D737" s="49"/>
      <c r="E737" s="49"/>
      <c r="F737" s="49"/>
      <c r="G737" s="49"/>
      <c r="H737" s="49"/>
      <c r="I737" s="49"/>
      <c r="J737" s="49"/>
      <c r="K737" s="49"/>
      <c r="AY737" s="51"/>
      <c r="AZ737" s="51"/>
      <c r="BA737" s="51"/>
      <c r="BB737" s="51"/>
      <c r="BC737" s="51"/>
      <c r="BD737" s="51"/>
      <c r="BE737" s="51"/>
      <c r="BF737" s="51"/>
      <c r="BG737" s="51"/>
    </row>
    <row r="738" spans="1:59" s="3" customFormat="1" ht="14.25">
      <c r="A738" s="47"/>
      <c r="B738" s="47"/>
      <c r="C738" s="49"/>
      <c r="D738" s="49"/>
      <c r="E738" s="49"/>
      <c r="F738" s="49"/>
      <c r="G738" s="49"/>
      <c r="H738" s="49"/>
      <c r="I738" s="49"/>
      <c r="J738" s="49"/>
      <c r="K738" s="49"/>
      <c r="AY738" s="51"/>
      <c r="AZ738" s="51"/>
      <c r="BA738" s="51"/>
      <c r="BB738" s="51"/>
      <c r="BC738" s="51"/>
      <c r="BD738" s="51"/>
      <c r="BE738" s="51"/>
      <c r="BF738" s="51"/>
      <c r="BG738" s="51"/>
    </row>
    <row r="739" spans="1:59" s="3" customFormat="1" ht="14.25">
      <c r="A739" s="47"/>
      <c r="B739" s="47"/>
      <c r="C739" s="49"/>
      <c r="D739" s="49"/>
      <c r="E739" s="49"/>
      <c r="F739" s="49"/>
      <c r="G739" s="49"/>
      <c r="H739" s="49"/>
      <c r="I739" s="49"/>
      <c r="J739" s="49"/>
      <c r="K739" s="49"/>
      <c r="AY739" s="51"/>
      <c r="AZ739" s="51"/>
      <c r="BA739" s="51"/>
      <c r="BB739" s="51"/>
      <c r="BC739" s="51"/>
      <c r="BD739" s="51"/>
      <c r="BE739" s="51"/>
      <c r="BF739" s="51"/>
      <c r="BG739" s="51"/>
    </row>
    <row r="740" spans="1:59" s="3" customFormat="1" ht="14.25">
      <c r="A740" s="47"/>
      <c r="B740" s="47"/>
      <c r="C740" s="49"/>
      <c r="D740" s="49"/>
      <c r="E740" s="49"/>
      <c r="F740" s="49"/>
      <c r="G740" s="49"/>
      <c r="H740" s="49"/>
      <c r="I740" s="49"/>
      <c r="J740" s="49"/>
      <c r="K740" s="49"/>
      <c r="AY740" s="51"/>
      <c r="AZ740" s="51"/>
      <c r="BA740" s="51"/>
      <c r="BB740" s="51"/>
      <c r="BC740" s="51"/>
      <c r="BD740" s="51"/>
      <c r="BE740" s="51"/>
      <c r="BF740" s="51"/>
      <c r="BG740" s="51"/>
    </row>
    <row r="741" spans="1:59" s="3" customFormat="1" ht="14.25">
      <c r="A741" s="47"/>
      <c r="B741" s="47"/>
      <c r="C741" s="49"/>
      <c r="D741" s="49"/>
      <c r="E741" s="49"/>
      <c r="F741" s="49"/>
      <c r="G741" s="49"/>
      <c r="H741" s="49"/>
      <c r="I741" s="49"/>
      <c r="J741" s="49"/>
      <c r="K741" s="49"/>
      <c r="AY741" s="51"/>
      <c r="AZ741" s="51"/>
      <c r="BA741" s="51"/>
      <c r="BB741" s="51"/>
      <c r="BC741" s="51"/>
      <c r="BD741" s="51"/>
      <c r="BE741" s="51"/>
      <c r="BF741" s="51"/>
      <c r="BG741" s="51"/>
    </row>
    <row r="742" spans="1:59" s="3" customFormat="1" ht="14.25">
      <c r="A742" s="47"/>
      <c r="B742" s="47"/>
      <c r="C742" s="49"/>
      <c r="D742" s="49"/>
      <c r="E742" s="49"/>
      <c r="F742" s="49"/>
      <c r="G742" s="49"/>
      <c r="H742" s="49"/>
      <c r="I742" s="49"/>
      <c r="J742" s="49"/>
      <c r="K742" s="49"/>
      <c r="AY742" s="51"/>
      <c r="AZ742" s="51"/>
      <c r="BA742" s="51"/>
      <c r="BB742" s="51"/>
      <c r="BC742" s="51"/>
      <c r="BD742" s="51"/>
      <c r="BE742" s="51"/>
      <c r="BF742" s="51"/>
      <c r="BG742" s="51"/>
    </row>
    <row r="743" spans="1:59" s="3" customFormat="1" ht="14.25">
      <c r="A743" s="47"/>
      <c r="B743" s="47"/>
      <c r="C743" s="49"/>
      <c r="D743" s="49"/>
      <c r="E743" s="49"/>
      <c r="F743" s="49"/>
      <c r="G743" s="49"/>
      <c r="H743" s="49"/>
      <c r="I743" s="49"/>
      <c r="J743" s="49"/>
      <c r="K743" s="49"/>
      <c r="AY743" s="51"/>
      <c r="AZ743" s="51"/>
      <c r="BA743" s="51"/>
      <c r="BB743" s="51"/>
      <c r="BC743" s="51"/>
      <c r="BD743" s="51"/>
      <c r="BE743" s="51"/>
      <c r="BF743" s="51"/>
      <c r="BG743" s="51"/>
    </row>
    <row r="744" spans="1:59" s="3" customFormat="1" ht="14.25">
      <c r="A744" s="47"/>
      <c r="B744" s="47"/>
      <c r="C744" s="49"/>
      <c r="D744" s="49"/>
      <c r="E744" s="49"/>
      <c r="F744" s="49"/>
      <c r="G744" s="49"/>
      <c r="H744" s="49"/>
      <c r="I744" s="49"/>
      <c r="J744" s="49"/>
      <c r="K744" s="49"/>
      <c r="AY744" s="51"/>
      <c r="AZ744" s="51"/>
      <c r="BA744" s="51"/>
      <c r="BB744" s="51"/>
      <c r="BC744" s="51"/>
      <c r="BD744" s="51"/>
      <c r="BE744" s="51"/>
      <c r="BF744" s="51"/>
      <c r="BG744" s="51"/>
    </row>
    <row r="745" spans="1:59" s="3" customFormat="1" ht="14.25">
      <c r="A745" s="47"/>
      <c r="B745" s="47"/>
      <c r="C745" s="49"/>
      <c r="D745" s="49"/>
      <c r="E745" s="49"/>
      <c r="F745" s="49"/>
      <c r="G745" s="49"/>
      <c r="H745" s="49"/>
      <c r="I745" s="49"/>
      <c r="J745" s="49"/>
      <c r="K745" s="49"/>
      <c r="AY745" s="51"/>
      <c r="AZ745" s="51"/>
      <c r="BA745" s="51"/>
      <c r="BB745" s="51"/>
      <c r="BC745" s="51"/>
      <c r="BD745" s="51"/>
      <c r="BE745" s="51"/>
      <c r="BF745" s="51"/>
      <c r="BG745" s="51"/>
    </row>
    <row r="746" spans="1:59" s="3" customFormat="1" ht="14.25">
      <c r="A746" s="47"/>
      <c r="B746" s="47"/>
      <c r="C746" s="49"/>
      <c r="D746" s="49"/>
      <c r="E746" s="49"/>
      <c r="F746" s="49"/>
      <c r="G746" s="49"/>
      <c r="H746" s="49"/>
      <c r="I746" s="49"/>
      <c r="J746" s="49"/>
      <c r="K746" s="49"/>
      <c r="AY746" s="51"/>
      <c r="AZ746" s="51"/>
      <c r="BA746" s="51"/>
      <c r="BB746" s="51"/>
      <c r="BC746" s="51"/>
      <c r="BD746" s="51"/>
      <c r="BE746" s="51"/>
      <c r="BF746" s="51"/>
      <c r="BG746" s="51"/>
    </row>
    <row r="747" spans="1:59" s="3" customFormat="1" ht="14.25">
      <c r="A747" s="47"/>
      <c r="B747" s="47"/>
      <c r="C747" s="49"/>
      <c r="D747" s="49"/>
      <c r="E747" s="49"/>
      <c r="F747" s="49"/>
      <c r="G747" s="49"/>
      <c r="H747" s="49"/>
      <c r="I747" s="49"/>
      <c r="J747" s="49"/>
      <c r="K747" s="49"/>
      <c r="AY747" s="51"/>
      <c r="AZ747" s="51"/>
      <c r="BA747" s="51"/>
      <c r="BB747" s="51"/>
      <c r="BC747" s="51"/>
      <c r="BD747" s="51"/>
      <c r="BE747" s="51"/>
      <c r="BF747" s="51"/>
      <c r="BG747" s="51"/>
    </row>
    <row r="748" spans="1:59" s="3" customFormat="1" ht="14.25">
      <c r="A748" s="47"/>
      <c r="B748" s="47"/>
      <c r="C748" s="49"/>
      <c r="D748" s="49"/>
      <c r="E748" s="49"/>
      <c r="F748" s="49"/>
      <c r="G748" s="49"/>
      <c r="H748" s="49"/>
      <c r="I748" s="49"/>
      <c r="J748" s="49"/>
      <c r="K748" s="49"/>
      <c r="AY748" s="51"/>
      <c r="AZ748" s="51"/>
      <c r="BA748" s="51"/>
      <c r="BB748" s="51"/>
      <c r="BC748" s="51"/>
      <c r="BD748" s="51"/>
      <c r="BE748" s="51"/>
      <c r="BF748" s="51"/>
      <c r="BG748" s="51"/>
    </row>
    <row r="749" spans="1:59" s="3" customFormat="1" ht="14.25">
      <c r="A749" s="47"/>
      <c r="B749" s="47"/>
      <c r="C749" s="49"/>
      <c r="D749" s="49"/>
      <c r="E749" s="49"/>
      <c r="F749" s="49"/>
      <c r="G749" s="49"/>
      <c r="H749" s="49"/>
      <c r="I749" s="49"/>
      <c r="J749" s="49"/>
      <c r="K749" s="49"/>
      <c r="AY749" s="51"/>
      <c r="AZ749" s="51"/>
      <c r="BA749" s="51"/>
      <c r="BB749" s="51"/>
      <c r="BC749" s="51"/>
      <c r="BD749" s="51"/>
      <c r="BE749" s="51"/>
      <c r="BF749" s="51"/>
      <c r="BG749" s="51"/>
    </row>
    <row r="750" spans="1:59" s="3" customFormat="1" ht="14.25">
      <c r="A750" s="47"/>
      <c r="B750" s="47"/>
      <c r="C750" s="49"/>
      <c r="D750" s="49"/>
      <c r="E750" s="49"/>
      <c r="F750" s="49"/>
      <c r="G750" s="49"/>
      <c r="H750" s="49"/>
      <c r="I750" s="49"/>
      <c r="J750" s="49"/>
      <c r="K750" s="49"/>
      <c r="AY750" s="51"/>
      <c r="AZ750" s="51"/>
      <c r="BA750" s="51"/>
      <c r="BB750" s="51"/>
      <c r="BC750" s="51"/>
      <c r="BD750" s="51"/>
      <c r="BE750" s="51"/>
      <c r="BF750" s="51"/>
      <c r="BG750" s="51"/>
    </row>
    <row r="751" spans="1:59" s="3" customFormat="1" ht="14.25">
      <c r="A751" s="47"/>
      <c r="B751" s="47"/>
      <c r="C751" s="49"/>
      <c r="D751" s="49"/>
      <c r="E751" s="49"/>
      <c r="F751" s="49"/>
      <c r="G751" s="49"/>
      <c r="H751" s="49"/>
      <c r="I751" s="49"/>
      <c r="J751" s="49"/>
      <c r="K751" s="49"/>
      <c r="AY751" s="51"/>
      <c r="AZ751" s="51"/>
      <c r="BA751" s="51"/>
      <c r="BB751" s="51"/>
      <c r="BC751" s="51"/>
      <c r="BD751" s="51"/>
      <c r="BE751" s="51"/>
      <c r="BF751" s="51"/>
      <c r="BG751" s="51"/>
    </row>
    <row r="752" spans="1:59" s="3" customFormat="1" ht="14.25">
      <c r="A752" s="47"/>
      <c r="B752" s="47"/>
      <c r="C752" s="49"/>
      <c r="D752" s="49"/>
      <c r="E752" s="49"/>
      <c r="F752" s="49"/>
      <c r="G752" s="49"/>
      <c r="H752" s="49"/>
      <c r="I752" s="49"/>
      <c r="J752" s="49"/>
      <c r="K752" s="49"/>
      <c r="AY752" s="51"/>
      <c r="AZ752" s="51"/>
      <c r="BA752" s="51"/>
      <c r="BB752" s="51"/>
      <c r="BC752" s="51"/>
      <c r="BD752" s="51"/>
      <c r="BE752" s="51"/>
      <c r="BF752" s="51"/>
      <c r="BG752" s="51"/>
    </row>
    <row r="753" spans="1:59" s="3" customFormat="1" ht="14.25">
      <c r="A753" s="47"/>
      <c r="B753" s="47"/>
      <c r="C753" s="49"/>
      <c r="D753" s="49"/>
      <c r="E753" s="49"/>
      <c r="F753" s="49"/>
      <c r="G753" s="49"/>
      <c r="H753" s="49"/>
      <c r="I753" s="49"/>
      <c r="J753" s="49"/>
      <c r="K753" s="49"/>
      <c r="AY753" s="51"/>
      <c r="AZ753" s="51"/>
      <c r="BA753" s="51"/>
      <c r="BB753" s="51"/>
      <c r="BC753" s="51"/>
      <c r="BD753" s="51"/>
      <c r="BE753" s="51"/>
      <c r="BF753" s="51"/>
      <c r="BG753" s="51"/>
    </row>
    <row r="754" spans="1:59" s="3" customFormat="1" ht="14.25">
      <c r="A754" s="47"/>
      <c r="B754" s="47"/>
      <c r="C754" s="49"/>
      <c r="D754" s="49"/>
      <c r="E754" s="49"/>
      <c r="F754" s="49"/>
      <c r="G754" s="49"/>
      <c r="H754" s="49"/>
      <c r="I754" s="49"/>
      <c r="J754" s="49"/>
      <c r="K754" s="49"/>
      <c r="AY754" s="51"/>
      <c r="AZ754" s="51"/>
      <c r="BA754" s="51"/>
      <c r="BB754" s="51"/>
      <c r="BC754" s="51"/>
      <c r="BD754" s="51"/>
      <c r="BE754" s="51"/>
      <c r="BF754" s="51"/>
      <c r="BG754" s="51"/>
    </row>
    <row r="755" spans="1:59" s="3" customFormat="1" ht="14.25">
      <c r="A755" s="47"/>
      <c r="B755" s="47"/>
      <c r="C755" s="49"/>
      <c r="D755" s="49"/>
      <c r="E755" s="49"/>
      <c r="F755" s="49"/>
      <c r="G755" s="49"/>
      <c r="H755" s="49"/>
      <c r="I755" s="49"/>
      <c r="J755" s="49"/>
      <c r="K755" s="49"/>
      <c r="AY755" s="51"/>
      <c r="AZ755" s="51"/>
      <c r="BA755" s="51"/>
      <c r="BB755" s="51"/>
      <c r="BC755" s="51"/>
      <c r="BD755" s="51"/>
      <c r="BE755" s="51"/>
      <c r="BF755" s="51"/>
      <c r="BG755" s="51"/>
    </row>
    <row r="756" spans="1:59" s="3" customFormat="1" ht="14.25">
      <c r="A756" s="47"/>
      <c r="B756" s="47"/>
      <c r="C756" s="49"/>
      <c r="D756" s="49"/>
      <c r="E756" s="49"/>
      <c r="F756" s="49"/>
      <c r="G756" s="49"/>
      <c r="H756" s="49"/>
      <c r="I756" s="49"/>
      <c r="J756" s="49"/>
      <c r="K756" s="49"/>
      <c r="AY756" s="51"/>
      <c r="AZ756" s="51"/>
      <c r="BA756" s="51"/>
      <c r="BB756" s="51"/>
      <c r="BC756" s="51"/>
      <c r="BD756" s="51"/>
      <c r="BE756" s="51"/>
      <c r="BF756" s="51"/>
      <c r="BG756" s="51"/>
    </row>
    <row r="757" spans="1:59" s="3" customFormat="1" ht="14.25">
      <c r="A757" s="47"/>
      <c r="B757" s="47"/>
      <c r="C757" s="49"/>
      <c r="D757" s="49"/>
      <c r="E757" s="49"/>
      <c r="F757" s="49"/>
      <c r="G757" s="49"/>
      <c r="H757" s="49"/>
      <c r="I757" s="49"/>
      <c r="J757" s="49"/>
      <c r="K757" s="49"/>
      <c r="AY757" s="51"/>
      <c r="AZ757" s="51"/>
      <c r="BA757" s="51"/>
      <c r="BB757" s="51"/>
      <c r="BC757" s="51"/>
      <c r="BD757" s="51"/>
      <c r="BE757" s="51"/>
      <c r="BF757" s="51"/>
      <c r="BG757" s="51"/>
    </row>
    <row r="758" spans="1:59" s="3" customFormat="1" ht="14.25">
      <c r="A758" s="47"/>
      <c r="B758" s="47"/>
      <c r="C758" s="49"/>
      <c r="D758" s="49"/>
      <c r="E758" s="49"/>
      <c r="F758" s="49"/>
      <c r="G758" s="49"/>
      <c r="H758" s="49"/>
      <c r="I758" s="49"/>
      <c r="J758" s="49"/>
      <c r="K758" s="49"/>
      <c r="AY758" s="51"/>
      <c r="AZ758" s="51"/>
      <c r="BA758" s="51"/>
      <c r="BB758" s="51"/>
      <c r="BC758" s="51"/>
      <c r="BD758" s="51"/>
      <c r="BE758" s="51"/>
      <c r="BF758" s="51"/>
      <c r="BG758" s="51"/>
    </row>
    <row r="759" spans="1:59" s="3" customFormat="1" ht="14.25">
      <c r="A759" s="47"/>
      <c r="B759" s="47"/>
      <c r="C759" s="49"/>
      <c r="D759" s="49"/>
      <c r="E759" s="49"/>
      <c r="F759" s="49"/>
      <c r="G759" s="49"/>
      <c r="H759" s="49"/>
      <c r="I759" s="49"/>
      <c r="J759" s="49"/>
      <c r="K759" s="49"/>
      <c r="AY759" s="51"/>
      <c r="AZ759" s="51"/>
      <c r="BA759" s="51"/>
      <c r="BB759" s="51"/>
      <c r="BC759" s="51"/>
      <c r="BD759" s="51"/>
      <c r="BE759" s="51"/>
      <c r="BF759" s="51"/>
      <c r="BG759" s="51"/>
    </row>
    <row r="760" spans="1:59" s="3" customFormat="1" ht="14.25">
      <c r="A760" s="47"/>
      <c r="B760" s="47"/>
      <c r="C760" s="49"/>
      <c r="D760" s="49"/>
      <c r="E760" s="49"/>
      <c r="F760" s="49"/>
      <c r="G760" s="49"/>
      <c r="H760" s="49"/>
      <c r="I760" s="49"/>
      <c r="J760" s="49"/>
      <c r="K760" s="49"/>
      <c r="AY760" s="51"/>
      <c r="AZ760" s="51"/>
      <c r="BA760" s="51"/>
      <c r="BB760" s="51"/>
      <c r="BC760" s="51"/>
      <c r="BD760" s="51"/>
      <c r="BE760" s="51"/>
      <c r="BF760" s="51"/>
      <c r="BG760" s="51"/>
    </row>
    <row r="761" spans="1:59" s="3" customFormat="1" ht="14.25">
      <c r="A761" s="47"/>
      <c r="B761" s="47"/>
      <c r="C761" s="49"/>
      <c r="D761" s="49"/>
      <c r="E761" s="49"/>
      <c r="F761" s="49"/>
      <c r="G761" s="49"/>
      <c r="H761" s="49"/>
      <c r="I761" s="49"/>
      <c r="J761" s="49"/>
      <c r="K761" s="49"/>
      <c r="AY761" s="51"/>
      <c r="AZ761" s="51"/>
      <c r="BA761" s="51"/>
      <c r="BB761" s="51"/>
      <c r="BC761" s="51"/>
      <c r="BD761" s="51"/>
      <c r="BE761" s="51"/>
      <c r="BF761" s="51"/>
      <c r="BG761" s="51"/>
    </row>
    <row r="762" spans="1:59" s="3" customFormat="1" ht="14.25">
      <c r="A762" s="47"/>
      <c r="B762" s="47"/>
      <c r="C762" s="49"/>
      <c r="D762" s="49"/>
      <c r="E762" s="49"/>
      <c r="F762" s="49"/>
      <c r="G762" s="49"/>
      <c r="H762" s="49"/>
      <c r="I762" s="49"/>
      <c r="J762" s="49"/>
      <c r="K762" s="49"/>
      <c r="AY762" s="51"/>
      <c r="AZ762" s="51"/>
      <c r="BA762" s="51"/>
      <c r="BB762" s="51"/>
      <c r="BC762" s="51"/>
      <c r="BD762" s="51"/>
      <c r="BE762" s="51"/>
      <c r="BF762" s="51"/>
      <c r="BG762" s="51"/>
    </row>
    <row r="763" spans="1:59" s="3" customFormat="1" ht="14.25">
      <c r="A763" s="47"/>
      <c r="B763" s="47"/>
      <c r="C763" s="49"/>
      <c r="D763" s="49"/>
      <c r="E763" s="49"/>
      <c r="F763" s="49"/>
      <c r="G763" s="49"/>
      <c r="H763" s="49"/>
      <c r="I763" s="49"/>
      <c r="J763" s="49"/>
      <c r="K763" s="49"/>
      <c r="AY763" s="51"/>
      <c r="AZ763" s="51"/>
      <c r="BA763" s="51"/>
      <c r="BB763" s="51"/>
      <c r="BC763" s="51"/>
      <c r="BD763" s="51"/>
      <c r="BE763" s="51"/>
      <c r="BF763" s="51"/>
      <c r="BG763" s="51"/>
    </row>
    <row r="764" spans="1:59" s="3" customFormat="1" ht="14.25">
      <c r="A764" s="47"/>
      <c r="B764" s="47"/>
      <c r="C764" s="49"/>
      <c r="D764" s="49"/>
      <c r="E764" s="49"/>
      <c r="F764" s="49"/>
      <c r="G764" s="49"/>
      <c r="H764" s="49"/>
      <c r="I764" s="49"/>
      <c r="J764" s="49"/>
      <c r="K764" s="49"/>
      <c r="AY764" s="51"/>
      <c r="AZ764" s="51"/>
      <c r="BA764" s="51"/>
      <c r="BB764" s="51"/>
      <c r="BC764" s="51"/>
      <c r="BD764" s="51"/>
      <c r="BE764" s="51"/>
      <c r="BF764" s="51"/>
      <c r="BG764" s="51"/>
    </row>
    <row r="765" spans="1:59" s="3" customFormat="1" ht="14.25">
      <c r="A765" s="47"/>
      <c r="B765" s="47"/>
      <c r="C765" s="49"/>
      <c r="D765" s="49"/>
      <c r="E765" s="49"/>
      <c r="F765" s="49"/>
      <c r="G765" s="49"/>
      <c r="H765" s="49"/>
      <c r="I765" s="49"/>
      <c r="J765" s="49"/>
      <c r="K765" s="49"/>
      <c r="AY765" s="51"/>
      <c r="AZ765" s="51"/>
      <c r="BA765" s="51"/>
      <c r="BB765" s="51"/>
      <c r="BC765" s="51"/>
      <c r="BD765" s="51"/>
      <c r="BE765" s="51"/>
      <c r="BF765" s="51"/>
      <c r="BG765" s="51"/>
    </row>
    <row r="766" spans="1:59" s="3" customFormat="1" ht="14.25">
      <c r="A766" s="47"/>
      <c r="B766" s="47"/>
      <c r="C766" s="49"/>
      <c r="D766" s="49"/>
      <c r="E766" s="49"/>
      <c r="F766" s="49"/>
      <c r="G766" s="49"/>
      <c r="H766" s="49"/>
      <c r="I766" s="49"/>
      <c r="J766" s="49"/>
      <c r="K766" s="49"/>
      <c r="AY766" s="51"/>
      <c r="AZ766" s="51"/>
      <c r="BA766" s="51"/>
      <c r="BB766" s="51"/>
      <c r="BC766" s="51"/>
      <c r="BD766" s="51"/>
      <c r="BE766" s="51"/>
      <c r="BF766" s="51"/>
      <c r="BG766" s="51"/>
    </row>
    <row r="767" spans="1:59" s="3" customFormat="1" ht="14.25">
      <c r="A767" s="47"/>
      <c r="B767" s="47"/>
      <c r="C767" s="49"/>
      <c r="D767" s="49"/>
      <c r="E767" s="49"/>
      <c r="F767" s="49"/>
      <c r="G767" s="49"/>
      <c r="H767" s="49"/>
      <c r="I767" s="49"/>
      <c r="J767" s="49"/>
      <c r="K767" s="49"/>
      <c r="AY767" s="51"/>
      <c r="AZ767" s="51"/>
      <c r="BA767" s="51"/>
      <c r="BB767" s="51"/>
      <c r="BC767" s="51"/>
      <c r="BD767" s="51"/>
      <c r="BE767" s="51"/>
      <c r="BF767" s="51"/>
      <c r="BG767" s="51"/>
    </row>
    <row r="768" spans="1:59" s="3" customFormat="1" ht="14.25">
      <c r="A768" s="47"/>
      <c r="B768" s="47"/>
      <c r="C768" s="49"/>
      <c r="D768" s="49"/>
      <c r="E768" s="49"/>
      <c r="F768" s="49"/>
      <c r="G768" s="49"/>
      <c r="H768" s="49"/>
      <c r="I768" s="49"/>
      <c r="J768" s="49"/>
      <c r="K768" s="49"/>
      <c r="AY768" s="51"/>
      <c r="AZ768" s="51"/>
      <c r="BA768" s="51"/>
      <c r="BB768" s="51"/>
      <c r="BC768" s="51"/>
      <c r="BD768" s="51"/>
      <c r="BE768" s="51"/>
      <c r="BF768" s="51"/>
      <c r="BG768" s="51"/>
    </row>
    <row r="769" spans="1:59" s="3" customFormat="1" ht="14.25">
      <c r="A769" s="47"/>
      <c r="B769" s="47"/>
      <c r="C769" s="49"/>
      <c r="D769" s="49"/>
      <c r="E769" s="49"/>
      <c r="F769" s="49"/>
      <c r="G769" s="49"/>
      <c r="H769" s="49"/>
      <c r="I769" s="49"/>
      <c r="J769" s="49"/>
      <c r="K769" s="49"/>
      <c r="AY769" s="51"/>
      <c r="AZ769" s="51"/>
      <c r="BA769" s="51"/>
      <c r="BB769" s="51"/>
      <c r="BC769" s="51"/>
      <c r="BD769" s="51"/>
      <c r="BE769" s="51"/>
      <c r="BF769" s="51"/>
      <c r="BG769" s="51"/>
    </row>
    <row r="770" spans="1:59" s="3" customFormat="1" ht="14.25">
      <c r="A770" s="47"/>
      <c r="B770" s="47"/>
      <c r="C770" s="49"/>
      <c r="D770" s="49"/>
      <c r="E770" s="49"/>
      <c r="F770" s="49"/>
      <c r="G770" s="49"/>
      <c r="H770" s="49"/>
      <c r="I770" s="49"/>
      <c r="J770" s="49"/>
      <c r="K770" s="49"/>
      <c r="AY770" s="51"/>
      <c r="AZ770" s="51"/>
      <c r="BA770" s="51"/>
      <c r="BB770" s="51"/>
      <c r="BC770" s="51"/>
      <c r="BD770" s="51"/>
      <c r="BE770" s="51"/>
      <c r="BF770" s="51"/>
      <c r="BG770" s="51"/>
    </row>
    <row r="771" spans="1:59" s="3" customFormat="1" ht="14.25">
      <c r="A771" s="47"/>
      <c r="B771" s="47"/>
      <c r="C771" s="49"/>
      <c r="D771" s="49"/>
      <c r="E771" s="49"/>
      <c r="F771" s="49"/>
      <c r="G771" s="49"/>
      <c r="H771" s="49"/>
      <c r="I771" s="49"/>
      <c r="J771" s="49"/>
      <c r="K771" s="49"/>
      <c r="AY771" s="51"/>
      <c r="AZ771" s="51"/>
      <c r="BA771" s="51"/>
      <c r="BB771" s="51"/>
      <c r="BC771" s="51"/>
      <c r="BD771" s="51"/>
      <c r="BE771" s="51"/>
      <c r="BF771" s="51"/>
      <c r="BG771" s="51"/>
    </row>
    <row r="772" spans="1:59" s="3" customFormat="1" ht="14.25">
      <c r="A772" s="47"/>
      <c r="B772" s="47"/>
      <c r="C772" s="49"/>
      <c r="D772" s="49"/>
      <c r="E772" s="49"/>
      <c r="F772" s="49"/>
      <c r="G772" s="49"/>
      <c r="H772" s="49"/>
      <c r="I772" s="49"/>
      <c r="J772" s="49"/>
      <c r="K772" s="49"/>
      <c r="AY772" s="51"/>
      <c r="AZ772" s="51"/>
      <c r="BA772" s="51"/>
      <c r="BB772" s="51"/>
      <c r="BC772" s="51"/>
      <c r="BD772" s="51"/>
      <c r="BE772" s="51"/>
      <c r="BF772" s="51"/>
      <c r="BG772" s="51"/>
    </row>
    <row r="773" spans="1:59" s="3" customFormat="1" ht="14.25">
      <c r="A773" s="47"/>
      <c r="B773" s="47"/>
      <c r="C773" s="49"/>
      <c r="D773" s="49"/>
      <c r="E773" s="49"/>
      <c r="F773" s="49"/>
      <c r="G773" s="49"/>
      <c r="H773" s="49"/>
      <c r="I773" s="49"/>
      <c r="J773" s="49"/>
      <c r="K773" s="49"/>
      <c r="AY773" s="51"/>
      <c r="AZ773" s="51"/>
      <c r="BA773" s="51"/>
      <c r="BB773" s="51"/>
      <c r="BC773" s="51"/>
      <c r="BD773" s="51"/>
      <c r="BE773" s="51"/>
      <c r="BF773" s="51"/>
      <c r="BG773" s="51"/>
    </row>
    <row r="774" spans="1:59" s="3" customFormat="1" ht="14.25">
      <c r="A774" s="47"/>
      <c r="B774" s="47"/>
      <c r="C774" s="49"/>
      <c r="D774" s="49"/>
      <c r="E774" s="49"/>
      <c r="F774" s="49"/>
      <c r="G774" s="49"/>
      <c r="H774" s="49"/>
      <c r="I774" s="49"/>
      <c r="J774" s="49"/>
      <c r="K774" s="49"/>
      <c r="AY774" s="51"/>
      <c r="AZ774" s="51"/>
      <c r="BA774" s="51"/>
      <c r="BB774" s="51"/>
      <c r="BC774" s="51"/>
      <c r="BD774" s="51"/>
      <c r="BE774" s="51"/>
      <c r="BF774" s="51"/>
      <c r="BG774" s="51"/>
    </row>
    <row r="775" spans="1:59" s="3" customFormat="1" ht="14.25">
      <c r="A775" s="47"/>
      <c r="B775" s="47"/>
      <c r="C775" s="49"/>
      <c r="D775" s="49"/>
      <c r="E775" s="49"/>
      <c r="F775" s="49"/>
      <c r="G775" s="49"/>
      <c r="H775" s="49"/>
      <c r="I775" s="49"/>
      <c r="J775" s="49"/>
      <c r="K775" s="49"/>
      <c r="AY775" s="51"/>
      <c r="AZ775" s="51"/>
      <c r="BA775" s="51"/>
      <c r="BB775" s="51"/>
      <c r="BC775" s="51"/>
      <c r="BD775" s="51"/>
      <c r="BE775" s="51"/>
      <c r="BF775" s="51"/>
      <c r="BG775" s="51"/>
    </row>
    <row r="776" spans="1:59" s="3" customFormat="1" ht="14.25">
      <c r="A776" s="47"/>
      <c r="B776" s="47"/>
      <c r="C776" s="49"/>
      <c r="D776" s="49"/>
      <c r="E776" s="49"/>
      <c r="F776" s="49"/>
      <c r="G776" s="49"/>
      <c r="H776" s="49"/>
      <c r="I776" s="49"/>
      <c r="J776" s="49"/>
      <c r="K776" s="49"/>
      <c r="AY776" s="51"/>
      <c r="AZ776" s="51"/>
      <c r="BA776" s="51"/>
      <c r="BB776" s="51"/>
      <c r="BC776" s="51"/>
      <c r="BD776" s="51"/>
      <c r="BE776" s="51"/>
      <c r="BF776" s="51"/>
      <c r="BG776" s="51"/>
    </row>
    <row r="777" spans="1:59" s="3" customFormat="1" ht="14.25">
      <c r="A777" s="47"/>
      <c r="B777" s="47"/>
      <c r="C777" s="49"/>
      <c r="D777" s="49"/>
      <c r="E777" s="49"/>
      <c r="F777" s="49"/>
      <c r="G777" s="49"/>
      <c r="H777" s="49"/>
      <c r="I777" s="49"/>
      <c r="J777" s="49"/>
      <c r="K777" s="49"/>
      <c r="AY777" s="51"/>
      <c r="AZ777" s="51"/>
      <c r="BA777" s="51"/>
      <c r="BB777" s="51"/>
      <c r="BC777" s="51"/>
      <c r="BD777" s="51"/>
      <c r="BE777" s="51"/>
      <c r="BF777" s="51"/>
      <c r="BG777" s="51"/>
    </row>
    <row r="778" spans="1:59" s="3" customFormat="1" ht="14.25">
      <c r="A778" s="47"/>
      <c r="B778" s="47"/>
      <c r="C778" s="49"/>
      <c r="D778" s="49"/>
      <c r="E778" s="49"/>
      <c r="F778" s="49"/>
      <c r="G778" s="49"/>
      <c r="H778" s="49"/>
      <c r="I778" s="49"/>
      <c r="J778" s="49"/>
      <c r="K778" s="49"/>
      <c r="AY778" s="51"/>
      <c r="AZ778" s="51"/>
      <c r="BA778" s="51"/>
      <c r="BB778" s="51"/>
      <c r="BC778" s="51"/>
      <c r="BD778" s="51"/>
      <c r="BE778" s="51"/>
      <c r="BF778" s="51"/>
      <c r="BG778" s="51"/>
    </row>
    <row r="779" spans="1:59" s="3" customFormat="1" ht="14.25">
      <c r="A779" s="47"/>
      <c r="B779" s="47"/>
      <c r="C779" s="49"/>
      <c r="D779" s="49"/>
      <c r="E779" s="49"/>
      <c r="F779" s="49"/>
      <c r="G779" s="49"/>
      <c r="H779" s="49"/>
      <c r="I779" s="49"/>
      <c r="J779" s="49"/>
      <c r="K779" s="49"/>
      <c r="AY779" s="51"/>
      <c r="AZ779" s="51"/>
      <c r="BA779" s="51"/>
      <c r="BB779" s="51"/>
      <c r="BC779" s="51"/>
      <c r="BD779" s="51"/>
      <c r="BE779" s="51"/>
      <c r="BF779" s="51"/>
      <c r="BG779" s="51"/>
    </row>
    <row r="780" spans="1:59" s="3" customFormat="1" ht="14.25">
      <c r="A780" s="47"/>
      <c r="B780" s="47"/>
      <c r="C780" s="49"/>
      <c r="D780" s="49"/>
      <c r="E780" s="49"/>
      <c r="F780" s="49"/>
      <c r="G780" s="49"/>
      <c r="H780" s="49"/>
      <c r="I780" s="49"/>
      <c r="J780" s="49"/>
      <c r="K780" s="49"/>
      <c r="AY780" s="51"/>
      <c r="AZ780" s="51"/>
      <c r="BA780" s="51"/>
      <c r="BB780" s="51"/>
      <c r="BC780" s="51"/>
      <c r="BD780" s="51"/>
      <c r="BE780" s="51"/>
      <c r="BF780" s="51"/>
      <c r="BG780" s="51"/>
    </row>
    <row r="781" spans="1:59" s="3" customFormat="1" ht="14.25">
      <c r="A781" s="47"/>
      <c r="B781" s="47"/>
      <c r="C781" s="49"/>
      <c r="D781" s="49"/>
      <c r="E781" s="49"/>
      <c r="F781" s="49"/>
      <c r="G781" s="49"/>
      <c r="H781" s="49"/>
      <c r="I781" s="49"/>
      <c r="J781" s="49"/>
      <c r="K781" s="49"/>
      <c r="AY781" s="51"/>
      <c r="AZ781" s="51"/>
      <c r="BA781" s="51"/>
      <c r="BB781" s="51"/>
      <c r="BC781" s="51"/>
      <c r="BD781" s="51"/>
      <c r="BE781" s="51"/>
      <c r="BF781" s="51"/>
      <c r="BG781" s="51"/>
    </row>
    <row r="782" spans="1:59" s="3" customFormat="1" ht="14.25">
      <c r="A782" s="47"/>
      <c r="B782" s="47"/>
      <c r="C782" s="49"/>
      <c r="D782" s="49"/>
      <c r="E782" s="49"/>
      <c r="F782" s="49"/>
      <c r="G782" s="49"/>
      <c r="H782" s="49"/>
      <c r="I782" s="49"/>
      <c r="J782" s="49"/>
      <c r="K782" s="49"/>
      <c r="AY782" s="51"/>
      <c r="AZ782" s="51"/>
      <c r="BA782" s="51"/>
      <c r="BB782" s="51"/>
      <c r="BC782" s="51"/>
      <c r="BD782" s="51"/>
      <c r="BE782" s="51"/>
      <c r="BF782" s="51"/>
      <c r="BG782" s="51"/>
    </row>
    <row r="783" spans="1:59" s="3" customFormat="1" ht="14.25">
      <c r="A783" s="47"/>
      <c r="B783" s="47"/>
      <c r="C783" s="49"/>
      <c r="D783" s="49"/>
      <c r="E783" s="49"/>
      <c r="F783" s="49"/>
      <c r="G783" s="49"/>
      <c r="H783" s="49"/>
      <c r="I783" s="49"/>
      <c r="J783" s="49"/>
      <c r="K783" s="49"/>
      <c r="AY783" s="51"/>
      <c r="AZ783" s="51"/>
      <c r="BA783" s="51"/>
      <c r="BB783" s="51"/>
      <c r="BC783" s="51"/>
      <c r="BD783" s="51"/>
      <c r="BE783" s="51"/>
      <c r="BF783" s="51"/>
      <c r="BG783" s="51"/>
    </row>
    <row r="784" spans="1:59" s="3" customFormat="1" ht="14.25">
      <c r="A784" s="47"/>
      <c r="B784" s="47"/>
      <c r="C784" s="49"/>
      <c r="D784" s="49"/>
      <c r="E784" s="49"/>
      <c r="F784" s="49"/>
      <c r="G784" s="49"/>
      <c r="H784" s="49"/>
      <c r="I784" s="49"/>
      <c r="J784" s="49"/>
      <c r="K784" s="49"/>
      <c r="AY784" s="51"/>
      <c r="AZ784" s="51"/>
      <c r="BA784" s="51"/>
      <c r="BB784" s="51"/>
      <c r="BC784" s="51"/>
      <c r="BD784" s="51"/>
      <c r="BE784" s="51"/>
      <c r="BF784" s="51"/>
      <c r="BG784" s="51"/>
    </row>
    <row r="785" spans="1:59" s="3" customFormat="1" ht="14.25">
      <c r="A785" s="47"/>
      <c r="B785" s="47"/>
      <c r="C785" s="49"/>
      <c r="D785" s="49"/>
      <c r="E785" s="49"/>
      <c r="F785" s="49"/>
      <c r="G785" s="49"/>
      <c r="H785" s="49"/>
      <c r="I785" s="49"/>
      <c r="J785" s="49"/>
      <c r="K785" s="49"/>
      <c r="AY785" s="51"/>
      <c r="AZ785" s="51"/>
      <c r="BA785" s="51"/>
      <c r="BB785" s="51"/>
      <c r="BC785" s="51"/>
      <c r="BD785" s="51"/>
      <c r="BE785" s="51"/>
      <c r="BF785" s="51"/>
      <c r="BG785" s="51"/>
    </row>
    <row r="786" spans="1:59" s="3" customFormat="1" ht="14.25">
      <c r="A786" s="47"/>
      <c r="B786" s="47"/>
      <c r="C786" s="49"/>
      <c r="D786" s="49"/>
      <c r="E786" s="49"/>
      <c r="F786" s="49"/>
      <c r="G786" s="49"/>
      <c r="H786" s="49"/>
      <c r="I786" s="49"/>
      <c r="J786" s="49"/>
      <c r="K786" s="49"/>
      <c r="AY786" s="51"/>
      <c r="AZ786" s="51"/>
      <c r="BA786" s="51"/>
      <c r="BB786" s="51"/>
      <c r="BC786" s="51"/>
      <c r="BD786" s="51"/>
      <c r="BE786" s="51"/>
      <c r="BF786" s="51"/>
      <c r="BG786" s="51"/>
    </row>
    <row r="787" spans="1:59" s="3" customFormat="1" ht="14.25">
      <c r="A787" s="47"/>
      <c r="B787" s="47"/>
      <c r="C787" s="49"/>
      <c r="D787" s="49"/>
      <c r="E787" s="49"/>
      <c r="F787" s="49"/>
      <c r="G787" s="49"/>
      <c r="H787" s="49"/>
      <c r="I787" s="49"/>
      <c r="J787" s="49"/>
      <c r="K787" s="49"/>
      <c r="AY787" s="51"/>
      <c r="AZ787" s="51"/>
      <c r="BA787" s="51"/>
      <c r="BB787" s="51"/>
      <c r="BC787" s="51"/>
      <c r="BD787" s="51"/>
      <c r="BE787" s="51"/>
      <c r="BF787" s="51"/>
      <c r="BG787" s="51"/>
    </row>
    <row r="788" spans="1:59" s="3" customFormat="1" ht="14.25">
      <c r="A788" s="47"/>
      <c r="B788" s="47"/>
      <c r="C788" s="49"/>
      <c r="D788" s="49"/>
      <c r="E788" s="49"/>
      <c r="F788" s="49"/>
      <c r="G788" s="49"/>
      <c r="H788" s="49"/>
      <c r="I788" s="49"/>
      <c r="J788" s="49"/>
      <c r="K788" s="49"/>
      <c r="AY788" s="51"/>
      <c r="AZ788" s="51"/>
      <c r="BA788" s="51"/>
      <c r="BB788" s="51"/>
      <c r="BC788" s="51"/>
      <c r="BD788" s="51"/>
      <c r="BE788" s="51"/>
      <c r="BF788" s="51"/>
      <c r="BG788" s="51"/>
    </row>
    <row r="789" spans="1:59" s="3" customFormat="1" ht="14.25">
      <c r="A789" s="47"/>
      <c r="B789" s="47"/>
      <c r="C789" s="49"/>
      <c r="D789" s="49"/>
      <c r="E789" s="49"/>
      <c r="F789" s="49"/>
      <c r="G789" s="49"/>
      <c r="H789" s="49"/>
      <c r="I789" s="49"/>
      <c r="J789" s="49"/>
      <c r="K789" s="49"/>
      <c r="AY789" s="51"/>
      <c r="AZ789" s="51"/>
      <c r="BA789" s="51"/>
      <c r="BB789" s="51"/>
      <c r="BC789" s="51"/>
      <c r="BD789" s="51"/>
      <c r="BE789" s="51"/>
      <c r="BF789" s="51"/>
      <c r="BG789" s="51"/>
    </row>
    <row r="790" spans="1:59" s="3" customFormat="1" ht="14.25">
      <c r="A790" s="47"/>
      <c r="B790" s="47"/>
      <c r="C790" s="49"/>
      <c r="D790" s="49"/>
      <c r="E790" s="49"/>
      <c r="F790" s="49"/>
      <c r="G790" s="49"/>
      <c r="H790" s="49"/>
      <c r="I790" s="49"/>
      <c r="J790" s="49"/>
      <c r="K790" s="49"/>
      <c r="AY790" s="51"/>
      <c r="AZ790" s="51"/>
      <c r="BA790" s="51"/>
      <c r="BB790" s="51"/>
      <c r="BC790" s="51"/>
      <c r="BD790" s="51"/>
      <c r="BE790" s="51"/>
      <c r="BF790" s="51"/>
      <c r="BG790" s="51"/>
    </row>
    <row r="791" spans="1:59" s="3" customFormat="1" ht="14.25">
      <c r="A791" s="47"/>
      <c r="B791" s="47"/>
      <c r="C791" s="49"/>
      <c r="D791" s="49"/>
      <c r="E791" s="49"/>
      <c r="F791" s="49"/>
      <c r="G791" s="49"/>
      <c r="H791" s="49"/>
      <c r="I791" s="49"/>
      <c r="J791" s="49"/>
      <c r="K791" s="49"/>
      <c r="AY791" s="51"/>
      <c r="AZ791" s="51"/>
      <c r="BA791" s="51"/>
      <c r="BB791" s="51"/>
      <c r="BC791" s="51"/>
      <c r="BD791" s="51"/>
      <c r="BE791" s="51"/>
      <c r="BF791" s="51"/>
      <c r="BG791" s="51"/>
    </row>
    <row r="792" spans="1:59" s="3" customFormat="1" ht="14.25">
      <c r="A792" s="47"/>
      <c r="B792" s="47"/>
      <c r="C792" s="49"/>
      <c r="D792" s="49"/>
      <c r="E792" s="49"/>
      <c r="F792" s="49"/>
      <c r="G792" s="49"/>
      <c r="H792" s="49"/>
      <c r="I792" s="49"/>
      <c r="J792" s="49"/>
      <c r="K792" s="49"/>
      <c r="AY792" s="51"/>
      <c r="AZ792" s="51"/>
      <c r="BA792" s="51"/>
      <c r="BB792" s="51"/>
      <c r="BC792" s="51"/>
      <c r="BD792" s="51"/>
      <c r="BE792" s="51"/>
      <c r="BF792" s="51"/>
      <c r="BG792" s="51"/>
    </row>
    <row r="793" spans="1:59" s="3" customFormat="1" ht="14.25">
      <c r="A793" s="47"/>
      <c r="B793" s="47"/>
      <c r="C793" s="49"/>
      <c r="D793" s="49"/>
      <c r="E793" s="49"/>
      <c r="F793" s="49"/>
      <c r="G793" s="49"/>
      <c r="H793" s="49"/>
      <c r="I793" s="49"/>
      <c r="J793" s="49"/>
      <c r="K793" s="49"/>
      <c r="AY793" s="51"/>
      <c r="AZ793" s="51"/>
      <c r="BA793" s="51"/>
      <c r="BB793" s="51"/>
      <c r="BC793" s="51"/>
      <c r="BD793" s="51"/>
      <c r="BE793" s="51"/>
      <c r="BF793" s="51"/>
      <c r="BG793" s="51"/>
    </row>
    <row r="794" spans="1:59" s="3" customFormat="1" ht="14.25">
      <c r="A794" s="47"/>
      <c r="B794" s="47"/>
      <c r="C794" s="49"/>
      <c r="D794" s="49"/>
      <c r="E794" s="49"/>
      <c r="F794" s="49"/>
      <c r="G794" s="49"/>
      <c r="H794" s="49"/>
      <c r="I794" s="49"/>
      <c r="J794" s="49"/>
      <c r="K794" s="49"/>
      <c r="AY794" s="51"/>
      <c r="AZ794" s="51"/>
      <c r="BA794" s="51"/>
      <c r="BB794" s="51"/>
      <c r="BC794" s="51"/>
      <c r="BD794" s="51"/>
      <c r="BE794" s="51"/>
      <c r="BF794" s="51"/>
      <c r="BG794" s="51"/>
    </row>
    <row r="795" spans="1:59" s="3" customFormat="1" ht="14.25">
      <c r="A795" s="47"/>
      <c r="B795" s="47"/>
      <c r="C795" s="49"/>
      <c r="D795" s="49"/>
      <c r="E795" s="49"/>
      <c r="F795" s="49"/>
      <c r="G795" s="49"/>
      <c r="H795" s="49"/>
      <c r="I795" s="49"/>
      <c r="J795" s="49"/>
      <c r="K795" s="49"/>
      <c r="AY795" s="51"/>
      <c r="AZ795" s="51"/>
      <c r="BA795" s="51"/>
      <c r="BB795" s="51"/>
      <c r="BC795" s="51"/>
      <c r="BD795" s="51"/>
      <c r="BE795" s="51"/>
      <c r="BF795" s="51"/>
      <c r="BG795" s="51"/>
    </row>
    <row r="796" spans="1:59" s="3" customFormat="1" ht="14.25">
      <c r="A796" s="47"/>
      <c r="B796" s="47"/>
      <c r="C796" s="49"/>
      <c r="D796" s="49"/>
      <c r="E796" s="49"/>
      <c r="F796" s="49"/>
      <c r="G796" s="49"/>
      <c r="H796" s="49"/>
      <c r="I796" s="49"/>
      <c r="J796" s="49"/>
      <c r="K796" s="49"/>
      <c r="AY796" s="51"/>
      <c r="AZ796" s="51"/>
      <c r="BA796" s="51"/>
      <c r="BB796" s="51"/>
      <c r="BC796" s="51"/>
      <c r="BD796" s="51"/>
      <c r="BE796" s="51"/>
      <c r="BF796" s="51"/>
      <c r="BG796" s="51"/>
    </row>
    <row r="797" spans="1:59" s="3" customFormat="1" ht="14.25">
      <c r="A797" s="47"/>
      <c r="B797" s="47"/>
      <c r="C797" s="49"/>
      <c r="D797" s="49"/>
      <c r="E797" s="49"/>
      <c r="F797" s="49"/>
      <c r="G797" s="49"/>
      <c r="H797" s="49"/>
      <c r="I797" s="49"/>
      <c r="J797" s="49"/>
      <c r="K797" s="49"/>
      <c r="AY797" s="51"/>
      <c r="AZ797" s="51"/>
      <c r="BA797" s="51"/>
      <c r="BB797" s="51"/>
      <c r="BC797" s="51"/>
      <c r="BD797" s="51"/>
      <c r="BE797" s="51"/>
      <c r="BF797" s="51"/>
      <c r="BG797" s="51"/>
    </row>
    <row r="798" spans="1:59" s="3" customFormat="1" ht="14.25">
      <c r="A798" s="47"/>
      <c r="B798" s="47"/>
      <c r="C798" s="49"/>
      <c r="D798" s="49"/>
      <c r="E798" s="49"/>
      <c r="F798" s="49"/>
      <c r="G798" s="49"/>
      <c r="H798" s="49"/>
      <c r="I798" s="49"/>
      <c r="J798" s="49"/>
      <c r="K798" s="49"/>
      <c r="AY798" s="51"/>
      <c r="AZ798" s="51"/>
      <c r="BA798" s="51"/>
      <c r="BB798" s="51"/>
      <c r="BC798" s="51"/>
      <c r="BD798" s="51"/>
      <c r="BE798" s="51"/>
      <c r="BF798" s="51"/>
      <c r="BG798" s="51"/>
    </row>
    <row r="799" spans="1:59" s="3" customFormat="1" ht="14.25">
      <c r="A799" s="47"/>
      <c r="B799" s="47"/>
      <c r="C799" s="49"/>
      <c r="D799" s="49"/>
      <c r="E799" s="49"/>
      <c r="F799" s="49"/>
      <c r="G799" s="49"/>
      <c r="H799" s="49"/>
      <c r="I799" s="49"/>
      <c r="J799" s="49"/>
      <c r="K799" s="49"/>
      <c r="AY799" s="51"/>
      <c r="AZ799" s="51"/>
      <c r="BA799" s="51"/>
      <c r="BB799" s="51"/>
      <c r="BC799" s="51"/>
      <c r="BD799" s="51"/>
      <c r="BE799" s="51"/>
      <c r="BF799" s="51"/>
      <c r="BG799" s="51"/>
    </row>
    <row r="800" spans="1:59" s="3" customFormat="1" ht="14.25">
      <c r="A800" s="47"/>
      <c r="B800" s="47"/>
      <c r="C800" s="49"/>
      <c r="D800" s="49"/>
      <c r="E800" s="49"/>
      <c r="F800" s="49"/>
      <c r="G800" s="49"/>
      <c r="H800" s="49"/>
      <c r="I800" s="49"/>
      <c r="J800" s="49"/>
      <c r="K800" s="49"/>
      <c r="AY800" s="51"/>
      <c r="AZ800" s="51"/>
      <c r="BA800" s="51"/>
      <c r="BB800" s="51"/>
      <c r="BC800" s="51"/>
      <c r="BD800" s="51"/>
      <c r="BE800" s="51"/>
      <c r="BF800" s="51"/>
      <c r="BG800" s="51"/>
    </row>
    <row r="801" spans="1:59" s="3" customFormat="1" ht="14.25">
      <c r="A801" s="47"/>
      <c r="B801" s="47"/>
      <c r="C801" s="49"/>
      <c r="D801" s="49"/>
      <c r="E801" s="49"/>
      <c r="F801" s="49"/>
      <c r="G801" s="49"/>
      <c r="H801" s="49"/>
      <c r="I801" s="49"/>
      <c r="J801" s="49"/>
      <c r="K801" s="49"/>
      <c r="AY801" s="51"/>
      <c r="AZ801" s="51"/>
      <c r="BA801" s="51"/>
      <c r="BB801" s="51"/>
      <c r="BC801" s="51"/>
      <c r="BD801" s="51"/>
      <c r="BE801" s="51"/>
      <c r="BF801" s="51"/>
      <c r="BG801" s="51"/>
    </row>
    <row r="802" spans="1:59" s="3" customFormat="1" ht="14.25">
      <c r="A802" s="47"/>
      <c r="B802" s="47"/>
      <c r="C802" s="49"/>
      <c r="D802" s="49"/>
      <c r="E802" s="49"/>
      <c r="F802" s="49"/>
      <c r="G802" s="49"/>
      <c r="H802" s="49"/>
      <c r="I802" s="49"/>
      <c r="J802" s="49"/>
      <c r="K802" s="49"/>
      <c r="AY802" s="51"/>
      <c r="AZ802" s="51"/>
      <c r="BA802" s="51"/>
      <c r="BB802" s="51"/>
      <c r="BC802" s="51"/>
      <c r="BD802" s="51"/>
      <c r="BE802" s="51"/>
      <c r="BF802" s="51"/>
      <c r="BG802" s="51"/>
    </row>
    <row r="803" spans="1:59" s="3" customFormat="1" ht="14.25">
      <c r="A803" s="47"/>
      <c r="B803" s="47"/>
      <c r="C803" s="49"/>
      <c r="D803" s="49"/>
      <c r="E803" s="49"/>
      <c r="F803" s="49"/>
      <c r="G803" s="49"/>
      <c r="H803" s="49"/>
      <c r="I803" s="49"/>
      <c r="J803" s="49"/>
      <c r="K803" s="49"/>
      <c r="AY803" s="51"/>
      <c r="AZ803" s="51"/>
      <c r="BA803" s="51"/>
      <c r="BB803" s="51"/>
      <c r="BC803" s="51"/>
      <c r="BD803" s="51"/>
      <c r="BE803" s="51"/>
      <c r="BF803" s="51"/>
      <c r="BG803" s="51"/>
    </row>
    <row r="804" spans="1:59" s="3" customFormat="1" ht="14.25">
      <c r="A804" s="47"/>
      <c r="B804" s="47"/>
      <c r="C804" s="49"/>
      <c r="D804" s="49"/>
      <c r="E804" s="49"/>
      <c r="F804" s="49"/>
      <c r="G804" s="49"/>
      <c r="H804" s="49"/>
      <c r="I804" s="49"/>
      <c r="J804" s="49"/>
      <c r="K804" s="49"/>
      <c r="AY804" s="51"/>
      <c r="AZ804" s="51"/>
      <c r="BA804" s="51"/>
      <c r="BB804" s="51"/>
      <c r="BC804" s="51"/>
      <c r="BD804" s="51"/>
      <c r="BE804" s="51"/>
      <c r="BF804" s="51"/>
      <c r="BG804" s="51"/>
    </row>
    <row r="805" spans="1:59" s="3" customFormat="1" ht="14.25">
      <c r="A805" s="47"/>
      <c r="B805" s="47"/>
      <c r="C805" s="49"/>
      <c r="D805" s="49"/>
      <c r="E805" s="49"/>
      <c r="F805" s="49"/>
      <c r="G805" s="49"/>
      <c r="H805" s="49"/>
      <c r="I805" s="49"/>
      <c r="J805" s="49"/>
      <c r="K805" s="49"/>
      <c r="AY805" s="51"/>
      <c r="AZ805" s="51"/>
      <c r="BA805" s="51"/>
      <c r="BB805" s="51"/>
      <c r="BC805" s="51"/>
      <c r="BD805" s="51"/>
      <c r="BE805" s="51"/>
      <c r="BF805" s="51"/>
      <c r="BG805" s="51"/>
    </row>
    <row r="806" spans="1:59" s="3" customFormat="1" ht="14.25">
      <c r="A806" s="47"/>
      <c r="B806" s="47"/>
      <c r="C806" s="49"/>
      <c r="D806" s="49"/>
      <c r="E806" s="49"/>
      <c r="F806" s="49"/>
      <c r="G806" s="49"/>
      <c r="H806" s="49"/>
      <c r="I806" s="49"/>
      <c r="J806" s="49"/>
      <c r="K806" s="49"/>
      <c r="AY806" s="51"/>
      <c r="AZ806" s="51"/>
      <c r="BA806" s="51"/>
      <c r="BB806" s="51"/>
      <c r="BC806" s="51"/>
      <c r="BD806" s="51"/>
      <c r="BE806" s="51"/>
      <c r="BF806" s="51"/>
      <c r="BG806" s="51"/>
    </row>
    <row r="807" spans="1:59" s="3" customFormat="1" ht="14.25">
      <c r="A807" s="47"/>
      <c r="B807" s="47"/>
      <c r="C807" s="49"/>
      <c r="D807" s="49"/>
      <c r="E807" s="49"/>
      <c r="F807" s="49"/>
      <c r="G807" s="49"/>
      <c r="H807" s="49"/>
      <c r="I807" s="49"/>
      <c r="J807" s="49"/>
      <c r="K807" s="49"/>
      <c r="AY807" s="51"/>
      <c r="AZ807" s="51"/>
      <c r="BA807" s="51"/>
      <c r="BB807" s="51"/>
      <c r="BC807" s="51"/>
      <c r="BD807" s="51"/>
      <c r="BE807" s="51"/>
      <c r="BF807" s="51"/>
      <c r="BG807" s="51"/>
    </row>
    <row r="808" spans="1:59" s="3" customFormat="1" ht="14.25">
      <c r="A808" s="47"/>
      <c r="B808" s="47"/>
      <c r="C808" s="49"/>
      <c r="D808" s="49"/>
      <c r="E808" s="49"/>
      <c r="F808" s="49"/>
      <c r="G808" s="49"/>
      <c r="H808" s="49"/>
      <c r="I808" s="49"/>
      <c r="J808" s="49"/>
      <c r="K808" s="49"/>
      <c r="AY808" s="51"/>
      <c r="AZ808" s="51"/>
      <c r="BA808" s="51"/>
      <c r="BB808" s="51"/>
      <c r="BC808" s="51"/>
      <c r="BD808" s="51"/>
      <c r="BE808" s="51"/>
      <c r="BF808" s="51"/>
      <c r="BG808" s="51"/>
    </row>
    <row r="809" spans="1:59" s="3" customFormat="1" ht="14.25">
      <c r="A809" s="47"/>
      <c r="B809" s="47"/>
      <c r="C809" s="49"/>
      <c r="D809" s="49"/>
      <c r="E809" s="49"/>
      <c r="F809" s="49"/>
      <c r="G809" s="49"/>
      <c r="H809" s="49"/>
      <c r="I809" s="49"/>
      <c r="J809" s="49"/>
      <c r="K809" s="49"/>
      <c r="AY809" s="51"/>
      <c r="AZ809" s="51"/>
      <c r="BA809" s="51"/>
      <c r="BB809" s="51"/>
      <c r="BC809" s="51"/>
      <c r="BD809" s="51"/>
      <c r="BE809" s="51"/>
      <c r="BF809" s="51"/>
      <c r="BG809" s="51"/>
    </row>
    <row r="810" spans="1:59" s="3" customFormat="1" ht="14.25">
      <c r="A810" s="47"/>
      <c r="B810" s="47"/>
      <c r="C810" s="49"/>
      <c r="D810" s="49"/>
      <c r="E810" s="49"/>
      <c r="F810" s="49"/>
      <c r="G810" s="49"/>
      <c r="H810" s="49"/>
      <c r="I810" s="49"/>
      <c r="J810" s="49"/>
      <c r="K810" s="49"/>
      <c r="AY810" s="51"/>
      <c r="AZ810" s="51"/>
      <c r="BA810" s="51"/>
      <c r="BB810" s="51"/>
      <c r="BC810" s="51"/>
      <c r="BD810" s="51"/>
      <c r="BE810" s="51"/>
      <c r="BF810" s="51"/>
      <c r="BG810" s="51"/>
    </row>
    <row r="811" spans="1:59" s="3" customFormat="1" ht="14.25">
      <c r="A811" s="47"/>
      <c r="B811" s="47"/>
      <c r="C811" s="49"/>
      <c r="D811" s="49"/>
      <c r="E811" s="49"/>
      <c r="F811" s="49"/>
      <c r="G811" s="49"/>
      <c r="H811" s="49"/>
      <c r="I811" s="49"/>
      <c r="J811" s="49"/>
      <c r="K811" s="49"/>
      <c r="AY811" s="51"/>
      <c r="AZ811" s="51"/>
      <c r="BA811" s="51"/>
      <c r="BB811" s="51"/>
      <c r="BC811" s="51"/>
      <c r="BD811" s="51"/>
      <c r="BE811" s="51"/>
      <c r="BF811" s="51"/>
      <c r="BG811" s="51"/>
    </row>
    <row r="812" spans="1:59" s="3" customFormat="1" ht="14.25">
      <c r="A812" s="47"/>
      <c r="B812" s="47"/>
      <c r="C812" s="49"/>
      <c r="D812" s="49"/>
      <c r="E812" s="49"/>
      <c r="F812" s="49"/>
      <c r="G812" s="49"/>
      <c r="H812" s="49"/>
      <c r="I812" s="49"/>
      <c r="J812" s="49"/>
      <c r="K812" s="49"/>
      <c r="AY812" s="51"/>
      <c r="AZ812" s="51"/>
      <c r="BA812" s="51"/>
      <c r="BB812" s="51"/>
      <c r="BC812" s="51"/>
      <c r="BD812" s="51"/>
      <c r="BE812" s="51"/>
      <c r="BF812" s="51"/>
      <c r="BG812" s="51"/>
    </row>
    <row r="813" spans="1:59" s="3" customFormat="1" ht="14.25">
      <c r="A813" s="47"/>
      <c r="B813" s="47"/>
      <c r="C813" s="49"/>
      <c r="D813" s="49"/>
      <c r="E813" s="49"/>
      <c r="F813" s="49"/>
      <c r="G813" s="49"/>
      <c r="H813" s="49"/>
      <c r="I813" s="49"/>
      <c r="J813" s="49"/>
      <c r="K813" s="49"/>
      <c r="AY813" s="51"/>
      <c r="AZ813" s="51"/>
      <c r="BA813" s="51"/>
      <c r="BB813" s="51"/>
      <c r="BC813" s="51"/>
      <c r="BD813" s="51"/>
      <c r="BE813" s="51"/>
      <c r="BF813" s="51"/>
      <c r="BG813" s="51"/>
    </row>
    <row r="814" spans="1:59" s="3" customFormat="1" ht="14.25">
      <c r="A814" s="47"/>
      <c r="B814" s="47"/>
      <c r="C814" s="49"/>
      <c r="D814" s="49"/>
      <c r="E814" s="49"/>
      <c r="F814" s="49"/>
      <c r="G814" s="49"/>
      <c r="H814" s="49"/>
      <c r="I814" s="49"/>
      <c r="J814" s="49"/>
      <c r="K814" s="49"/>
      <c r="AY814" s="51"/>
      <c r="AZ814" s="51"/>
      <c r="BA814" s="51"/>
      <c r="BB814" s="51"/>
      <c r="BC814" s="51"/>
      <c r="BD814" s="51"/>
      <c r="BE814" s="51"/>
      <c r="BF814" s="51"/>
      <c r="BG814" s="51"/>
    </row>
    <row r="815" spans="1:59" s="3" customFormat="1" ht="14.25">
      <c r="A815" s="47"/>
      <c r="B815" s="47"/>
      <c r="C815" s="49"/>
      <c r="D815" s="49"/>
      <c r="E815" s="49"/>
      <c r="F815" s="49"/>
      <c r="G815" s="49"/>
      <c r="H815" s="49"/>
      <c r="I815" s="49"/>
      <c r="J815" s="49"/>
      <c r="K815" s="49"/>
      <c r="AY815" s="51"/>
      <c r="AZ815" s="51"/>
      <c r="BA815" s="51"/>
      <c r="BB815" s="51"/>
      <c r="BC815" s="51"/>
      <c r="BD815" s="51"/>
      <c r="BE815" s="51"/>
      <c r="BF815" s="51"/>
      <c r="BG815" s="51"/>
    </row>
    <row r="816" spans="1:59" s="3" customFormat="1" ht="14.25">
      <c r="A816" s="47"/>
      <c r="B816" s="47"/>
      <c r="C816" s="49"/>
      <c r="D816" s="49"/>
      <c r="E816" s="49"/>
      <c r="F816" s="49"/>
      <c r="G816" s="49"/>
      <c r="H816" s="49"/>
      <c r="I816" s="49"/>
      <c r="J816" s="49"/>
      <c r="K816" s="49"/>
      <c r="AY816" s="51"/>
      <c r="AZ816" s="51"/>
      <c r="BA816" s="51"/>
      <c r="BB816" s="51"/>
      <c r="BC816" s="51"/>
      <c r="BD816" s="51"/>
      <c r="BE816" s="51"/>
      <c r="BF816" s="51"/>
      <c r="BG816" s="51"/>
    </row>
    <row r="817" spans="1:59" s="3" customFormat="1" ht="14.25">
      <c r="A817" s="47"/>
      <c r="B817" s="47"/>
      <c r="C817" s="49"/>
      <c r="D817" s="49"/>
      <c r="E817" s="49"/>
      <c r="F817" s="49"/>
      <c r="G817" s="49"/>
      <c r="H817" s="49"/>
      <c r="I817" s="49"/>
      <c r="J817" s="49"/>
      <c r="K817" s="49"/>
      <c r="AY817" s="51"/>
      <c r="AZ817" s="51"/>
      <c r="BA817" s="51"/>
      <c r="BB817" s="51"/>
      <c r="BC817" s="51"/>
      <c r="BD817" s="51"/>
      <c r="BE817" s="51"/>
      <c r="BF817" s="51"/>
      <c r="BG817" s="51"/>
    </row>
    <row r="818" spans="1:59" s="3" customFormat="1" ht="14.25">
      <c r="A818" s="47"/>
      <c r="B818" s="47"/>
      <c r="C818" s="49"/>
      <c r="D818" s="49"/>
      <c r="E818" s="49"/>
      <c r="F818" s="49"/>
      <c r="G818" s="49"/>
      <c r="H818" s="49"/>
      <c r="I818" s="49"/>
      <c r="J818" s="49"/>
      <c r="K818" s="49"/>
      <c r="AY818" s="51"/>
      <c r="AZ818" s="51"/>
      <c r="BA818" s="51"/>
      <c r="BB818" s="51"/>
      <c r="BC818" s="51"/>
      <c r="BD818" s="51"/>
      <c r="BE818" s="51"/>
      <c r="BF818" s="51"/>
      <c r="BG818" s="51"/>
    </row>
    <row r="819" spans="1:59" s="3" customFormat="1" ht="14.25">
      <c r="A819" s="47"/>
      <c r="B819" s="47"/>
      <c r="C819" s="49"/>
      <c r="D819" s="49"/>
      <c r="E819" s="49"/>
      <c r="F819" s="49"/>
      <c r="G819" s="49"/>
      <c r="H819" s="49"/>
      <c r="I819" s="49"/>
      <c r="J819" s="49"/>
      <c r="K819" s="49"/>
      <c r="AY819" s="51"/>
      <c r="AZ819" s="51"/>
      <c r="BA819" s="51"/>
      <c r="BB819" s="51"/>
      <c r="BC819" s="51"/>
      <c r="BD819" s="51"/>
      <c r="BE819" s="51"/>
      <c r="BF819" s="51"/>
      <c r="BG819" s="51"/>
    </row>
    <row r="820" spans="1:59" s="3" customFormat="1" ht="14.25">
      <c r="A820" s="47"/>
      <c r="B820" s="47"/>
      <c r="C820" s="49"/>
      <c r="D820" s="49"/>
      <c r="E820" s="49"/>
      <c r="F820" s="49"/>
      <c r="G820" s="49"/>
      <c r="H820" s="49"/>
      <c r="I820" s="49"/>
      <c r="J820" s="49"/>
      <c r="K820" s="49"/>
      <c r="AY820" s="51"/>
      <c r="AZ820" s="51"/>
      <c r="BA820" s="51"/>
      <c r="BB820" s="51"/>
      <c r="BC820" s="51"/>
      <c r="BD820" s="51"/>
      <c r="BE820" s="51"/>
      <c r="BF820" s="51"/>
      <c r="BG820" s="51"/>
    </row>
    <row r="821" spans="1:59" s="3" customFormat="1" ht="14.25">
      <c r="A821" s="47"/>
      <c r="B821" s="47"/>
      <c r="C821" s="49"/>
      <c r="D821" s="49"/>
      <c r="E821" s="49"/>
      <c r="F821" s="49"/>
      <c r="G821" s="49"/>
      <c r="H821" s="49"/>
      <c r="I821" s="49"/>
      <c r="J821" s="49"/>
      <c r="K821" s="49"/>
      <c r="AY821" s="51"/>
      <c r="AZ821" s="51"/>
      <c r="BA821" s="51"/>
      <c r="BB821" s="51"/>
      <c r="BC821" s="51"/>
      <c r="BD821" s="51"/>
      <c r="BE821" s="51"/>
      <c r="BF821" s="51"/>
      <c r="BG821" s="51"/>
    </row>
    <row r="822" spans="1:59" s="3" customFormat="1" ht="14.25">
      <c r="A822" s="47"/>
      <c r="B822" s="47"/>
      <c r="C822" s="49"/>
      <c r="D822" s="49"/>
      <c r="E822" s="49"/>
      <c r="F822" s="49"/>
      <c r="G822" s="49"/>
      <c r="H822" s="49"/>
      <c r="I822" s="49"/>
      <c r="J822" s="49"/>
      <c r="K822" s="49"/>
      <c r="AY822" s="51"/>
      <c r="AZ822" s="51"/>
      <c r="BA822" s="51"/>
      <c r="BB822" s="51"/>
      <c r="BC822" s="51"/>
      <c r="BD822" s="51"/>
      <c r="BE822" s="51"/>
      <c r="BF822" s="51"/>
      <c r="BG822" s="51"/>
    </row>
    <row r="823" spans="1:59" s="3" customFormat="1" ht="14.25">
      <c r="A823" s="47"/>
      <c r="B823" s="47"/>
      <c r="C823" s="49"/>
      <c r="D823" s="49"/>
      <c r="E823" s="49"/>
      <c r="F823" s="49"/>
      <c r="G823" s="49"/>
      <c r="H823" s="49"/>
      <c r="I823" s="49"/>
      <c r="J823" s="49"/>
      <c r="K823" s="49"/>
      <c r="AY823" s="51"/>
      <c r="AZ823" s="51"/>
      <c r="BA823" s="51"/>
      <c r="BB823" s="51"/>
      <c r="BC823" s="51"/>
      <c r="BD823" s="51"/>
      <c r="BE823" s="51"/>
      <c r="BF823" s="51"/>
      <c r="BG823" s="51"/>
    </row>
    <row r="824" spans="1:59" s="3" customFormat="1" ht="14.25">
      <c r="A824" s="47"/>
      <c r="B824" s="47"/>
      <c r="C824" s="49"/>
      <c r="D824" s="49"/>
      <c r="E824" s="49"/>
      <c r="F824" s="49"/>
      <c r="G824" s="49"/>
      <c r="H824" s="49"/>
      <c r="I824" s="49"/>
      <c r="J824" s="49"/>
      <c r="K824" s="49"/>
      <c r="AY824" s="51"/>
      <c r="AZ824" s="51"/>
      <c r="BA824" s="51"/>
      <c r="BB824" s="51"/>
      <c r="BC824" s="51"/>
      <c r="BD824" s="51"/>
      <c r="BE824" s="51"/>
      <c r="BF824" s="51"/>
      <c r="BG824" s="51"/>
    </row>
    <row r="825" spans="1:59" s="3" customFormat="1" ht="14.25">
      <c r="A825" s="47"/>
      <c r="B825" s="47"/>
      <c r="C825" s="49"/>
      <c r="D825" s="49"/>
      <c r="E825" s="49"/>
      <c r="F825" s="49"/>
      <c r="G825" s="49"/>
      <c r="H825" s="49"/>
      <c r="I825" s="49"/>
      <c r="J825" s="49"/>
      <c r="K825" s="49"/>
      <c r="AY825" s="51"/>
      <c r="AZ825" s="51"/>
      <c r="BA825" s="51"/>
      <c r="BB825" s="51"/>
      <c r="BC825" s="51"/>
      <c r="BD825" s="51"/>
      <c r="BE825" s="51"/>
      <c r="BF825" s="51"/>
      <c r="BG825" s="51"/>
    </row>
    <row r="826" spans="1:59" s="3" customFormat="1" ht="14.25">
      <c r="A826" s="47"/>
      <c r="B826" s="47"/>
      <c r="C826" s="49"/>
      <c r="D826" s="49"/>
      <c r="E826" s="49"/>
      <c r="F826" s="49"/>
      <c r="G826" s="49"/>
      <c r="H826" s="49"/>
      <c r="I826" s="49"/>
      <c r="J826" s="49"/>
      <c r="K826" s="49"/>
      <c r="AY826" s="51"/>
      <c r="AZ826" s="51"/>
      <c r="BA826" s="51"/>
      <c r="BB826" s="51"/>
      <c r="BC826" s="51"/>
      <c r="BD826" s="51"/>
      <c r="BE826" s="51"/>
      <c r="BF826" s="51"/>
      <c r="BG826" s="51"/>
    </row>
    <row r="827" spans="1:59" s="3" customFormat="1" ht="14.25">
      <c r="A827" s="47"/>
      <c r="B827" s="47"/>
      <c r="C827" s="49"/>
      <c r="D827" s="49"/>
      <c r="E827" s="49"/>
      <c r="F827" s="49"/>
      <c r="G827" s="49"/>
      <c r="H827" s="49"/>
      <c r="I827" s="49"/>
      <c r="J827" s="49"/>
      <c r="K827" s="49"/>
      <c r="AY827" s="51"/>
      <c r="AZ827" s="51"/>
      <c r="BA827" s="51"/>
      <c r="BB827" s="51"/>
      <c r="BC827" s="51"/>
      <c r="BD827" s="51"/>
      <c r="BE827" s="51"/>
      <c r="BF827" s="51"/>
      <c r="BG827" s="51"/>
    </row>
    <row r="828" spans="1:59" s="3" customFormat="1" ht="14.25">
      <c r="A828" s="47"/>
      <c r="B828" s="47"/>
      <c r="C828" s="49"/>
      <c r="D828" s="49"/>
      <c r="E828" s="49"/>
      <c r="F828" s="49"/>
      <c r="G828" s="49"/>
      <c r="H828" s="49"/>
      <c r="I828" s="49"/>
      <c r="J828" s="49"/>
      <c r="K828" s="49"/>
      <c r="AY828" s="51"/>
      <c r="AZ828" s="51"/>
      <c r="BA828" s="51"/>
      <c r="BB828" s="51"/>
      <c r="BC828" s="51"/>
      <c r="BD828" s="51"/>
      <c r="BE828" s="51"/>
      <c r="BF828" s="51"/>
      <c r="BG828" s="51"/>
    </row>
    <row r="829" spans="1:59" s="3" customFormat="1" ht="14.25">
      <c r="A829" s="47"/>
      <c r="B829" s="47"/>
      <c r="C829" s="49"/>
      <c r="D829" s="49"/>
      <c r="E829" s="49"/>
      <c r="F829" s="49"/>
      <c r="G829" s="49"/>
      <c r="H829" s="49"/>
      <c r="I829" s="49"/>
      <c r="J829" s="49"/>
      <c r="K829" s="49"/>
      <c r="AY829" s="51"/>
      <c r="AZ829" s="51"/>
      <c r="BA829" s="51"/>
      <c r="BB829" s="51"/>
      <c r="BC829" s="51"/>
      <c r="BD829" s="51"/>
      <c r="BE829" s="51"/>
      <c r="BF829" s="51"/>
      <c r="BG829" s="51"/>
    </row>
    <row r="830" spans="1:59" s="3" customFormat="1" ht="14.25">
      <c r="A830" s="47"/>
      <c r="B830" s="47"/>
      <c r="C830" s="49"/>
      <c r="D830" s="49"/>
      <c r="E830" s="49"/>
      <c r="F830" s="49"/>
      <c r="G830" s="49"/>
      <c r="H830" s="49"/>
      <c r="I830" s="49"/>
      <c r="J830" s="49"/>
      <c r="K830" s="49"/>
      <c r="AY830" s="51"/>
      <c r="AZ830" s="51"/>
      <c r="BA830" s="51"/>
      <c r="BB830" s="51"/>
      <c r="BC830" s="51"/>
      <c r="BD830" s="51"/>
      <c r="BE830" s="51"/>
      <c r="BF830" s="51"/>
      <c r="BG830" s="51"/>
    </row>
    <row r="831" spans="1:59" s="3" customFormat="1" ht="14.25">
      <c r="A831" s="47"/>
      <c r="B831" s="47"/>
      <c r="C831" s="49"/>
      <c r="D831" s="49"/>
      <c r="E831" s="49"/>
      <c r="F831" s="49"/>
      <c r="G831" s="49"/>
      <c r="H831" s="49"/>
      <c r="I831" s="49"/>
      <c r="J831" s="49"/>
      <c r="K831" s="49"/>
      <c r="AY831" s="51"/>
      <c r="AZ831" s="51"/>
      <c r="BA831" s="51"/>
      <c r="BB831" s="51"/>
      <c r="BC831" s="51"/>
      <c r="BD831" s="51"/>
      <c r="BE831" s="51"/>
      <c r="BF831" s="51"/>
      <c r="BG831" s="51"/>
    </row>
    <row r="832" spans="1:59" s="3" customFormat="1" ht="14.25">
      <c r="A832" s="47"/>
      <c r="B832" s="47"/>
      <c r="C832" s="49"/>
      <c r="D832" s="49"/>
      <c r="E832" s="49"/>
      <c r="F832" s="49"/>
      <c r="G832" s="49"/>
      <c r="H832" s="49"/>
      <c r="I832" s="49"/>
      <c r="J832" s="49"/>
      <c r="K832" s="49"/>
      <c r="AY832" s="51"/>
      <c r="AZ832" s="51"/>
      <c r="BA832" s="51"/>
      <c r="BB832" s="51"/>
      <c r="BC832" s="51"/>
      <c r="BD832" s="51"/>
      <c r="BE832" s="51"/>
      <c r="BF832" s="51"/>
      <c r="BG832" s="51"/>
    </row>
    <row r="833" spans="1:59" s="3" customFormat="1" ht="14.25">
      <c r="A833" s="47"/>
      <c r="B833" s="47"/>
      <c r="C833" s="49"/>
      <c r="D833" s="49"/>
      <c r="E833" s="49"/>
      <c r="F833" s="49"/>
      <c r="G833" s="49"/>
      <c r="H833" s="49"/>
      <c r="I833" s="49"/>
      <c r="J833" s="49"/>
      <c r="K833" s="49"/>
      <c r="AY833" s="51"/>
      <c r="AZ833" s="51"/>
      <c r="BA833" s="51"/>
      <c r="BB833" s="51"/>
      <c r="BC833" s="51"/>
      <c r="BD833" s="51"/>
      <c r="BE833" s="51"/>
      <c r="BF833" s="51"/>
      <c r="BG833" s="51"/>
    </row>
    <row r="834" spans="1:59" s="3" customFormat="1" ht="14.25">
      <c r="A834" s="47"/>
      <c r="B834" s="47"/>
      <c r="C834" s="49"/>
      <c r="D834" s="49"/>
      <c r="E834" s="49"/>
      <c r="F834" s="49"/>
      <c r="G834" s="49"/>
      <c r="H834" s="49"/>
      <c r="I834" s="49"/>
      <c r="J834" s="49"/>
      <c r="K834" s="49"/>
      <c r="AY834" s="51"/>
      <c r="AZ834" s="51"/>
      <c r="BA834" s="51"/>
      <c r="BB834" s="51"/>
      <c r="BC834" s="51"/>
      <c r="BD834" s="51"/>
      <c r="BE834" s="51"/>
      <c r="BF834" s="51"/>
      <c r="BG834" s="51"/>
    </row>
    <row r="835" spans="1:59" s="3" customFormat="1" ht="14.25">
      <c r="A835" s="47"/>
      <c r="B835" s="47"/>
      <c r="C835" s="49"/>
      <c r="D835" s="49"/>
      <c r="E835" s="49"/>
      <c r="F835" s="49"/>
      <c r="G835" s="49"/>
      <c r="H835" s="49"/>
      <c r="I835" s="49"/>
      <c r="J835" s="49"/>
      <c r="K835" s="49"/>
      <c r="AY835" s="51"/>
      <c r="AZ835" s="51"/>
      <c r="BA835" s="51"/>
      <c r="BB835" s="51"/>
      <c r="BC835" s="51"/>
      <c r="BD835" s="51"/>
      <c r="BE835" s="51"/>
      <c r="BF835" s="51"/>
      <c r="BG835" s="51"/>
    </row>
    <row r="836" spans="1:59" s="3" customFormat="1" ht="14.25">
      <c r="A836" s="47"/>
      <c r="B836" s="47"/>
      <c r="C836" s="49"/>
      <c r="D836" s="49"/>
      <c r="E836" s="49"/>
      <c r="F836" s="49"/>
      <c r="G836" s="49"/>
      <c r="H836" s="49"/>
      <c r="I836" s="49"/>
      <c r="J836" s="49"/>
      <c r="K836" s="49"/>
      <c r="AY836" s="51"/>
      <c r="AZ836" s="51"/>
      <c r="BA836" s="51"/>
      <c r="BB836" s="51"/>
      <c r="BC836" s="51"/>
      <c r="BD836" s="51"/>
      <c r="BE836" s="51"/>
      <c r="BF836" s="51"/>
      <c r="BG836" s="51"/>
    </row>
    <row r="837" spans="1:59" s="3" customFormat="1" ht="14.25">
      <c r="A837" s="47"/>
      <c r="B837" s="47"/>
      <c r="C837" s="49"/>
      <c r="D837" s="49"/>
      <c r="E837" s="49"/>
      <c r="F837" s="49"/>
      <c r="G837" s="49"/>
      <c r="H837" s="49"/>
      <c r="I837" s="49"/>
      <c r="J837" s="49"/>
      <c r="K837" s="49"/>
      <c r="AY837" s="51"/>
      <c r="AZ837" s="51"/>
      <c r="BA837" s="51"/>
      <c r="BB837" s="51"/>
      <c r="BC837" s="51"/>
      <c r="BD837" s="51"/>
      <c r="BE837" s="51"/>
      <c r="BF837" s="51"/>
      <c r="BG837" s="51"/>
    </row>
    <row r="838" spans="1:59" s="3" customFormat="1" ht="14.25">
      <c r="A838" s="47"/>
      <c r="B838" s="47"/>
      <c r="C838" s="49"/>
      <c r="D838" s="49"/>
      <c r="E838" s="49"/>
      <c r="F838" s="49"/>
      <c r="G838" s="49"/>
      <c r="H838" s="49"/>
      <c r="I838" s="49"/>
      <c r="J838" s="49"/>
      <c r="K838" s="49"/>
      <c r="AY838" s="51"/>
      <c r="AZ838" s="51"/>
      <c r="BA838" s="51"/>
      <c r="BB838" s="51"/>
      <c r="BC838" s="51"/>
      <c r="BD838" s="51"/>
      <c r="BE838" s="51"/>
      <c r="BF838" s="51"/>
      <c r="BG838" s="51"/>
    </row>
    <row r="839" spans="1:59" s="3" customFormat="1" ht="14.25">
      <c r="A839" s="47"/>
      <c r="B839" s="47"/>
      <c r="C839" s="49"/>
      <c r="D839" s="49"/>
      <c r="E839" s="49"/>
      <c r="F839" s="49"/>
      <c r="G839" s="49"/>
      <c r="H839" s="49"/>
      <c r="I839" s="49"/>
      <c r="J839" s="49"/>
      <c r="K839" s="49"/>
      <c r="AY839" s="51"/>
      <c r="AZ839" s="51"/>
      <c r="BA839" s="51"/>
      <c r="BB839" s="51"/>
      <c r="BC839" s="51"/>
      <c r="BD839" s="51"/>
      <c r="BE839" s="51"/>
      <c r="BF839" s="51"/>
      <c r="BG839" s="51"/>
    </row>
    <row r="840" spans="1:59" s="3" customFormat="1" ht="14.25">
      <c r="A840" s="47"/>
      <c r="B840" s="47"/>
      <c r="C840" s="49"/>
      <c r="D840" s="49"/>
      <c r="E840" s="49"/>
      <c r="F840" s="49"/>
      <c r="G840" s="49"/>
      <c r="H840" s="49"/>
      <c r="I840" s="49"/>
      <c r="J840" s="49"/>
      <c r="K840" s="49"/>
      <c r="AY840" s="51"/>
      <c r="AZ840" s="51"/>
      <c r="BA840" s="51"/>
      <c r="BB840" s="51"/>
      <c r="BC840" s="51"/>
      <c r="BD840" s="51"/>
      <c r="BE840" s="51"/>
      <c r="BF840" s="51"/>
      <c r="BG840" s="51"/>
    </row>
    <row r="841" spans="1:59" s="3" customFormat="1" ht="14.25">
      <c r="A841" s="47"/>
      <c r="B841" s="47"/>
      <c r="C841" s="49"/>
      <c r="D841" s="49"/>
      <c r="E841" s="49"/>
      <c r="F841" s="49"/>
      <c r="G841" s="49"/>
      <c r="H841" s="49"/>
      <c r="I841" s="49"/>
      <c r="J841" s="49"/>
      <c r="K841" s="49"/>
      <c r="AY841" s="51"/>
      <c r="AZ841" s="51"/>
      <c r="BA841" s="51"/>
      <c r="BB841" s="51"/>
      <c r="BC841" s="51"/>
      <c r="BD841" s="51"/>
      <c r="BE841" s="51"/>
      <c r="BF841" s="51"/>
      <c r="BG841" s="51"/>
    </row>
    <row r="842" spans="1:59" s="3" customFormat="1" ht="14.25">
      <c r="A842" s="47"/>
      <c r="B842" s="47"/>
      <c r="C842" s="49"/>
      <c r="D842" s="49"/>
      <c r="E842" s="49"/>
      <c r="F842" s="49"/>
      <c r="G842" s="49"/>
      <c r="H842" s="49"/>
      <c r="I842" s="49"/>
      <c r="J842" s="49"/>
      <c r="K842" s="49"/>
      <c r="AY842" s="51"/>
      <c r="AZ842" s="51"/>
      <c r="BA842" s="51"/>
      <c r="BB842" s="51"/>
      <c r="BC842" s="51"/>
      <c r="BD842" s="51"/>
      <c r="BE842" s="51"/>
      <c r="BF842" s="51"/>
      <c r="BG842" s="51"/>
    </row>
    <row r="843" spans="1:59" s="3" customFormat="1" ht="14.25">
      <c r="A843" s="47"/>
      <c r="B843" s="47"/>
      <c r="C843" s="49"/>
      <c r="D843" s="49"/>
      <c r="E843" s="49"/>
      <c r="F843" s="49"/>
      <c r="G843" s="49"/>
      <c r="H843" s="49"/>
      <c r="I843" s="49"/>
      <c r="J843" s="49"/>
      <c r="K843" s="49"/>
      <c r="AY843" s="51"/>
      <c r="AZ843" s="51"/>
      <c r="BA843" s="51"/>
      <c r="BB843" s="51"/>
      <c r="BC843" s="51"/>
      <c r="BD843" s="51"/>
      <c r="BE843" s="51"/>
      <c r="BF843" s="51"/>
      <c r="BG843" s="51"/>
    </row>
    <row r="844" spans="1:59" s="3" customFormat="1" ht="14.25">
      <c r="A844" s="47"/>
      <c r="B844" s="47"/>
      <c r="C844" s="49"/>
      <c r="D844" s="49"/>
      <c r="E844" s="49"/>
      <c r="F844" s="49"/>
      <c r="G844" s="49"/>
      <c r="H844" s="49"/>
      <c r="I844" s="49"/>
      <c r="J844" s="49"/>
      <c r="K844" s="49"/>
      <c r="AY844" s="51"/>
      <c r="AZ844" s="51"/>
      <c r="BA844" s="51"/>
      <c r="BB844" s="51"/>
      <c r="BC844" s="51"/>
      <c r="BD844" s="51"/>
      <c r="BE844" s="51"/>
      <c r="BF844" s="51"/>
      <c r="BG844" s="51"/>
    </row>
    <row r="845" spans="1:59" s="3" customFormat="1" ht="14.25">
      <c r="A845" s="47"/>
      <c r="B845" s="47"/>
      <c r="C845" s="49"/>
      <c r="D845" s="49"/>
      <c r="E845" s="49"/>
      <c r="F845" s="49"/>
      <c r="G845" s="49"/>
      <c r="H845" s="49"/>
      <c r="I845" s="49"/>
      <c r="J845" s="49"/>
      <c r="K845" s="49"/>
      <c r="AY845" s="51"/>
      <c r="AZ845" s="51"/>
      <c r="BA845" s="51"/>
      <c r="BB845" s="51"/>
      <c r="BC845" s="51"/>
      <c r="BD845" s="51"/>
      <c r="BE845" s="51"/>
      <c r="BF845" s="51"/>
      <c r="BG845" s="51"/>
    </row>
    <row r="846" spans="1:59" s="3" customFormat="1" ht="14.25">
      <c r="A846" s="47"/>
      <c r="B846" s="47"/>
      <c r="C846" s="49"/>
      <c r="D846" s="49"/>
      <c r="E846" s="49"/>
      <c r="F846" s="49"/>
      <c r="G846" s="49"/>
      <c r="H846" s="49"/>
      <c r="I846" s="49"/>
      <c r="J846" s="49"/>
      <c r="K846" s="49"/>
      <c r="AY846" s="51"/>
      <c r="AZ846" s="51"/>
      <c r="BA846" s="51"/>
      <c r="BB846" s="51"/>
      <c r="BC846" s="51"/>
      <c r="BD846" s="51"/>
      <c r="BE846" s="51"/>
      <c r="BF846" s="51"/>
      <c r="BG846" s="51"/>
    </row>
    <row r="847" spans="1:59" s="3" customFormat="1" ht="14.25">
      <c r="A847" s="47"/>
      <c r="B847" s="47"/>
      <c r="C847" s="49"/>
      <c r="D847" s="49"/>
      <c r="E847" s="49"/>
      <c r="F847" s="49"/>
      <c r="G847" s="49"/>
      <c r="H847" s="49"/>
      <c r="I847" s="49"/>
      <c r="J847" s="49"/>
      <c r="K847" s="49"/>
      <c r="AY847" s="51"/>
      <c r="AZ847" s="51"/>
      <c r="BA847" s="51"/>
      <c r="BB847" s="51"/>
      <c r="BC847" s="51"/>
      <c r="BD847" s="51"/>
      <c r="BE847" s="51"/>
      <c r="BF847" s="51"/>
      <c r="BG847" s="51"/>
    </row>
    <row r="848" spans="1:59" s="3" customFormat="1" ht="14.25">
      <c r="A848" s="47"/>
      <c r="B848" s="47"/>
      <c r="C848" s="49"/>
      <c r="D848" s="49"/>
      <c r="E848" s="49"/>
      <c r="F848" s="49"/>
      <c r="G848" s="49"/>
      <c r="H848" s="49"/>
      <c r="I848" s="49"/>
      <c r="J848" s="49"/>
      <c r="K848" s="49"/>
      <c r="AY848" s="51"/>
      <c r="AZ848" s="51"/>
      <c r="BA848" s="51"/>
      <c r="BB848" s="51"/>
      <c r="BC848" s="51"/>
      <c r="BD848" s="51"/>
      <c r="BE848" s="51"/>
      <c r="BF848" s="51"/>
      <c r="BG848" s="51"/>
    </row>
    <row r="849" spans="1:59" s="3" customFormat="1" ht="14.25">
      <c r="A849" s="47"/>
      <c r="B849" s="47"/>
      <c r="C849" s="49"/>
      <c r="D849" s="49"/>
      <c r="E849" s="49"/>
      <c r="F849" s="49"/>
      <c r="G849" s="49"/>
      <c r="H849" s="49"/>
      <c r="I849" s="49"/>
      <c r="J849" s="49"/>
      <c r="K849" s="49"/>
      <c r="AY849" s="51"/>
      <c r="AZ849" s="51"/>
      <c r="BA849" s="51"/>
      <c r="BB849" s="51"/>
      <c r="BC849" s="51"/>
      <c r="BD849" s="51"/>
      <c r="BE849" s="51"/>
      <c r="BF849" s="51"/>
      <c r="BG849" s="51"/>
    </row>
    <row r="850" spans="1:59" s="3" customFormat="1" ht="14.25">
      <c r="A850" s="47"/>
      <c r="B850" s="47"/>
      <c r="C850" s="49"/>
      <c r="D850" s="49"/>
      <c r="E850" s="49"/>
      <c r="F850" s="49"/>
      <c r="G850" s="49"/>
      <c r="H850" s="49"/>
      <c r="I850" s="49"/>
      <c r="J850" s="49"/>
      <c r="K850" s="49"/>
      <c r="AY850" s="51"/>
      <c r="AZ850" s="51"/>
      <c r="BA850" s="51"/>
      <c r="BB850" s="51"/>
      <c r="BC850" s="51"/>
      <c r="BD850" s="51"/>
      <c r="BE850" s="51"/>
      <c r="BF850" s="51"/>
      <c r="BG850" s="51"/>
    </row>
    <row r="851" spans="1:59" s="3" customFormat="1" ht="14.25">
      <c r="A851" s="47"/>
      <c r="B851" s="47"/>
      <c r="C851" s="49"/>
      <c r="D851" s="49"/>
      <c r="E851" s="49"/>
      <c r="F851" s="49"/>
      <c r="G851" s="49"/>
      <c r="H851" s="49"/>
      <c r="I851" s="49"/>
      <c r="J851" s="49"/>
      <c r="K851" s="49"/>
      <c r="AY851" s="51"/>
      <c r="AZ851" s="51"/>
      <c r="BA851" s="51"/>
      <c r="BB851" s="51"/>
      <c r="BC851" s="51"/>
      <c r="BD851" s="51"/>
      <c r="BE851" s="51"/>
      <c r="BF851" s="51"/>
      <c r="BG851" s="51"/>
    </row>
    <row r="852" spans="12:59" ht="14.25"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51"/>
      <c r="AZ852" s="51"/>
      <c r="BA852" s="51"/>
      <c r="BB852" s="51"/>
      <c r="BC852" s="51"/>
      <c r="BD852" s="51"/>
      <c r="BE852" s="51"/>
      <c r="BF852" s="51"/>
      <c r="BG852" s="51"/>
    </row>
    <row r="853" spans="12:59" ht="14.25"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51"/>
      <c r="AZ853" s="51"/>
      <c r="BA853" s="51"/>
      <c r="BB853" s="51"/>
      <c r="BC853" s="51"/>
      <c r="BD853" s="51"/>
      <c r="BE853" s="51"/>
      <c r="BF853" s="51"/>
      <c r="BG853" s="51"/>
    </row>
    <row r="854" spans="12:59" ht="14.25"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51"/>
      <c r="AZ854" s="51"/>
      <c r="BA854" s="51"/>
      <c r="BB854" s="51"/>
      <c r="BC854" s="51"/>
      <c r="BD854" s="51"/>
      <c r="BE854" s="51"/>
      <c r="BF854" s="51"/>
      <c r="BG854" s="51"/>
    </row>
    <row r="855" spans="12:59" ht="14.25"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51"/>
      <c r="AZ855" s="51"/>
      <c r="BA855" s="51"/>
      <c r="BB855" s="51"/>
      <c r="BC855" s="51"/>
      <c r="BD855" s="51"/>
      <c r="BE855" s="51"/>
      <c r="BF855" s="51"/>
      <c r="BG855" s="51"/>
    </row>
    <row r="856" spans="12:59" ht="14.25"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51"/>
      <c r="AZ856" s="51"/>
      <c r="BA856" s="51"/>
      <c r="BB856" s="51"/>
      <c r="BC856" s="51"/>
      <c r="BD856" s="51"/>
      <c r="BE856" s="51"/>
      <c r="BF856" s="51"/>
      <c r="BG856" s="51"/>
    </row>
    <row r="857" spans="12:59" ht="14.25"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51"/>
      <c r="AZ857" s="51"/>
      <c r="BA857" s="51"/>
      <c r="BB857" s="51"/>
      <c r="BC857" s="51"/>
      <c r="BD857" s="51"/>
      <c r="BE857" s="51"/>
      <c r="BF857" s="51"/>
      <c r="BG857" s="51"/>
    </row>
    <row r="858" spans="12:59" ht="14.25"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51"/>
      <c r="AZ858" s="51"/>
      <c r="BA858" s="51"/>
      <c r="BB858" s="51"/>
      <c r="BC858" s="51"/>
      <c r="BD858" s="51"/>
      <c r="BE858" s="51"/>
      <c r="BF858" s="51"/>
      <c r="BG858" s="51"/>
    </row>
    <row r="859" spans="12:59" ht="14.25"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51"/>
      <c r="AZ859" s="51"/>
      <c r="BA859" s="51"/>
      <c r="BB859" s="51"/>
      <c r="BC859" s="51"/>
      <c r="BD859" s="51"/>
      <c r="BE859" s="51"/>
      <c r="BF859" s="51"/>
      <c r="BG859" s="51"/>
    </row>
    <row r="860" spans="12:59" ht="14.25"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51"/>
      <c r="AZ860" s="51"/>
      <c r="BA860" s="51"/>
      <c r="BB860" s="51"/>
      <c r="BC860" s="51"/>
      <c r="BD860" s="51"/>
      <c r="BE860" s="51"/>
      <c r="BF860" s="51"/>
      <c r="BG860" s="51"/>
    </row>
    <row r="861" spans="12:59" ht="14.25"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51"/>
      <c r="AZ861" s="51"/>
      <c r="BA861" s="51"/>
      <c r="BB861" s="51"/>
      <c r="BC861" s="51"/>
      <c r="BD861" s="51"/>
      <c r="BE861" s="51"/>
      <c r="BF861" s="51"/>
      <c r="BG861" s="51"/>
    </row>
    <row r="862" spans="12:59" ht="14.25"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51"/>
      <c r="AZ862" s="51"/>
      <c r="BA862" s="51"/>
      <c r="BB862" s="51"/>
      <c r="BC862" s="51"/>
      <c r="BD862" s="51"/>
      <c r="BE862" s="51"/>
      <c r="BF862" s="51"/>
      <c r="BG862" s="51"/>
    </row>
    <row r="863" spans="12:59" ht="14.25"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51"/>
      <c r="AZ863" s="51"/>
      <c r="BA863" s="51"/>
      <c r="BB863" s="51"/>
      <c r="BC863" s="51"/>
      <c r="BD863" s="51"/>
      <c r="BE863" s="51"/>
      <c r="BF863" s="51"/>
      <c r="BG863" s="51"/>
    </row>
    <row r="864" spans="12:59" ht="14.25"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51"/>
      <c r="AZ864" s="51"/>
      <c r="BA864" s="51"/>
      <c r="BB864" s="51"/>
      <c r="BC864" s="51"/>
      <c r="BD864" s="51"/>
      <c r="BE864" s="51"/>
      <c r="BF864" s="51"/>
      <c r="BG864" s="51"/>
    </row>
    <row r="865" spans="12:59" ht="14.25"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51"/>
      <c r="AZ865" s="51"/>
      <c r="BA865" s="51"/>
      <c r="BB865" s="51"/>
      <c r="BC865" s="51"/>
      <c r="BD865" s="51"/>
      <c r="BE865" s="51"/>
      <c r="BF865" s="51"/>
      <c r="BG865" s="51"/>
    </row>
    <row r="866" spans="12:59" ht="14.25"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51"/>
      <c r="AZ866" s="51"/>
      <c r="BA866" s="51"/>
      <c r="BB866" s="51"/>
      <c r="BC866" s="51"/>
      <c r="BD866" s="51"/>
      <c r="BE866" s="51"/>
      <c r="BF866" s="51"/>
      <c r="BG866" s="51"/>
    </row>
    <row r="867" spans="12:59" ht="14.25"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51"/>
      <c r="AZ867" s="51"/>
      <c r="BA867" s="51"/>
      <c r="BB867" s="51"/>
      <c r="BC867" s="51"/>
      <c r="BD867" s="51"/>
      <c r="BE867" s="51"/>
      <c r="BF867" s="51"/>
      <c r="BG867" s="51"/>
    </row>
    <row r="868" spans="12:59" ht="14.25"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51"/>
      <c r="AZ868" s="51"/>
      <c r="BA868" s="51"/>
      <c r="BB868" s="51"/>
      <c r="BC868" s="51"/>
      <c r="BD868" s="51"/>
      <c r="BE868" s="51"/>
      <c r="BF868" s="51"/>
      <c r="BG868" s="51"/>
    </row>
    <row r="869" spans="12:59" ht="14.25"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51"/>
      <c r="AZ869" s="51"/>
      <c r="BA869" s="51"/>
      <c r="BB869" s="51"/>
      <c r="BC869" s="51"/>
      <c r="BD869" s="51"/>
      <c r="BE869" s="51"/>
      <c r="BF869" s="51"/>
      <c r="BG869" s="51"/>
    </row>
    <row r="870" spans="12:59" ht="14.25"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51"/>
      <c r="AZ870" s="51"/>
      <c r="BA870" s="51"/>
      <c r="BB870" s="51"/>
      <c r="BC870" s="51"/>
      <c r="BD870" s="51"/>
      <c r="BE870" s="51"/>
      <c r="BF870" s="51"/>
      <c r="BG870" s="51"/>
    </row>
    <row r="871" spans="12:59" ht="14.25"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51"/>
      <c r="AZ871" s="51"/>
      <c r="BA871" s="51"/>
      <c r="BB871" s="51"/>
      <c r="BC871" s="51"/>
      <c r="BD871" s="51"/>
      <c r="BE871" s="51"/>
      <c r="BF871" s="51"/>
      <c r="BG871" s="51"/>
    </row>
    <row r="872" spans="12:59" ht="14.25"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51"/>
      <c r="AZ872" s="51"/>
      <c r="BA872" s="51"/>
      <c r="BB872" s="51"/>
      <c r="BC872" s="51"/>
      <c r="BD872" s="51"/>
      <c r="BE872" s="51"/>
      <c r="BF872" s="51"/>
      <c r="BG872" s="51"/>
    </row>
    <row r="873" spans="12:59" ht="14.25"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51"/>
      <c r="AZ873" s="51"/>
      <c r="BA873" s="51"/>
      <c r="BB873" s="51"/>
      <c r="BC873" s="51"/>
      <c r="BD873" s="51"/>
      <c r="BE873" s="51"/>
      <c r="BF873" s="51"/>
      <c r="BG873" s="51"/>
    </row>
    <row r="874" spans="12:59" ht="14.25"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51"/>
      <c r="AZ874" s="51"/>
      <c r="BA874" s="51"/>
      <c r="BB874" s="51"/>
      <c r="BC874" s="51"/>
      <c r="BD874" s="51"/>
      <c r="BE874" s="51"/>
      <c r="BF874" s="51"/>
      <c r="BG874" s="51"/>
    </row>
    <row r="875" spans="12:59" ht="14.25"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51"/>
      <c r="AZ875" s="51"/>
      <c r="BA875" s="51"/>
      <c r="BB875" s="51"/>
      <c r="BC875" s="51"/>
      <c r="BD875" s="51"/>
      <c r="BE875" s="51"/>
      <c r="BF875" s="51"/>
      <c r="BG875" s="51"/>
    </row>
    <row r="876" spans="12:59" ht="14.25"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51"/>
      <c r="AZ876" s="51"/>
      <c r="BA876" s="51"/>
      <c r="BB876" s="51"/>
      <c r="BC876" s="51"/>
      <c r="BD876" s="51"/>
      <c r="BE876" s="51"/>
      <c r="BF876" s="51"/>
      <c r="BG876" s="51"/>
    </row>
    <row r="877" spans="12:59" ht="14.25"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51"/>
      <c r="AZ877" s="51"/>
      <c r="BA877" s="51"/>
      <c r="BB877" s="51"/>
      <c r="BC877" s="51"/>
      <c r="BD877" s="51"/>
      <c r="BE877" s="51"/>
      <c r="BF877" s="51"/>
      <c r="BG877" s="51"/>
    </row>
    <row r="878" spans="12:59" ht="14.25"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51"/>
      <c r="AZ878" s="51"/>
      <c r="BA878" s="51"/>
      <c r="BB878" s="51"/>
      <c r="BC878" s="51"/>
      <c r="BD878" s="51"/>
      <c r="BE878" s="51"/>
      <c r="BF878" s="51"/>
      <c r="BG878" s="51"/>
    </row>
    <row r="879" spans="12:59" ht="14.25"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51"/>
      <c r="AZ879" s="51"/>
      <c r="BA879" s="51"/>
      <c r="BB879" s="51"/>
      <c r="BC879" s="51"/>
      <c r="BD879" s="51"/>
      <c r="BE879" s="51"/>
      <c r="BF879" s="51"/>
      <c r="BG879" s="51"/>
    </row>
    <row r="880" spans="12:59" ht="14.25"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51"/>
      <c r="AZ880" s="51"/>
      <c r="BA880" s="51"/>
      <c r="BB880" s="51"/>
      <c r="BC880" s="51"/>
      <c r="BD880" s="51"/>
      <c r="BE880" s="51"/>
      <c r="BF880" s="51"/>
      <c r="BG880" s="51"/>
    </row>
    <row r="881" spans="12:59" ht="14.25"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51"/>
      <c r="AZ881" s="51"/>
      <c r="BA881" s="51"/>
      <c r="BB881" s="51"/>
      <c r="BC881" s="51"/>
      <c r="BD881" s="51"/>
      <c r="BE881" s="51"/>
      <c r="BF881" s="51"/>
      <c r="BG881" s="51"/>
    </row>
    <row r="882" spans="12:59" ht="14.25"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51"/>
      <c r="AZ882" s="51"/>
      <c r="BA882" s="51"/>
      <c r="BB882" s="51"/>
      <c r="BC882" s="51"/>
      <c r="BD882" s="51"/>
      <c r="BE882" s="51"/>
      <c r="BF882" s="51"/>
      <c r="BG882" s="51"/>
    </row>
    <row r="883" spans="12:59" ht="14.25"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51"/>
      <c r="AZ883" s="51"/>
      <c r="BA883" s="51"/>
      <c r="BB883" s="51"/>
      <c r="BC883" s="51"/>
      <c r="BD883" s="51"/>
      <c r="BE883" s="51"/>
      <c r="BF883" s="51"/>
      <c r="BG883" s="51"/>
    </row>
    <row r="884" spans="12:59" ht="14.25"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51"/>
      <c r="AZ884" s="51"/>
      <c r="BA884" s="51"/>
      <c r="BB884" s="51"/>
      <c r="BC884" s="51"/>
      <c r="BD884" s="51"/>
      <c r="BE884" s="51"/>
      <c r="BF884" s="51"/>
      <c r="BG884" s="51"/>
    </row>
    <row r="885" spans="12:59" ht="14.25"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51"/>
      <c r="AZ885" s="51"/>
      <c r="BA885" s="51"/>
      <c r="BB885" s="51"/>
      <c r="BC885" s="51"/>
      <c r="BD885" s="51"/>
      <c r="BE885" s="51"/>
      <c r="BF885" s="51"/>
      <c r="BG885" s="51"/>
    </row>
    <row r="886" spans="12:59" ht="14.25"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51"/>
      <c r="AZ886" s="51"/>
      <c r="BA886" s="51"/>
      <c r="BB886" s="51"/>
      <c r="BC886" s="51"/>
      <c r="BD886" s="51"/>
      <c r="BE886" s="51"/>
      <c r="BF886" s="51"/>
      <c r="BG886" s="51"/>
    </row>
    <row r="887" spans="12:59" ht="14.25"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51"/>
      <c r="AZ887" s="51"/>
      <c r="BA887" s="51"/>
      <c r="BB887" s="51"/>
      <c r="BC887" s="51"/>
      <c r="BD887" s="51"/>
      <c r="BE887" s="51"/>
      <c r="BF887" s="51"/>
      <c r="BG887" s="51"/>
    </row>
    <row r="888" spans="12:59" ht="14.25"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51"/>
      <c r="AZ888" s="51"/>
      <c r="BA888" s="51"/>
      <c r="BB888" s="51"/>
      <c r="BC888" s="51"/>
      <c r="BD888" s="51"/>
      <c r="BE888" s="51"/>
      <c r="BF888" s="51"/>
      <c r="BG888" s="51"/>
    </row>
    <row r="889" spans="12:59" ht="14.25"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51"/>
      <c r="AZ889" s="51"/>
      <c r="BA889" s="51"/>
      <c r="BB889" s="51"/>
      <c r="BC889" s="51"/>
      <c r="BD889" s="51"/>
      <c r="BE889" s="51"/>
      <c r="BF889" s="51"/>
      <c r="BG889" s="51"/>
    </row>
    <row r="890" spans="12:59" ht="14.25"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51"/>
      <c r="AZ890" s="51"/>
      <c r="BA890" s="51"/>
      <c r="BB890" s="51"/>
      <c r="BC890" s="51"/>
      <c r="BD890" s="51"/>
      <c r="BE890" s="51"/>
      <c r="BF890" s="51"/>
      <c r="BG890" s="51"/>
    </row>
    <row r="891" spans="12:59" ht="14.25"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51"/>
      <c r="AZ891" s="51"/>
      <c r="BA891" s="51"/>
      <c r="BB891" s="51"/>
      <c r="BC891" s="51"/>
      <c r="BD891" s="51"/>
      <c r="BE891" s="51"/>
      <c r="BF891" s="51"/>
      <c r="BG891" s="51"/>
    </row>
  </sheetData>
  <sheetProtection/>
  <mergeCells count="139">
    <mergeCell ref="AY4:BG5"/>
    <mergeCell ref="Z5:AB5"/>
    <mergeCell ref="AC5:AM5"/>
    <mergeCell ref="AX6:AX7"/>
    <mergeCell ref="AY6:BG7"/>
    <mergeCell ref="Z7:AB7"/>
    <mergeCell ref="C6:K7"/>
    <mergeCell ref="L6:L7"/>
    <mergeCell ref="Z6:AB6"/>
    <mergeCell ref="AC6:AM6"/>
    <mergeCell ref="C1:BG1"/>
    <mergeCell ref="C2:BG2"/>
    <mergeCell ref="C4:K5"/>
    <mergeCell ref="L4:L5"/>
    <mergeCell ref="AC4:AM4"/>
    <mergeCell ref="AX4:AX5"/>
    <mergeCell ref="C8:K9"/>
    <mergeCell ref="L8:L9"/>
    <mergeCell ref="AX8:AX9"/>
    <mergeCell ref="AY8:BG9"/>
    <mergeCell ref="C10:K11"/>
    <mergeCell ref="L10:L11"/>
    <mergeCell ref="AX10:AX11"/>
    <mergeCell ref="AY10:BG11"/>
    <mergeCell ref="C12:K13"/>
    <mergeCell ref="L12:L13"/>
    <mergeCell ref="AX12:AX13"/>
    <mergeCell ref="AY12:BG13"/>
    <mergeCell ref="C14:K15"/>
    <mergeCell ref="L14:L15"/>
    <mergeCell ref="AX14:AX15"/>
    <mergeCell ref="AY14:BG15"/>
    <mergeCell ref="AC18:AG18"/>
    <mergeCell ref="AX18:AX19"/>
    <mergeCell ref="C16:K17"/>
    <mergeCell ref="L16:L17"/>
    <mergeCell ref="AX16:AX17"/>
    <mergeCell ref="AY18:BG19"/>
    <mergeCell ref="C18:K19"/>
    <mergeCell ref="AY16:BG17"/>
    <mergeCell ref="L18:L19"/>
    <mergeCell ref="C22:K23"/>
    <mergeCell ref="L22:L23"/>
    <mergeCell ref="AX22:AX23"/>
    <mergeCell ref="AY22:BG23"/>
    <mergeCell ref="C20:K21"/>
    <mergeCell ref="L20:L21"/>
    <mergeCell ref="AX20:AX21"/>
    <mergeCell ref="AY20:BG21"/>
    <mergeCell ref="C24:K25"/>
    <mergeCell ref="L24:L25"/>
    <mergeCell ref="AX24:AX25"/>
    <mergeCell ref="AY24:BG25"/>
    <mergeCell ref="C26:K27"/>
    <mergeCell ref="L26:L27"/>
    <mergeCell ref="AX26:AX27"/>
    <mergeCell ref="AY26:BG27"/>
    <mergeCell ref="C28:K29"/>
    <mergeCell ref="L28:L29"/>
    <mergeCell ref="AX28:AX29"/>
    <mergeCell ref="AY28:BG29"/>
    <mergeCell ref="C30:K31"/>
    <mergeCell ref="L30:L31"/>
    <mergeCell ref="AX30:AX31"/>
    <mergeCell ref="AY30:BG31"/>
    <mergeCell ref="C32:K33"/>
    <mergeCell ref="L32:L33"/>
    <mergeCell ref="AX32:AX33"/>
    <mergeCell ref="AY32:BG33"/>
    <mergeCell ref="C34:K35"/>
    <mergeCell ref="L34:L35"/>
    <mergeCell ref="AX34:AX35"/>
    <mergeCell ref="AY34:BG35"/>
    <mergeCell ref="C36:K37"/>
    <mergeCell ref="L36:L37"/>
    <mergeCell ref="AX36:AX37"/>
    <mergeCell ref="AY36:BG37"/>
    <mergeCell ref="Z37:AA37"/>
    <mergeCell ref="AB37:AE37"/>
    <mergeCell ref="AF37:AJ37"/>
    <mergeCell ref="C38:K39"/>
    <mergeCell ref="L38:L39"/>
    <mergeCell ref="Z38:AA38"/>
    <mergeCell ref="AB38:AE38"/>
    <mergeCell ref="AX38:AX39"/>
    <mergeCell ref="AY38:BG39"/>
    <mergeCell ref="Z39:AA39"/>
    <mergeCell ref="AB39:AE39"/>
    <mergeCell ref="C40:K41"/>
    <mergeCell ref="L40:L41"/>
    <mergeCell ref="Z40:AA40"/>
    <mergeCell ref="AB40:AE40"/>
    <mergeCell ref="AX40:AX41"/>
    <mergeCell ref="AY40:BG41"/>
    <mergeCell ref="Z41:AA41"/>
    <mergeCell ref="AB41:AE41"/>
    <mergeCell ref="C42:K43"/>
    <mergeCell ref="L42:L43"/>
    <mergeCell ref="Z42:AA42"/>
    <mergeCell ref="AB42:AE42"/>
    <mergeCell ref="AX42:AX43"/>
    <mergeCell ref="AY42:BG43"/>
    <mergeCell ref="Z43:AA43"/>
    <mergeCell ref="AB43:AE43"/>
    <mergeCell ref="C44:K45"/>
    <mergeCell ref="L44:L45"/>
    <mergeCell ref="Z44:AA44"/>
    <mergeCell ref="AB44:AE44"/>
    <mergeCell ref="AY44:BG45"/>
    <mergeCell ref="Z45:AA45"/>
    <mergeCell ref="AB45:AE45"/>
    <mergeCell ref="C46:K47"/>
    <mergeCell ref="L46:L47"/>
    <mergeCell ref="Z46:AA46"/>
    <mergeCell ref="AB46:AE46"/>
    <mergeCell ref="AX46:AX47"/>
    <mergeCell ref="AY46:BG47"/>
    <mergeCell ref="Z47:AA47"/>
    <mergeCell ref="AB47:AE47"/>
    <mergeCell ref="C48:K49"/>
    <mergeCell ref="L48:L49"/>
    <mergeCell ref="Z48:AA48"/>
    <mergeCell ref="AB48:AE48"/>
    <mergeCell ref="AX48:AX49"/>
    <mergeCell ref="AY48:BG49"/>
    <mergeCell ref="Z49:AA49"/>
    <mergeCell ref="AB49:AE49"/>
    <mergeCell ref="Z52:AA52"/>
    <mergeCell ref="AB52:AC52"/>
    <mergeCell ref="C50:K51"/>
    <mergeCell ref="L50:L51"/>
    <mergeCell ref="Z50:AA50"/>
    <mergeCell ref="AB50:AE50"/>
    <mergeCell ref="AY50:BG51"/>
    <mergeCell ref="Z51:AA51"/>
    <mergeCell ref="AB51:AE51"/>
    <mergeCell ref="AF51:AJ51"/>
    <mergeCell ref="AF50:AJ50"/>
    <mergeCell ref="AX50:AX5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891"/>
  <sheetViews>
    <sheetView view="pageBreakPreview" zoomScale="75" zoomScaleSheetLayoutView="75" zoomScalePageLayoutView="0" workbookViewId="0" topLeftCell="A1">
      <selection activeCell="C1" sqref="C1:BG1"/>
    </sheetView>
  </sheetViews>
  <sheetFormatPr defaultColWidth="9.00390625" defaultRowHeight="13.5"/>
  <cols>
    <col min="1" max="2" width="5.625" style="48" customWidth="1"/>
    <col min="3" max="11" width="2.625" style="49" customWidth="1"/>
    <col min="12" max="50" width="2.625" style="1" customWidth="1"/>
    <col min="51" max="59" width="2.625" style="50" customWidth="1"/>
    <col min="60" max="61" width="5.625" style="1" customWidth="1"/>
    <col min="62" max="85" width="2.75390625" style="1" customWidth="1"/>
    <col min="86" max="123" width="2.625" style="1" customWidth="1"/>
    <col min="124" max="16384" width="9.00390625" style="1" customWidth="1"/>
  </cols>
  <sheetData>
    <row r="1" spans="1:59" s="2" customFormat="1" ht="24" customHeight="1">
      <c r="A1" s="46"/>
      <c r="B1" s="46"/>
      <c r="C1" s="387" t="str">
        <f>'抽選'!A1</f>
        <v>第２０回フレッシュジュニア秋季大会</v>
      </c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</row>
    <row r="2" spans="1:59" s="3" customFormat="1" ht="12">
      <c r="A2" s="47"/>
      <c r="B2" s="47"/>
      <c r="C2" s="389" t="s">
        <v>84</v>
      </c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</row>
    <row r="3" spans="3:59" ht="13.5">
      <c r="C3" s="52"/>
      <c r="D3" s="80"/>
      <c r="E3" s="80"/>
      <c r="F3" s="80"/>
      <c r="G3" s="80"/>
      <c r="H3" s="80"/>
      <c r="I3" s="80"/>
      <c r="J3" s="80"/>
      <c r="K3" s="80"/>
      <c r="L3" s="67"/>
      <c r="M3" s="67"/>
      <c r="N3" s="67"/>
      <c r="O3" s="67"/>
      <c r="P3" s="67"/>
      <c r="Q3" s="8"/>
      <c r="R3" s="8"/>
      <c r="S3" s="8"/>
      <c r="T3" s="8"/>
      <c r="U3" s="8"/>
      <c r="V3" s="8"/>
      <c r="W3" s="8"/>
      <c r="X3" s="8"/>
      <c r="Y3" s="67"/>
      <c r="Z3" s="68"/>
      <c r="AA3" s="68"/>
      <c r="AB3" s="68"/>
      <c r="AC3" s="67"/>
      <c r="AD3" s="67"/>
      <c r="AE3" s="67"/>
      <c r="AF3" s="67"/>
      <c r="AG3" s="67"/>
      <c r="AH3" s="67"/>
      <c r="AI3" s="67"/>
      <c r="AJ3" s="67"/>
      <c r="AK3" s="67"/>
      <c r="AL3" s="8"/>
      <c r="AM3" s="67"/>
      <c r="AN3" s="67"/>
      <c r="AO3" s="8"/>
      <c r="AP3" s="67"/>
      <c r="AQ3" s="67"/>
      <c r="AR3" s="8"/>
      <c r="AS3" s="67"/>
      <c r="AT3" s="67"/>
      <c r="AU3" s="67"/>
      <c r="AV3" s="7"/>
      <c r="AW3" s="67"/>
      <c r="AX3" s="80"/>
      <c r="AY3" s="80"/>
      <c r="AZ3" s="80"/>
      <c r="BA3" s="80"/>
      <c r="BB3" s="80"/>
      <c r="BC3" s="80"/>
      <c r="BD3" s="80"/>
      <c r="BE3" s="80"/>
      <c r="BF3" s="80"/>
      <c r="BG3" s="80"/>
    </row>
    <row r="4" spans="1:61" ht="12" customHeight="1">
      <c r="A4" s="45"/>
      <c r="B4" s="45"/>
      <c r="C4" s="501" t="s">
        <v>177</v>
      </c>
      <c r="D4" s="501"/>
      <c r="E4" s="501"/>
      <c r="F4" s="501"/>
      <c r="G4" s="501"/>
      <c r="H4" s="501"/>
      <c r="I4" s="501"/>
      <c r="J4" s="501"/>
      <c r="K4" s="501"/>
      <c r="L4" s="491">
        <v>1</v>
      </c>
      <c r="M4" s="55"/>
      <c r="N4" s="55"/>
      <c r="O4" s="55"/>
      <c r="P4" s="55"/>
      <c r="Q4" s="55"/>
      <c r="R4" s="55"/>
      <c r="S4" s="56"/>
      <c r="T4" s="56"/>
      <c r="U4" s="56"/>
      <c r="V4" s="56"/>
      <c r="W4" s="56"/>
      <c r="X4" s="56"/>
      <c r="Y4" s="8"/>
      <c r="Z4" s="8"/>
      <c r="AA4" s="8"/>
      <c r="AB4" s="8"/>
      <c r="AC4" s="571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6"/>
      <c r="AO4" s="56"/>
      <c r="AP4" s="56"/>
      <c r="AQ4" s="56"/>
      <c r="AR4" s="60"/>
      <c r="AS4" s="60"/>
      <c r="AT4" s="60"/>
      <c r="AU4" s="60"/>
      <c r="AV4" s="60"/>
      <c r="AW4" s="60"/>
      <c r="AX4" s="491">
        <v>22</v>
      </c>
      <c r="AY4" s="485" t="s">
        <v>177</v>
      </c>
      <c r="AZ4" s="485"/>
      <c r="BA4" s="485"/>
      <c r="BB4" s="485"/>
      <c r="BC4" s="485"/>
      <c r="BD4" s="485"/>
      <c r="BE4" s="485"/>
      <c r="BF4" s="485"/>
      <c r="BG4" s="485"/>
      <c r="BH4" s="45"/>
      <c r="BI4" s="45"/>
    </row>
    <row r="5" spans="1:61" ht="12" customHeight="1">
      <c r="A5" s="45"/>
      <c r="B5" s="45"/>
      <c r="C5" s="501"/>
      <c r="D5" s="501"/>
      <c r="E5" s="501"/>
      <c r="F5" s="501"/>
      <c r="G5" s="501"/>
      <c r="H5" s="501"/>
      <c r="I5" s="501"/>
      <c r="J5" s="501"/>
      <c r="K5" s="501"/>
      <c r="L5" s="491"/>
      <c r="M5" s="56"/>
      <c r="N5" s="56"/>
      <c r="O5" s="56"/>
      <c r="P5" s="56"/>
      <c r="Q5" s="56" t="s">
        <v>70</v>
      </c>
      <c r="R5" s="56" t="s">
        <v>44</v>
      </c>
      <c r="S5" s="57"/>
      <c r="T5" s="55"/>
      <c r="U5" s="55"/>
      <c r="V5" s="56"/>
      <c r="W5" s="56"/>
      <c r="X5" s="56"/>
      <c r="Y5" s="8"/>
      <c r="Z5" s="569" t="s">
        <v>35</v>
      </c>
      <c r="AA5" s="569"/>
      <c r="AB5" s="569"/>
      <c r="AC5" s="606"/>
      <c r="AD5" s="606"/>
      <c r="AE5" s="606"/>
      <c r="AF5" s="606"/>
      <c r="AG5" s="606"/>
      <c r="AH5" s="606"/>
      <c r="AI5" s="606"/>
      <c r="AJ5" s="606"/>
      <c r="AK5" s="606"/>
      <c r="AL5" s="606"/>
      <c r="AM5" s="606"/>
      <c r="AN5" s="606"/>
      <c r="AO5" s="55"/>
      <c r="AP5" s="55"/>
      <c r="AQ5" s="55"/>
      <c r="AR5" s="122"/>
      <c r="AS5" s="56"/>
      <c r="AT5" s="56"/>
      <c r="AU5" s="56"/>
      <c r="AV5" s="56"/>
      <c r="AW5" s="56"/>
      <c r="AX5" s="491"/>
      <c r="AY5" s="485"/>
      <c r="AZ5" s="485"/>
      <c r="BA5" s="485"/>
      <c r="BB5" s="485"/>
      <c r="BC5" s="485"/>
      <c r="BD5" s="485"/>
      <c r="BE5" s="485"/>
      <c r="BF5" s="485"/>
      <c r="BG5" s="485"/>
      <c r="BH5" s="45"/>
      <c r="BI5" s="45"/>
    </row>
    <row r="6" spans="1:61" ht="12" customHeight="1">
      <c r="A6" s="45"/>
      <c r="B6" s="45"/>
      <c r="C6" s="501" t="s">
        <v>177</v>
      </c>
      <c r="D6" s="501"/>
      <c r="E6" s="501"/>
      <c r="F6" s="501"/>
      <c r="G6" s="501"/>
      <c r="H6" s="501"/>
      <c r="I6" s="501"/>
      <c r="J6" s="501"/>
      <c r="K6" s="501"/>
      <c r="L6" s="491">
        <v>2</v>
      </c>
      <c r="M6" s="55"/>
      <c r="N6" s="55"/>
      <c r="O6" s="55"/>
      <c r="P6" s="56"/>
      <c r="Q6" s="56"/>
      <c r="R6" s="56"/>
      <c r="S6" s="58"/>
      <c r="T6" s="56"/>
      <c r="U6" s="56"/>
      <c r="V6" s="58"/>
      <c r="W6" s="56"/>
      <c r="X6" s="56"/>
      <c r="Y6" s="8"/>
      <c r="Z6" s="569" t="s">
        <v>36</v>
      </c>
      <c r="AA6" s="569"/>
      <c r="AB6" s="569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6"/>
      <c r="AO6" s="65"/>
      <c r="AP6" s="56"/>
      <c r="AQ6" s="56"/>
      <c r="AR6" s="58" t="s">
        <v>140</v>
      </c>
      <c r="AS6" s="56" t="s">
        <v>141</v>
      </c>
      <c r="AT6" s="56"/>
      <c r="AU6" s="55"/>
      <c r="AV6" s="55"/>
      <c r="AW6" s="55"/>
      <c r="AX6" s="491">
        <v>23</v>
      </c>
      <c r="AY6" s="485" t="s">
        <v>177</v>
      </c>
      <c r="AZ6" s="485"/>
      <c r="BA6" s="485"/>
      <c r="BB6" s="485"/>
      <c r="BC6" s="485"/>
      <c r="BD6" s="485"/>
      <c r="BE6" s="485"/>
      <c r="BF6" s="485"/>
      <c r="BG6" s="485"/>
      <c r="BH6" s="45"/>
      <c r="BI6" s="45"/>
    </row>
    <row r="7" spans="1:61" ht="12" customHeight="1">
      <c r="A7" s="45"/>
      <c r="B7" s="45"/>
      <c r="C7" s="501"/>
      <c r="D7" s="501"/>
      <c r="E7" s="501"/>
      <c r="F7" s="501"/>
      <c r="G7" s="501"/>
      <c r="H7" s="501"/>
      <c r="I7" s="501"/>
      <c r="J7" s="501"/>
      <c r="K7" s="501"/>
      <c r="L7" s="491"/>
      <c r="M7" s="56"/>
      <c r="N7" s="56" t="s">
        <v>77</v>
      </c>
      <c r="O7" s="56" t="s">
        <v>44</v>
      </c>
      <c r="P7" s="122"/>
      <c r="Q7" s="56"/>
      <c r="R7" s="56"/>
      <c r="S7" s="58"/>
      <c r="T7" s="56"/>
      <c r="U7" s="56"/>
      <c r="V7" s="58"/>
      <c r="W7" s="56"/>
      <c r="X7" s="56"/>
      <c r="Y7" s="8"/>
      <c r="Z7" s="569" t="s">
        <v>42</v>
      </c>
      <c r="AA7" s="569"/>
      <c r="AB7" s="569"/>
      <c r="AC7" s="69"/>
      <c r="AD7" s="54"/>
      <c r="AE7" s="54"/>
      <c r="AF7" s="69"/>
      <c r="AH7" s="54"/>
      <c r="AI7" s="54"/>
      <c r="AJ7" s="70"/>
      <c r="AK7" s="54"/>
      <c r="AL7" s="54"/>
      <c r="AM7" s="54"/>
      <c r="AN7" s="56"/>
      <c r="AO7" s="58"/>
      <c r="AP7" s="56"/>
      <c r="AQ7" s="56"/>
      <c r="AR7" s="57"/>
      <c r="AS7" s="55"/>
      <c r="AT7" s="55"/>
      <c r="AU7" s="58" t="s">
        <v>140</v>
      </c>
      <c r="AV7" s="56" t="s">
        <v>106</v>
      </c>
      <c r="AW7" s="56"/>
      <c r="AX7" s="491"/>
      <c r="AY7" s="485"/>
      <c r="AZ7" s="485"/>
      <c r="BA7" s="485"/>
      <c r="BB7" s="485"/>
      <c r="BC7" s="485"/>
      <c r="BD7" s="485"/>
      <c r="BE7" s="485"/>
      <c r="BF7" s="485"/>
      <c r="BG7" s="485"/>
      <c r="BH7" s="45"/>
      <c r="BI7" s="45"/>
    </row>
    <row r="8" spans="1:61" ht="12" customHeight="1">
      <c r="A8" s="45"/>
      <c r="B8" s="45"/>
      <c r="C8" s="501" t="s">
        <v>177</v>
      </c>
      <c r="D8" s="501"/>
      <c r="E8" s="501"/>
      <c r="F8" s="501"/>
      <c r="G8" s="501"/>
      <c r="H8" s="501"/>
      <c r="I8" s="501"/>
      <c r="J8" s="501"/>
      <c r="K8" s="501"/>
      <c r="L8" s="491">
        <v>3</v>
      </c>
      <c r="M8" s="60"/>
      <c r="N8" s="60"/>
      <c r="O8" s="60"/>
      <c r="P8" s="123"/>
      <c r="Q8" s="124"/>
      <c r="R8" s="124"/>
      <c r="S8" s="56"/>
      <c r="T8" s="56"/>
      <c r="U8" s="56"/>
      <c r="V8" s="58"/>
      <c r="W8" s="56"/>
      <c r="X8" s="56"/>
      <c r="Y8" s="8"/>
      <c r="Z8" s="8" t="s">
        <v>37</v>
      </c>
      <c r="AA8" s="8"/>
      <c r="AB8" s="8"/>
      <c r="AC8" s="7"/>
      <c r="AD8" s="7"/>
      <c r="AE8" s="7" t="s">
        <v>49</v>
      </c>
      <c r="AF8" s="8"/>
      <c r="AG8" s="7"/>
      <c r="AH8" s="7"/>
      <c r="AI8" s="7"/>
      <c r="AJ8" s="7"/>
      <c r="AK8" s="4"/>
      <c r="AL8" s="4"/>
      <c r="AM8" s="4"/>
      <c r="AN8" s="56"/>
      <c r="AO8" s="58"/>
      <c r="AP8" s="56"/>
      <c r="AQ8" s="56"/>
      <c r="AR8" s="56"/>
      <c r="AS8" s="56"/>
      <c r="AT8" s="56"/>
      <c r="AU8" s="129"/>
      <c r="AV8" s="60"/>
      <c r="AW8" s="60"/>
      <c r="AX8" s="491">
        <v>24</v>
      </c>
      <c r="AY8" s="485" t="s">
        <v>177</v>
      </c>
      <c r="AZ8" s="485"/>
      <c r="BA8" s="485"/>
      <c r="BB8" s="485"/>
      <c r="BC8" s="485"/>
      <c r="BD8" s="485"/>
      <c r="BE8" s="485"/>
      <c r="BF8" s="485"/>
      <c r="BG8" s="485"/>
      <c r="BH8" s="45"/>
      <c r="BI8" s="45"/>
    </row>
    <row r="9" spans="1:61" ht="12" customHeight="1">
      <c r="A9" s="45"/>
      <c r="B9" s="45"/>
      <c r="C9" s="501"/>
      <c r="D9" s="501"/>
      <c r="E9" s="501"/>
      <c r="F9" s="501"/>
      <c r="G9" s="501"/>
      <c r="H9" s="501"/>
      <c r="I9" s="501"/>
      <c r="J9" s="501"/>
      <c r="K9" s="501"/>
      <c r="L9" s="491"/>
      <c r="M9" s="56"/>
      <c r="N9" s="56"/>
      <c r="O9" s="56"/>
      <c r="P9" s="56"/>
      <c r="Q9" s="56"/>
      <c r="R9" s="56"/>
      <c r="S9" s="56"/>
      <c r="T9" s="56" t="s">
        <v>88</v>
      </c>
      <c r="U9" s="56" t="s">
        <v>44</v>
      </c>
      <c r="V9" s="57"/>
      <c r="W9" s="55"/>
      <c r="X9" s="55"/>
      <c r="Y9" s="8"/>
      <c r="Z9" s="8" t="s">
        <v>38</v>
      </c>
      <c r="AA9" s="8"/>
      <c r="AB9" s="8"/>
      <c r="AC9" s="7"/>
      <c r="AD9" s="7"/>
      <c r="AE9" s="7" t="s">
        <v>142</v>
      </c>
      <c r="AF9" s="8"/>
      <c r="AG9" s="7"/>
      <c r="AH9" s="7"/>
      <c r="AI9" s="7"/>
      <c r="AJ9" s="7"/>
      <c r="AK9" s="4"/>
      <c r="AL9" s="5"/>
      <c r="AM9" s="5"/>
      <c r="AN9" s="71"/>
      <c r="AO9" s="58"/>
      <c r="AP9" s="56"/>
      <c r="AQ9" s="56"/>
      <c r="AR9" s="56"/>
      <c r="AS9" s="56"/>
      <c r="AT9" s="56"/>
      <c r="AU9" s="56"/>
      <c r="AV9" s="56"/>
      <c r="AW9" s="56"/>
      <c r="AX9" s="491"/>
      <c r="AY9" s="485"/>
      <c r="AZ9" s="485"/>
      <c r="BA9" s="485"/>
      <c r="BB9" s="485"/>
      <c r="BC9" s="485"/>
      <c r="BD9" s="485"/>
      <c r="BE9" s="485"/>
      <c r="BF9" s="485"/>
      <c r="BG9" s="485"/>
      <c r="BH9" s="45"/>
      <c r="BI9" s="45"/>
    </row>
    <row r="10" spans="1:61" ht="12" customHeight="1">
      <c r="A10" s="45"/>
      <c r="B10" s="45"/>
      <c r="C10" s="501" t="s">
        <v>177</v>
      </c>
      <c r="D10" s="501"/>
      <c r="E10" s="501"/>
      <c r="F10" s="501"/>
      <c r="G10" s="501"/>
      <c r="H10" s="501"/>
      <c r="I10" s="501"/>
      <c r="J10" s="501"/>
      <c r="K10" s="501"/>
      <c r="L10" s="491">
        <v>4</v>
      </c>
      <c r="M10" s="55"/>
      <c r="N10" s="55"/>
      <c r="O10" s="55"/>
      <c r="P10" s="56"/>
      <c r="Q10" s="56"/>
      <c r="R10" s="56"/>
      <c r="S10" s="56"/>
      <c r="T10" s="56"/>
      <c r="U10" s="56"/>
      <c r="V10" s="65"/>
      <c r="W10" s="66"/>
      <c r="X10" s="76"/>
      <c r="Y10" s="8"/>
      <c r="Z10" s="8" t="s">
        <v>46</v>
      </c>
      <c r="AA10" s="8"/>
      <c r="AB10" s="8"/>
      <c r="AC10" s="7"/>
      <c r="AD10" s="7"/>
      <c r="AE10" s="7" t="s">
        <v>143</v>
      </c>
      <c r="AF10" s="8"/>
      <c r="AG10" s="7"/>
      <c r="AH10" s="7"/>
      <c r="AI10" s="7"/>
      <c r="AJ10" s="7"/>
      <c r="AK10" s="4"/>
      <c r="AL10" s="9"/>
      <c r="AM10" s="4"/>
      <c r="AN10" s="59"/>
      <c r="AO10" s="58" t="s">
        <v>44</v>
      </c>
      <c r="AP10" s="56" t="s">
        <v>73</v>
      </c>
      <c r="AQ10" s="56"/>
      <c r="AR10" s="56"/>
      <c r="AS10" s="56"/>
      <c r="AT10" s="56"/>
      <c r="AU10" s="60"/>
      <c r="AV10" s="60"/>
      <c r="AW10" s="60"/>
      <c r="AX10" s="491">
        <v>25</v>
      </c>
      <c r="AY10" s="485" t="s">
        <v>177</v>
      </c>
      <c r="AZ10" s="485"/>
      <c r="BA10" s="485"/>
      <c r="BB10" s="485"/>
      <c r="BC10" s="485"/>
      <c r="BD10" s="485"/>
      <c r="BE10" s="485"/>
      <c r="BF10" s="485"/>
      <c r="BG10" s="485"/>
      <c r="BH10" s="45"/>
      <c r="BI10" s="45"/>
    </row>
    <row r="11" spans="1:61" ht="12" customHeight="1">
      <c r="A11" s="45"/>
      <c r="B11" s="45"/>
      <c r="C11" s="501"/>
      <c r="D11" s="501"/>
      <c r="E11" s="501"/>
      <c r="F11" s="501"/>
      <c r="G11" s="501"/>
      <c r="H11" s="501"/>
      <c r="I11" s="501"/>
      <c r="J11" s="501"/>
      <c r="K11" s="501"/>
      <c r="L11" s="491"/>
      <c r="M11" s="56"/>
      <c r="N11" s="56" t="s">
        <v>77</v>
      </c>
      <c r="O11" s="56" t="s">
        <v>45</v>
      </c>
      <c r="P11" s="57"/>
      <c r="Q11" s="55"/>
      <c r="R11" s="55"/>
      <c r="S11" s="56"/>
      <c r="T11" s="56"/>
      <c r="U11" s="56"/>
      <c r="V11" s="58"/>
      <c r="W11" s="56"/>
      <c r="X11" s="59"/>
      <c r="Y11" s="8"/>
      <c r="Z11" s="8" t="s">
        <v>39</v>
      </c>
      <c r="AA11" s="8"/>
      <c r="AB11" s="8"/>
      <c r="AC11" s="7"/>
      <c r="AD11" s="7"/>
      <c r="AE11" s="7"/>
      <c r="AF11" s="8"/>
      <c r="AG11" s="7"/>
      <c r="AH11" s="7"/>
      <c r="AI11" s="7"/>
      <c r="AJ11" s="7"/>
      <c r="AK11" s="4"/>
      <c r="AL11" s="9"/>
      <c r="AM11" s="4"/>
      <c r="AN11" s="56"/>
      <c r="AO11" s="58"/>
      <c r="AP11" s="56"/>
      <c r="AQ11" s="56"/>
      <c r="AR11" s="60"/>
      <c r="AS11" s="60"/>
      <c r="AT11" s="60"/>
      <c r="AU11" s="122" t="s">
        <v>144</v>
      </c>
      <c r="AV11" s="56" t="s">
        <v>106</v>
      </c>
      <c r="AW11" s="56"/>
      <c r="AX11" s="491"/>
      <c r="AY11" s="485"/>
      <c r="AZ11" s="485"/>
      <c r="BA11" s="485"/>
      <c r="BB11" s="485"/>
      <c r="BC11" s="485"/>
      <c r="BD11" s="485"/>
      <c r="BE11" s="485"/>
      <c r="BF11" s="485"/>
      <c r="BG11" s="485"/>
      <c r="BH11" s="45"/>
      <c r="BI11" s="45"/>
    </row>
    <row r="12" spans="1:61" ht="12" customHeight="1">
      <c r="A12" s="45"/>
      <c r="B12" s="45"/>
      <c r="C12" s="501" t="s">
        <v>177</v>
      </c>
      <c r="D12" s="501"/>
      <c r="E12" s="501"/>
      <c r="F12" s="501"/>
      <c r="G12" s="501"/>
      <c r="H12" s="501"/>
      <c r="I12" s="501"/>
      <c r="J12" s="501"/>
      <c r="K12" s="501"/>
      <c r="L12" s="491">
        <v>5</v>
      </c>
      <c r="M12" s="55"/>
      <c r="N12" s="55"/>
      <c r="O12" s="55"/>
      <c r="P12" s="58"/>
      <c r="Q12" s="56"/>
      <c r="R12" s="56"/>
      <c r="S12" s="58"/>
      <c r="T12" s="56"/>
      <c r="U12" s="56"/>
      <c r="V12" s="58"/>
      <c r="W12" s="56"/>
      <c r="X12" s="59"/>
      <c r="Y12" s="8"/>
      <c r="Z12" s="8" t="s">
        <v>40</v>
      </c>
      <c r="AA12" s="8"/>
      <c r="AB12" s="8"/>
      <c r="AC12" s="7"/>
      <c r="AD12" s="7"/>
      <c r="AE12" s="7"/>
      <c r="AF12" s="8"/>
      <c r="AG12" s="7"/>
      <c r="AH12" s="7"/>
      <c r="AI12" s="7"/>
      <c r="AJ12" s="7"/>
      <c r="AK12" s="4"/>
      <c r="AL12" s="9"/>
      <c r="AM12" s="4"/>
      <c r="AN12" s="56"/>
      <c r="AO12" s="58"/>
      <c r="AP12" s="56"/>
      <c r="AQ12" s="56"/>
      <c r="AR12" s="122"/>
      <c r="AS12" s="56"/>
      <c r="AT12" s="56"/>
      <c r="AU12" s="129"/>
      <c r="AV12" s="60"/>
      <c r="AW12" s="60"/>
      <c r="AX12" s="491">
        <v>26</v>
      </c>
      <c r="AY12" s="485" t="s">
        <v>177</v>
      </c>
      <c r="AZ12" s="485"/>
      <c r="BA12" s="485"/>
      <c r="BB12" s="485"/>
      <c r="BC12" s="485"/>
      <c r="BD12" s="485"/>
      <c r="BE12" s="485"/>
      <c r="BF12" s="485"/>
      <c r="BG12" s="485"/>
      <c r="BH12" s="45"/>
      <c r="BI12" s="45"/>
    </row>
    <row r="13" spans="1:61" ht="12" customHeight="1">
      <c r="A13" s="45"/>
      <c r="B13" s="45"/>
      <c r="C13" s="501"/>
      <c r="D13" s="501"/>
      <c r="E13" s="501"/>
      <c r="F13" s="501"/>
      <c r="G13" s="501"/>
      <c r="H13" s="501"/>
      <c r="I13" s="501"/>
      <c r="J13" s="501"/>
      <c r="K13" s="501"/>
      <c r="L13" s="491"/>
      <c r="M13" s="56"/>
      <c r="N13" s="56"/>
      <c r="O13" s="56"/>
      <c r="P13" s="56"/>
      <c r="Q13" s="56" t="s">
        <v>77</v>
      </c>
      <c r="R13" s="56" t="s">
        <v>45</v>
      </c>
      <c r="S13" s="57"/>
      <c r="T13" s="55"/>
      <c r="U13" s="55"/>
      <c r="V13" s="58"/>
      <c r="W13" s="56"/>
      <c r="X13" s="59"/>
      <c r="Y13" s="8"/>
      <c r="Z13" s="8" t="s">
        <v>41</v>
      </c>
      <c r="AA13" s="8"/>
      <c r="AB13" s="8"/>
      <c r="AC13" s="7"/>
      <c r="AD13" s="7"/>
      <c r="AE13" s="7" t="s">
        <v>47</v>
      </c>
      <c r="AF13" s="7"/>
      <c r="AG13" s="7"/>
      <c r="AH13" s="7"/>
      <c r="AI13" s="7"/>
      <c r="AJ13" s="7"/>
      <c r="AK13" s="4"/>
      <c r="AL13" s="9"/>
      <c r="AM13" s="4"/>
      <c r="AN13" s="56"/>
      <c r="AO13" s="57"/>
      <c r="AP13" s="55"/>
      <c r="AQ13" s="55"/>
      <c r="AR13" s="122" t="s">
        <v>144</v>
      </c>
      <c r="AS13" s="56" t="s">
        <v>141</v>
      </c>
      <c r="AT13" s="56"/>
      <c r="AU13" s="56"/>
      <c r="AV13" s="56"/>
      <c r="AW13" s="56"/>
      <c r="AX13" s="491"/>
      <c r="AY13" s="485"/>
      <c r="AZ13" s="485"/>
      <c r="BA13" s="485"/>
      <c r="BB13" s="485"/>
      <c r="BC13" s="485"/>
      <c r="BD13" s="485"/>
      <c r="BE13" s="485"/>
      <c r="BF13" s="485"/>
      <c r="BG13" s="485"/>
      <c r="BH13" s="45"/>
      <c r="BI13" s="45"/>
    </row>
    <row r="14" spans="1:61" ht="12" customHeight="1">
      <c r="A14" s="45"/>
      <c r="B14" s="45"/>
      <c r="C14" s="501" t="s">
        <v>177</v>
      </c>
      <c r="D14" s="501"/>
      <c r="E14" s="501"/>
      <c r="F14" s="501"/>
      <c r="G14" s="501"/>
      <c r="H14" s="501"/>
      <c r="I14" s="501"/>
      <c r="J14" s="501"/>
      <c r="K14" s="501"/>
      <c r="L14" s="491">
        <v>6</v>
      </c>
      <c r="M14" s="60"/>
      <c r="N14" s="60"/>
      <c r="O14" s="60"/>
      <c r="P14" s="60"/>
      <c r="Q14" s="60"/>
      <c r="R14" s="60"/>
      <c r="S14" s="58"/>
      <c r="T14" s="56"/>
      <c r="U14" s="56"/>
      <c r="V14" s="56"/>
      <c r="W14" s="56"/>
      <c r="X14" s="59"/>
      <c r="Y14" s="8"/>
      <c r="Z14" s="8"/>
      <c r="AA14" s="8"/>
      <c r="AB14" s="8"/>
      <c r="AC14" s="7"/>
      <c r="AD14" s="7"/>
      <c r="AE14" s="7"/>
      <c r="AF14" s="8"/>
      <c r="AG14" s="7"/>
      <c r="AH14" s="7"/>
      <c r="AI14" s="7"/>
      <c r="AJ14" s="7"/>
      <c r="AK14" s="4"/>
      <c r="AL14" s="9"/>
      <c r="AM14" s="4"/>
      <c r="AN14" s="56"/>
      <c r="AO14" s="56"/>
      <c r="AP14" s="56"/>
      <c r="AQ14" s="56"/>
      <c r="AR14" s="57"/>
      <c r="AS14" s="55"/>
      <c r="AT14" s="55"/>
      <c r="AU14" s="55"/>
      <c r="AV14" s="55"/>
      <c r="AW14" s="55"/>
      <c r="AX14" s="491">
        <v>27</v>
      </c>
      <c r="AY14" s="485" t="s">
        <v>177</v>
      </c>
      <c r="AZ14" s="485"/>
      <c r="BA14" s="485"/>
      <c r="BB14" s="485"/>
      <c r="BC14" s="485"/>
      <c r="BD14" s="485"/>
      <c r="BE14" s="485"/>
      <c r="BF14" s="485"/>
      <c r="BG14" s="485"/>
      <c r="BH14" s="45"/>
      <c r="BI14" s="45"/>
    </row>
    <row r="15" spans="1:61" ht="12" customHeight="1">
      <c r="A15" s="45"/>
      <c r="B15" s="45"/>
      <c r="C15" s="501"/>
      <c r="D15" s="501"/>
      <c r="E15" s="501"/>
      <c r="F15" s="501"/>
      <c r="G15" s="501"/>
      <c r="H15" s="501"/>
      <c r="I15" s="501"/>
      <c r="J15" s="501"/>
      <c r="K15" s="501"/>
      <c r="L15" s="491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9"/>
      <c r="Y15" s="8"/>
      <c r="Z15" s="8"/>
      <c r="AA15" s="8"/>
      <c r="AB15" s="8"/>
      <c r="AC15" s="7"/>
      <c r="AD15" s="7"/>
      <c r="AE15" s="7"/>
      <c r="AF15" s="7"/>
      <c r="AG15" s="7"/>
      <c r="AH15" s="7"/>
      <c r="AI15" s="7"/>
      <c r="AJ15" s="7"/>
      <c r="AK15" s="4"/>
      <c r="AL15" s="9" t="s">
        <v>44</v>
      </c>
      <c r="AM15" s="4" t="s">
        <v>75</v>
      </c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491"/>
      <c r="AY15" s="485"/>
      <c r="AZ15" s="485"/>
      <c r="BA15" s="485"/>
      <c r="BB15" s="485"/>
      <c r="BC15" s="485"/>
      <c r="BD15" s="485"/>
      <c r="BE15" s="485"/>
      <c r="BF15" s="485"/>
      <c r="BG15" s="485"/>
      <c r="BH15" s="45"/>
      <c r="BI15" s="45"/>
    </row>
    <row r="16" spans="1:61" ht="12" customHeight="1">
      <c r="A16" s="45"/>
      <c r="B16" s="45"/>
      <c r="C16" s="501" t="s">
        <v>177</v>
      </c>
      <c r="D16" s="501"/>
      <c r="E16" s="501"/>
      <c r="F16" s="501"/>
      <c r="G16" s="501"/>
      <c r="H16" s="501"/>
      <c r="I16" s="501"/>
      <c r="J16" s="501"/>
      <c r="K16" s="501"/>
      <c r="L16" s="491">
        <v>7</v>
      </c>
      <c r="M16" s="55"/>
      <c r="N16" s="55"/>
      <c r="O16" s="55"/>
      <c r="P16" s="55"/>
      <c r="Q16" s="55"/>
      <c r="R16" s="55"/>
      <c r="S16" s="56"/>
      <c r="T16" s="56"/>
      <c r="U16" s="56"/>
      <c r="V16" s="56"/>
      <c r="W16" s="56" t="s">
        <v>97</v>
      </c>
      <c r="X16" s="59" t="s">
        <v>44</v>
      </c>
      <c r="Y16" s="126"/>
      <c r="Z16" s="127"/>
      <c r="AA16" s="127"/>
      <c r="AB16" s="10"/>
      <c r="AC16" s="8"/>
      <c r="AD16" s="8"/>
      <c r="AE16" s="8"/>
      <c r="AF16" s="8"/>
      <c r="AG16" s="8"/>
      <c r="AH16" s="11"/>
      <c r="AI16" s="77"/>
      <c r="AJ16" s="77"/>
      <c r="AK16" s="77"/>
      <c r="AL16" s="9"/>
      <c r="AM16" s="4"/>
      <c r="AN16" s="56"/>
      <c r="AO16" s="56"/>
      <c r="AP16" s="56"/>
      <c r="AQ16" s="56"/>
      <c r="AR16" s="60"/>
      <c r="AS16" s="60"/>
      <c r="AT16" s="60"/>
      <c r="AU16" s="60"/>
      <c r="AV16" s="60"/>
      <c r="AW16" s="60"/>
      <c r="AX16" s="491">
        <v>28</v>
      </c>
      <c r="AY16" s="485" t="s">
        <v>177</v>
      </c>
      <c r="AZ16" s="485"/>
      <c r="BA16" s="485"/>
      <c r="BB16" s="485"/>
      <c r="BC16" s="485"/>
      <c r="BD16" s="485"/>
      <c r="BE16" s="485"/>
      <c r="BF16" s="485"/>
      <c r="BG16" s="485"/>
      <c r="BH16" s="45"/>
      <c r="BI16" s="45"/>
    </row>
    <row r="17" spans="1:61" ht="12" customHeight="1">
      <c r="A17" s="45"/>
      <c r="B17" s="45"/>
      <c r="C17" s="501"/>
      <c r="D17" s="501"/>
      <c r="E17" s="501"/>
      <c r="F17" s="501"/>
      <c r="G17" s="501"/>
      <c r="H17" s="501"/>
      <c r="I17" s="501"/>
      <c r="J17" s="501"/>
      <c r="K17" s="501"/>
      <c r="L17" s="491"/>
      <c r="M17" s="56"/>
      <c r="N17" s="56"/>
      <c r="O17" s="56"/>
      <c r="P17" s="56"/>
      <c r="Q17" s="56" t="s">
        <v>80</v>
      </c>
      <c r="R17" s="56" t="s">
        <v>81</v>
      </c>
      <c r="S17" s="57"/>
      <c r="T17" s="55"/>
      <c r="U17" s="55"/>
      <c r="V17" s="61"/>
      <c r="W17" s="56"/>
      <c r="X17" s="56"/>
      <c r="Y17" s="10"/>
      <c r="Z17" s="8"/>
      <c r="AA17" s="11"/>
      <c r="AB17" s="10"/>
      <c r="AC17" s="8"/>
      <c r="AD17" s="8"/>
      <c r="AE17" s="8"/>
      <c r="AF17" s="8"/>
      <c r="AG17" s="8"/>
      <c r="AH17" s="8"/>
      <c r="AI17" s="9"/>
      <c r="AJ17" s="4"/>
      <c r="AK17" s="4"/>
      <c r="AL17" s="9"/>
      <c r="AM17" s="4"/>
      <c r="AN17" s="56"/>
      <c r="AO17" s="55"/>
      <c r="AP17" s="55"/>
      <c r="AQ17" s="154"/>
      <c r="AR17" s="122"/>
      <c r="AS17" s="56"/>
      <c r="AT17" s="56"/>
      <c r="AU17" s="56"/>
      <c r="AV17" s="56"/>
      <c r="AW17" s="56"/>
      <c r="AX17" s="491"/>
      <c r="AY17" s="485"/>
      <c r="AZ17" s="485"/>
      <c r="BA17" s="485"/>
      <c r="BB17" s="485"/>
      <c r="BC17" s="485"/>
      <c r="BD17" s="485"/>
      <c r="BE17" s="485"/>
      <c r="BF17" s="485"/>
      <c r="BG17" s="485"/>
      <c r="BH17" s="45"/>
      <c r="BI17" s="45"/>
    </row>
    <row r="18" spans="1:61" ht="12" customHeight="1">
      <c r="A18" s="45"/>
      <c r="B18" s="45"/>
      <c r="C18" s="501" t="s">
        <v>177</v>
      </c>
      <c r="D18" s="501"/>
      <c r="E18" s="501"/>
      <c r="F18" s="501"/>
      <c r="G18" s="501"/>
      <c r="H18" s="501"/>
      <c r="I18" s="501"/>
      <c r="J18" s="501"/>
      <c r="K18" s="501"/>
      <c r="L18" s="491">
        <v>8</v>
      </c>
      <c r="M18" s="55"/>
      <c r="N18" s="55"/>
      <c r="O18" s="55"/>
      <c r="P18" s="56"/>
      <c r="Q18" s="56" t="s">
        <v>77</v>
      </c>
      <c r="R18" s="56" t="s">
        <v>53</v>
      </c>
      <c r="S18" s="58"/>
      <c r="T18" s="56"/>
      <c r="U18" s="56"/>
      <c r="V18" s="58"/>
      <c r="W18" s="56"/>
      <c r="X18" s="56"/>
      <c r="Y18" s="10"/>
      <c r="Z18" s="8"/>
      <c r="AA18" s="11"/>
      <c r="AB18" s="10"/>
      <c r="AC18" s="568" t="s">
        <v>103</v>
      </c>
      <c r="AD18" s="568"/>
      <c r="AE18" s="568"/>
      <c r="AF18" s="568"/>
      <c r="AG18" s="568"/>
      <c r="AH18" s="8"/>
      <c r="AI18" s="9"/>
      <c r="AJ18" s="4"/>
      <c r="AK18" s="4"/>
      <c r="AL18" s="9"/>
      <c r="AM18" s="4"/>
      <c r="AN18" s="56"/>
      <c r="AO18" s="65"/>
      <c r="AP18" s="56"/>
      <c r="AQ18" s="56"/>
      <c r="AR18" s="58" t="s">
        <v>145</v>
      </c>
      <c r="AS18" s="56" t="s">
        <v>141</v>
      </c>
      <c r="AT18" s="56"/>
      <c r="AU18" s="55"/>
      <c r="AV18" s="55"/>
      <c r="AW18" s="55"/>
      <c r="AX18" s="491">
        <v>29</v>
      </c>
      <c r="AY18" s="485" t="s">
        <v>177</v>
      </c>
      <c r="AZ18" s="485"/>
      <c r="BA18" s="485"/>
      <c r="BB18" s="485"/>
      <c r="BC18" s="485"/>
      <c r="BD18" s="485"/>
      <c r="BE18" s="485"/>
      <c r="BF18" s="485"/>
      <c r="BG18" s="485"/>
      <c r="BH18" s="45"/>
      <c r="BI18" s="45"/>
    </row>
    <row r="19" spans="1:61" ht="12" customHeight="1">
      <c r="A19" s="45"/>
      <c r="B19" s="45"/>
      <c r="C19" s="501"/>
      <c r="D19" s="501"/>
      <c r="E19" s="501"/>
      <c r="F19" s="501"/>
      <c r="G19" s="501"/>
      <c r="H19" s="501"/>
      <c r="I19" s="501"/>
      <c r="J19" s="501"/>
      <c r="K19" s="501"/>
      <c r="L19" s="491"/>
      <c r="M19" s="56"/>
      <c r="N19" s="56" t="s">
        <v>77</v>
      </c>
      <c r="O19" s="56" t="s">
        <v>53</v>
      </c>
      <c r="P19" s="57"/>
      <c r="Q19" s="55"/>
      <c r="R19" s="55"/>
      <c r="S19" s="58"/>
      <c r="T19" s="56"/>
      <c r="U19" s="56"/>
      <c r="V19" s="58"/>
      <c r="W19" s="56"/>
      <c r="X19" s="56"/>
      <c r="Y19" s="10"/>
      <c r="Z19" s="8"/>
      <c r="AA19" s="11"/>
      <c r="AB19" s="10"/>
      <c r="AC19" s="8"/>
      <c r="AD19" s="8"/>
      <c r="AE19" s="8"/>
      <c r="AF19" s="8"/>
      <c r="AG19" s="8"/>
      <c r="AH19" s="8"/>
      <c r="AI19" s="9"/>
      <c r="AJ19" s="4"/>
      <c r="AK19" s="4"/>
      <c r="AL19" s="9"/>
      <c r="AM19" s="4"/>
      <c r="AN19" s="56"/>
      <c r="AO19" s="58"/>
      <c r="AP19" s="56"/>
      <c r="AQ19" s="56"/>
      <c r="AR19" s="57"/>
      <c r="AS19" s="55"/>
      <c r="AT19" s="55"/>
      <c r="AU19" s="58" t="s">
        <v>145</v>
      </c>
      <c r="AV19" s="56" t="s">
        <v>106</v>
      </c>
      <c r="AW19" s="56"/>
      <c r="AX19" s="491"/>
      <c r="AY19" s="485"/>
      <c r="AZ19" s="485"/>
      <c r="BA19" s="485"/>
      <c r="BB19" s="485"/>
      <c r="BC19" s="485"/>
      <c r="BD19" s="485"/>
      <c r="BE19" s="485"/>
      <c r="BF19" s="485"/>
      <c r="BG19" s="485"/>
      <c r="BH19" s="45"/>
      <c r="BI19" s="45"/>
    </row>
    <row r="20" spans="1:61" ht="12" customHeight="1">
      <c r="A20" s="45"/>
      <c r="B20" s="45"/>
      <c r="C20" s="501" t="s">
        <v>177</v>
      </c>
      <c r="D20" s="501"/>
      <c r="E20" s="501"/>
      <c r="F20" s="501"/>
      <c r="G20" s="501"/>
      <c r="H20" s="501"/>
      <c r="I20" s="501"/>
      <c r="J20" s="501"/>
      <c r="K20" s="501"/>
      <c r="L20" s="491">
        <v>9</v>
      </c>
      <c r="M20" s="60"/>
      <c r="N20" s="60"/>
      <c r="O20" s="60"/>
      <c r="P20" s="58"/>
      <c r="Q20" s="56"/>
      <c r="R20" s="56"/>
      <c r="S20" s="56"/>
      <c r="T20" s="56" t="s">
        <v>88</v>
      </c>
      <c r="U20" s="56" t="s">
        <v>45</v>
      </c>
      <c r="V20" s="58"/>
      <c r="W20" s="56"/>
      <c r="X20" s="59"/>
      <c r="Y20" s="10"/>
      <c r="Z20" s="8"/>
      <c r="AA20" s="11"/>
      <c r="AB20" s="10"/>
      <c r="AC20" s="8"/>
      <c r="AD20" s="8"/>
      <c r="AE20" s="8"/>
      <c r="AF20" s="8"/>
      <c r="AG20" s="8"/>
      <c r="AH20" s="8"/>
      <c r="AI20" s="9"/>
      <c r="AJ20" s="4"/>
      <c r="AK20" s="4"/>
      <c r="AL20" s="9"/>
      <c r="AM20" s="4"/>
      <c r="AN20" s="56"/>
      <c r="AO20" s="58"/>
      <c r="AP20" s="56"/>
      <c r="AQ20" s="56"/>
      <c r="AR20" s="56"/>
      <c r="AS20" s="56"/>
      <c r="AT20" s="56"/>
      <c r="AU20" s="129"/>
      <c r="AV20" s="60"/>
      <c r="AW20" s="60"/>
      <c r="AX20" s="491">
        <v>30</v>
      </c>
      <c r="AY20" s="485" t="s">
        <v>177</v>
      </c>
      <c r="AZ20" s="485"/>
      <c r="BA20" s="485"/>
      <c r="BB20" s="485"/>
      <c r="BC20" s="485"/>
      <c r="BD20" s="485"/>
      <c r="BE20" s="485"/>
      <c r="BF20" s="485"/>
      <c r="BG20" s="485"/>
      <c r="BH20" s="45"/>
      <c r="BI20" s="45"/>
    </row>
    <row r="21" spans="1:61" ht="12" customHeight="1">
      <c r="A21" s="45"/>
      <c r="B21" s="45"/>
      <c r="C21" s="501"/>
      <c r="D21" s="501"/>
      <c r="E21" s="501"/>
      <c r="F21" s="501"/>
      <c r="G21" s="501"/>
      <c r="H21" s="501"/>
      <c r="I21" s="501"/>
      <c r="J21" s="501"/>
      <c r="K21" s="501"/>
      <c r="L21" s="491"/>
      <c r="M21" s="62"/>
      <c r="N21" s="62"/>
      <c r="O21" s="62"/>
      <c r="P21" s="62"/>
      <c r="Q21" s="63"/>
      <c r="R21" s="63"/>
      <c r="S21" s="62"/>
      <c r="T21" s="63"/>
      <c r="U21" s="63"/>
      <c r="V21" s="65"/>
      <c r="W21" s="66"/>
      <c r="X21" s="66"/>
      <c r="Y21" s="8"/>
      <c r="Z21" s="8"/>
      <c r="AA21" s="11"/>
      <c r="AB21" s="10"/>
      <c r="AC21" s="8"/>
      <c r="AD21" s="8"/>
      <c r="AE21" s="8"/>
      <c r="AF21" s="8"/>
      <c r="AG21" s="8"/>
      <c r="AH21" s="8"/>
      <c r="AI21" s="9"/>
      <c r="AJ21" s="4"/>
      <c r="AK21" s="4"/>
      <c r="AL21" s="77"/>
      <c r="AM21" s="77"/>
      <c r="AN21" s="76"/>
      <c r="AO21" s="58" t="s">
        <v>45</v>
      </c>
      <c r="AP21" s="56" t="s">
        <v>73</v>
      </c>
      <c r="AQ21" s="56"/>
      <c r="AR21" s="56"/>
      <c r="AS21" s="56"/>
      <c r="AT21" s="56"/>
      <c r="AU21" s="56"/>
      <c r="AV21" s="56"/>
      <c r="AW21" s="56"/>
      <c r="AX21" s="491"/>
      <c r="AY21" s="485"/>
      <c r="AZ21" s="485"/>
      <c r="BA21" s="485"/>
      <c r="BB21" s="485"/>
      <c r="BC21" s="485"/>
      <c r="BD21" s="485"/>
      <c r="BE21" s="485"/>
      <c r="BF21" s="485"/>
      <c r="BG21" s="485"/>
      <c r="BH21" s="45"/>
      <c r="BI21" s="45"/>
    </row>
    <row r="22" spans="1:61" ht="12" customHeight="1">
      <c r="A22" s="45"/>
      <c r="B22" s="45"/>
      <c r="C22" s="501" t="s">
        <v>177</v>
      </c>
      <c r="D22" s="501"/>
      <c r="E22" s="501"/>
      <c r="F22" s="501"/>
      <c r="G22" s="501"/>
      <c r="H22" s="501"/>
      <c r="I22" s="501"/>
      <c r="J22" s="501"/>
      <c r="K22" s="501"/>
      <c r="L22" s="491">
        <v>10</v>
      </c>
      <c r="M22" s="55"/>
      <c r="N22" s="55"/>
      <c r="O22" s="55"/>
      <c r="P22" s="55"/>
      <c r="Q22" s="55"/>
      <c r="R22" s="55"/>
      <c r="S22" s="56"/>
      <c r="T22" s="56"/>
      <c r="U22" s="56"/>
      <c r="V22" s="58"/>
      <c r="W22" s="56"/>
      <c r="X22" s="56"/>
      <c r="Y22" s="8"/>
      <c r="Z22" s="8"/>
      <c r="AA22" s="11"/>
      <c r="AB22" s="10"/>
      <c r="AC22" s="8"/>
      <c r="AD22" s="8"/>
      <c r="AE22" s="8"/>
      <c r="AF22" s="8"/>
      <c r="AG22" s="8"/>
      <c r="AH22" s="8"/>
      <c r="AI22" s="9"/>
      <c r="AJ22" s="4"/>
      <c r="AK22" s="4"/>
      <c r="AL22" s="4"/>
      <c r="AM22" s="4"/>
      <c r="AN22" s="59"/>
      <c r="AO22" s="58"/>
      <c r="AP22" s="56"/>
      <c r="AQ22" s="56"/>
      <c r="AR22" s="55"/>
      <c r="AS22" s="55"/>
      <c r="AT22" s="55"/>
      <c r="AU22" s="55"/>
      <c r="AV22" s="55"/>
      <c r="AW22" s="55"/>
      <c r="AX22" s="491">
        <v>31</v>
      </c>
      <c r="AY22" s="485" t="s">
        <v>177</v>
      </c>
      <c r="AZ22" s="485"/>
      <c r="BA22" s="485"/>
      <c r="BB22" s="485"/>
      <c r="BC22" s="485"/>
      <c r="BD22" s="485"/>
      <c r="BE22" s="485"/>
      <c r="BF22" s="485"/>
      <c r="BG22" s="485"/>
      <c r="BH22" s="45"/>
      <c r="BI22" s="45"/>
    </row>
    <row r="23" spans="1:61" ht="12" customHeight="1">
      <c r="A23" s="45"/>
      <c r="B23" s="45"/>
      <c r="C23" s="501"/>
      <c r="D23" s="501"/>
      <c r="E23" s="501"/>
      <c r="F23" s="501"/>
      <c r="G23" s="501"/>
      <c r="H23" s="501"/>
      <c r="I23" s="501"/>
      <c r="J23" s="501"/>
      <c r="K23" s="501"/>
      <c r="L23" s="491"/>
      <c r="M23" s="56"/>
      <c r="N23" s="56"/>
      <c r="O23" s="56"/>
      <c r="P23" s="56"/>
      <c r="Q23" s="56" t="s">
        <v>77</v>
      </c>
      <c r="R23" s="56" t="s">
        <v>43</v>
      </c>
      <c r="S23" s="57"/>
      <c r="T23" s="55"/>
      <c r="U23" s="55"/>
      <c r="V23" s="58"/>
      <c r="W23" s="56"/>
      <c r="X23" s="56"/>
      <c r="Y23" s="8"/>
      <c r="Z23" s="8"/>
      <c r="AA23" s="11"/>
      <c r="AB23" s="10"/>
      <c r="AC23" s="8"/>
      <c r="AD23" s="8"/>
      <c r="AE23" s="8"/>
      <c r="AF23" s="8"/>
      <c r="AG23" s="8"/>
      <c r="AH23" s="8"/>
      <c r="AI23" s="9"/>
      <c r="AJ23" s="4"/>
      <c r="AK23" s="4"/>
      <c r="AL23" s="4"/>
      <c r="AM23" s="4"/>
      <c r="AN23" s="56"/>
      <c r="AO23" s="57"/>
      <c r="AP23" s="55"/>
      <c r="AQ23" s="55"/>
      <c r="AR23" s="58" t="s">
        <v>146</v>
      </c>
      <c r="AS23" s="56" t="s">
        <v>141</v>
      </c>
      <c r="AT23" s="56"/>
      <c r="AU23" s="56"/>
      <c r="AV23" s="56"/>
      <c r="AW23" s="56"/>
      <c r="AX23" s="491"/>
      <c r="AY23" s="485"/>
      <c r="AZ23" s="485"/>
      <c r="BA23" s="485"/>
      <c r="BB23" s="485"/>
      <c r="BC23" s="485"/>
      <c r="BD23" s="485"/>
      <c r="BE23" s="485"/>
      <c r="BF23" s="485"/>
      <c r="BG23" s="485"/>
      <c r="BH23" s="45"/>
      <c r="BI23" s="45"/>
    </row>
    <row r="24" spans="1:61" ht="12" customHeight="1">
      <c r="A24" s="45"/>
      <c r="B24" s="45"/>
      <c r="C24" s="501" t="s">
        <v>177</v>
      </c>
      <c r="D24" s="501"/>
      <c r="E24" s="501"/>
      <c r="F24" s="501"/>
      <c r="G24" s="501"/>
      <c r="H24" s="501"/>
      <c r="I24" s="501"/>
      <c r="J24" s="501"/>
      <c r="K24" s="501"/>
      <c r="L24" s="491">
        <v>11</v>
      </c>
      <c r="M24" s="55"/>
      <c r="N24" s="55"/>
      <c r="O24" s="55"/>
      <c r="P24" s="55"/>
      <c r="Q24" s="55"/>
      <c r="R24" s="55"/>
      <c r="S24" s="58"/>
      <c r="T24" s="56"/>
      <c r="U24" s="56"/>
      <c r="V24" s="56"/>
      <c r="W24" s="56"/>
      <c r="X24" s="56"/>
      <c r="Y24" s="8"/>
      <c r="Z24" s="8"/>
      <c r="AA24" s="8"/>
      <c r="AB24" s="14"/>
      <c r="AC24" s="6"/>
      <c r="AD24" s="6" t="s">
        <v>76</v>
      </c>
      <c r="AE24" s="130" t="s">
        <v>53</v>
      </c>
      <c r="AF24" s="6"/>
      <c r="AG24" s="6"/>
      <c r="AH24" s="13"/>
      <c r="AI24" s="9"/>
      <c r="AJ24" s="4"/>
      <c r="AK24" s="4"/>
      <c r="AL24" s="4"/>
      <c r="AM24" s="4"/>
      <c r="AN24" s="56"/>
      <c r="AO24" s="56"/>
      <c r="AP24" s="56"/>
      <c r="AQ24" s="56"/>
      <c r="AR24" s="129"/>
      <c r="AS24" s="60"/>
      <c r="AT24" s="60"/>
      <c r="AU24" s="60"/>
      <c r="AV24" s="60"/>
      <c r="AW24" s="60"/>
      <c r="AX24" s="491">
        <v>32</v>
      </c>
      <c r="AY24" s="485" t="s">
        <v>177</v>
      </c>
      <c r="AZ24" s="485"/>
      <c r="BA24" s="485"/>
      <c r="BB24" s="485"/>
      <c r="BC24" s="485"/>
      <c r="BD24" s="485"/>
      <c r="BE24" s="485"/>
      <c r="BF24" s="485"/>
      <c r="BG24" s="485"/>
      <c r="BH24" s="45"/>
      <c r="BI24" s="45"/>
    </row>
    <row r="25" spans="1:61" ht="12" customHeight="1">
      <c r="A25" s="45"/>
      <c r="B25" s="45"/>
      <c r="C25" s="501"/>
      <c r="D25" s="501"/>
      <c r="E25" s="501"/>
      <c r="F25" s="501"/>
      <c r="G25" s="501"/>
      <c r="H25" s="501"/>
      <c r="I25" s="501"/>
      <c r="J25" s="501"/>
      <c r="K25" s="501"/>
      <c r="L25" s="491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8"/>
      <c r="Z25" s="8" t="s">
        <v>76</v>
      </c>
      <c r="AA25" s="8" t="s">
        <v>44</v>
      </c>
      <c r="AB25" s="10"/>
      <c r="AC25" s="8"/>
      <c r="AD25" s="8"/>
      <c r="AE25" s="8"/>
      <c r="AF25" s="8"/>
      <c r="AG25" s="8"/>
      <c r="AH25" s="8"/>
      <c r="AI25" s="9" t="s">
        <v>45</v>
      </c>
      <c r="AJ25" s="4" t="s">
        <v>76</v>
      </c>
      <c r="AK25" s="4"/>
      <c r="AL25" s="4"/>
      <c r="AM25" s="4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491"/>
      <c r="AY25" s="485"/>
      <c r="AZ25" s="485"/>
      <c r="BA25" s="485"/>
      <c r="BB25" s="485"/>
      <c r="BC25" s="485"/>
      <c r="BD25" s="485"/>
      <c r="BE25" s="485"/>
      <c r="BF25" s="485"/>
      <c r="BG25" s="485"/>
      <c r="BH25" s="45"/>
      <c r="BI25" s="45"/>
    </row>
    <row r="26" spans="1:61" ht="12" customHeight="1">
      <c r="A26" s="45"/>
      <c r="B26" s="45"/>
      <c r="C26" s="501" t="s">
        <v>177</v>
      </c>
      <c r="D26" s="501"/>
      <c r="E26" s="501"/>
      <c r="F26" s="501"/>
      <c r="G26" s="501"/>
      <c r="H26" s="501"/>
      <c r="I26" s="501"/>
      <c r="J26" s="501"/>
      <c r="K26" s="501"/>
      <c r="L26" s="491">
        <v>12</v>
      </c>
      <c r="M26" s="55"/>
      <c r="N26" s="55"/>
      <c r="O26" s="55"/>
      <c r="P26" s="55"/>
      <c r="Q26" s="55"/>
      <c r="R26" s="55"/>
      <c r="S26" s="56"/>
      <c r="T26" s="56"/>
      <c r="U26" s="56"/>
      <c r="V26" s="56"/>
      <c r="W26" s="56"/>
      <c r="X26" s="56"/>
      <c r="Y26" s="8"/>
      <c r="Z26" s="8"/>
      <c r="AA26" s="8"/>
      <c r="AB26" s="73"/>
      <c r="AC26" s="131"/>
      <c r="AD26" s="131"/>
      <c r="AE26" s="131"/>
      <c r="AF26" s="131"/>
      <c r="AG26" s="131"/>
      <c r="AH26" s="132"/>
      <c r="AI26" s="9"/>
      <c r="AJ26" s="4"/>
      <c r="AK26" s="4"/>
      <c r="AL26" s="4"/>
      <c r="AM26" s="4"/>
      <c r="AN26" s="56"/>
      <c r="AO26" s="56"/>
      <c r="AP26" s="56"/>
      <c r="AQ26" s="56"/>
      <c r="AR26" s="55"/>
      <c r="AS26" s="55"/>
      <c r="AT26" s="55"/>
      <c r="AU26" s="55"/>
      <c r="AV26" s="55"/>
      <c r="AW26" s="55"/>
      <c r="AX26" s="491">
        <v>33</v>
      </c>
      <c r="AY26" s="485" t="s">
        <v>177</v>
      </c>
      <c r="AZ26" s="485"/>
      <c r="BA26" s="485"/>
      <c r="BB26" s="485"/>
      <c r="BC26" s="485"/>
      <c r="BD26" s="485"/>
      <c r="BE26" s="485"/>
      <c r="BF26" s="485"/>
      <c r="BG26" s="485"/>
      <c r="BH26" s="45"/>
      <c r="BI26" s="45"/>
    </row>
    <row r="27" spans="1:61" ht="12" customHeight="1">
      <c r="A27" s="45"/>
      <c r="B27" s="45"/>
      <c r="C27" s="501"/>
      <c r="D27" s="501"/>
      <c r="E27" s="501"/>
      <c r="F27" s="501"/>
      <c r="G27" s="501"/>
      <c r="H27" s="501"/>
      <c r="I27" s="501"/>
      <c r="J27" s="501"/>
      <c r="K27" s="501"/>
      <c r="L27" s="491"/>
      <c r="M27" s="56"/>
      <c r="N27" s="56"/>
      <c r="O27" s="56"/>
      <c r="P27" s="56"/>
      <c r="Q27" s="56" t="s">
        <v>106</v>
      </c>
      <c r="R27" s="56" t="s">
        <v>44</v>
      </c>
      <c r="S27" s="57"/>
      <c r="T27" s="55"/>
      <c r="U27" s="55"/>
      <c r="V27" s="56"/>
      <c r="W27" s="56"/>
      <c r="X27" s="56"/>
      <c r="Y27" s="8"/>
      <c r="Z27" s="8"/>
      <c r="AA27" s="8"/>
      <c r="AB27" s="10"/>
      <c r="AC27" s="8"/>
      <c r="AD27" s="8"/>
      <c r="AE27" s="8"/>
      <c r="AF27" s="8"/>
      <c r="AG27" s="8"/>
      <c r="AH27" s="8"/>
      <c r="AI27" s="9"/>
      <c r="AJ27" s="4"/>
      <c r="AK27" s="4"/>
      <c r="AL27" s="4"/>
      <c r="AM27" s="4"/>
      <c r="AN27" s="56"/>
      <c r="AO27" s="55"/>
      <c r="AP27" s="55"/>
      <c r="AQ27" s="71"/>
      <c r="AR27" s="65" t="s">
        <v>44</v>
      </c>
      <c r="AS27" s="56" t="s">
        <v>79</v>
      </c>
      <c r="AT27" s="56"/>
      <c r="AU27" s="56"/>
      <c r="AV27" s="56"/>
      <c r="AW27" s="56"/>
      <c r="AX27" s="491"/>
      <c r="AY27" s="485"/>
      <c r="AZ27" s="485"/>
      <c r="BA27" s="485"/>
      <c r="BB27" s="485"/>
      <c r="BC27" s="485"/>
      <c r="BD27" s="485"/>
      <c r="BE27" s="485"/>
      <c r="BF27" s="485"/>
      <c r="BG27" s="485"/>
      <c r="BH27" s="45"/>
      <c r="BI27" s="45"/>
    </row>
    <row r="28" spans="1:61" ht="12" customHeight="1">
      <c r="A28" s="45"/>
      <c r="B28" s="45"/>
      <c r="C28" s="501" t="s">
        <v>177</v>
      </c>
      <c r="D28" s="501"/>
      <c r="E28" s="501"/>
      <c r="F28" s="501"/>
      <c r="G28" s="501"/>
      <c r="H28" s="501"/>
      <c r="I28" s="501"/>
      <c r="J28" s="501"/>
      <c r="K28" s="501"/>
      <c r="L28" s="491">
        <v>13</v>
      </c>
      <c r="M28" s="55"/>
      <c r="N28" s="55"/>
      <c r="O28" s="55"/>
      <c r="P28" s="55"/>
      <c r="Q28" s="55"/>
      <c r="R28" s="55"/>
      <c r="S28" s="58"/>
      <c r="T28" s="56"/>
      <c r="U28" s="56"/>
      <c r="V28" s="58"/>
      <c r="W28" s="56"/>
      <c r="X28" s="56"/>
      <c r="Y28" s="8"/>
      <c r="Z28" s="8"/>
      <c r="AA28" s="8"/>
      <c r="AB28" s="10"/>
      <c r="AC28" s="8"/>
      <c r="AD28" s="8"/>
      <c r="AE28" s="8"/>
      <c r="AF28" s="8"/>
      <c r="AG28" s="8"/>
      <c r="AH28" s="8"/>
      <c r="AI28" s="9"/>
      <c r="AJ28" s="4"/>
      <c r="AK28" s="4"/>
      <c r="AL28" s="8"/>
      <c r="AM28" s="8"/>
      <c r="AN28" s="56"/>
      <c r="AO28" s="65"/>
      <c r="AP28" s="56"/>
      <c r="AQ28" s="56"/>
      <c r="AR28" s="57"/>
      <c r="AS28" s="55"/>
      <c r="AT28" s="55"/>
      <c r="AU28" s="55"/>
      <c r="AV28" s="55"/>
      <c r="AW28" s="55"/>
      <c r="AX28" s="491">
        <v>34</v>
      </c>
      <c r="AY28" s="485" t="s">
        <v>177</v>
      </c>
      <c r="AZ28" s="485"/>
      <c r="BA28" s="485"/>
      <c r="BB28" s="485"/>
      <c r="BC28" s="485"/>
      <c r="BD28" s="485"/>
      <c r="BE28" s="485"/>
      <c r="BF28" s="485"/>
      <c r="BG28" s="485"/>
      <c r="BH28" s="45"/>
      <c r="BI28" s="45"/>
    </row>
    <row r="29" spans="1:61" ht="12" customHeight="1">
      <c r="A29" s="45"/>
      <c r="B29" s="45"/>
      <c r="C29" s="501"/>
      <c r="D29" s="501"/>
      <c r="E29" s="501"/>
      <c r="F29" s="501"/>
      <c r="G29" s="501"/>
      <c r="H29" s="501"/>
      <c r="I29" s="501"/>
      <c r="J29" s="501"/>
      <c r="K29" s="501"/>
      <c r="L29" s="491"/>
      <c r="M29" s="56"/>
      <c r="N29" s="56"/>
      <c r="O29" s="56"/>
      <c r="P29" s="56"/>
      <c r="Q29" s="56"/>
      <c r="R29" s="56"/>
      <c r="S29" s="56"/>
      <c r="T29" s="56"/>
      <c r="U29" s="56"/>
      <c r="V29" s="57"/>
      <c r="W29" s="55"/>
      <c r="X29" s="55"/>
      <c r="Z29" s="8"/>
      <c r="AA29" s="8"/>
      <c r="AB29" s="10"/>
      <c r="AC29" s="8"/>
      <c r="AD29" s="8"/>
      <c r="AE29" s="8"/>
      <c r="AF29" s="8"/>
      <c r="AG29" s="8"/>
      <c r="AH29" s="4"/>
      <c r="AI29" s="9"/>
      <c r="AJ29" s="4"/>
      <c r="AK29" s="4"/>
      <c r="AL29" s="8"/>
      <c r="AM29" s="8"/>
      <c r="AN29" s="56"/>
      <c r="AO29" s="58"/>
      <c r="AP29" s="56"/>
      <c r="AQ29" s="56"/>
      <c r="AR29" s="56"/>
      <c r="AS29" s="56"/>
      <c r="AT29" s="56"/>
      <c r="AU29" s="56"/>
      <c r="AV29" s="56"/>
      <c r="AW29" s="56"/>
      <c r="AX29" s="491"/>
      <c r="AY29" s="485"/>
      <c r="AZ29" s="485"/>
      <c r="BA29" s="485"/>
      <c r="BB29" s="485"/>
      <c r="BC29" s="485"/>
      <c r="BD29" s="485"/>
      <c r="BE29" s="485"/>
      <c r="BF29" s="485"/>
      <c r="BG29" s="485"/>
      <c r="BH29" s="45"/>
      <c r="BI29" s="45"/>
    </row>
    <row r="30" spans="1:61" ht="12" customHeight="1">
      <c r="A30" s="45"/>
      <c r="B30" s="45"/>
      <c r="C30" s="501" t="s">
        <v>177</v>
      </c>
      <c r="D30" s="501"/>
      <c r="E30" s="501"/>
      <c r="F30" s="501"/>
      <c r="G30" s="501"/>
      <c r="H30" s="501"/>
      <c r="I30" s="501"/>
      <c r="J30" s="501"/>
      <c r="K30" s="501"/>
      <c r="L30" s="491">
        <v>14</v>
      </c>
      <c r="M30" s="55"/>
      <c r="N30" s="55"/>
      <c r="O30" s="55"/>
      <c r="P30" s="56"/>
      <c r="Q30" s="56"/>
      <c r="R30" s="56"/>
      <c r="S30" s="56"/>
      <c r="T30" s="56" t="s">
        <v>88</v>
      </c>
      <c r="U30" s="56" t="s">
        <v>53</v>
      </c>
      <c r="V30" s="58"/>
      <c r="W30" s="56"/>
      <c r="X30" s="56"/>
      <c r="Y30" s="10"/>
      <c r="Z30" s="8"/>
      <c r="AA30" s="8"/>
      <c r="AB30" s="10"/>
      <c r="AC30" s="8"/>
      <c r="AD30" s="8"/>
      <c r="AE30" s="8"/>
      <c r="AF30" s="8"/>
      <c r="AG30" s="8"/>
      <c r="AH30" s="78"/>
      <c r="AI30" s="10"/>
      <c r="AJ30" s="8"/>
      <c r="AK30" s="4"/>
      <c r="AL30" s="4"/>
      <c r="AM30" s="4"/>
      <c r="AN30" s="56"/>
      <c r="AO30" s="58" t="s">
        <v>53</v>
      </c>
      <c r="AP30" s="56" t="s">
        <v>73</v>
      </c>
      <c r="AQ30" s="56"/>
      <c r="AR30" s="56"/>
      <c r="AS30" s="56"/>
      <c r="AT30" s="56"/>
      <c r="AU30" s="55"/>
      <c r="AV30" s="55"/>
      <c r="AW30" s="55"/>
      <c r="AX30" s="491">
        <v>35</v>
      </c>
      <c r="AY30" s="485" t="s">
        <v>177</v>
      </c>
      <c r="AZ30" s="485"/>
      <c r="BA30" s="485"/>
      <c r="BB30" s="485"/>
      <c r="BC30" s="485"/>
      <c r="BD30" s="485"/>
      <c r="BE30" s="485"/>
      <c r="BF30" s="485"/>
      <c r="BG30" s="485"/>
      <c r="BH30" s="45"/>
      <c r="BI30" s="45"/>
    </row>
    <row r="31" spans="1:61" ht="12" customHeight="1">
      <c r="A31" s="45"/>
      <c r="B31" s="45"/>
      <c r="C31" s="501"/>
      <c r="D31" s="501"/>
      <c r="E31" s="501"/>
      <c r="F31" s="501"/>
      <c r="G31" s="501"/>
      <c r="H31" s="501"/>
      <c r="I31" s="501"/>
      <c r="J31" s="501"/>
      <c r="K31" s="501"/>
      <c r="L31" s="491"/>
      <c r="M31" s="56"/>
      <c r="N31" s="56" t="s">
        <v>77</v>
      </c>
      <c r="O31" s="56" t="s">
        <v>43</v>
      </c>
      <c r="P31" s="57"/>
      <c r="Q31" s="55"/>
      <c r="R31" s="55"/>
      <c r="S31" s="56"/>
      <c r="T31" s="56"/>
      <c r="U31" s="56"/>
      <c r="V31" s="58"/>
      <c r="W31" s="56"/>
      <c r="X31" s="56"/>
      <c r="Y31" s="10"/>
      <c r="Z31" s="8"/>
      <c r="AA31" s="8"/>
      <c r="AB31" s="10"/>
      <c r="AC31" s="8"/>
      <c r="AD31" s="8"/>
      <c r="AE31" s="8"/>
      <c r="AF31" s="8"/>
      <c r="AG31" s="8"/>
      <c r="AH31" s="4"/>
      <c r="AI31" s="9"/>
      <c r="AJ31" s="4"/>
      <c r="AK31" s="4"/>
      <c r="AL31" s="5"/>
      <c r="AM31" s="5"/>
      <c r="AN31" s="55"/>
      <c r="AO31" s="58"/>
      <c r="AP31" s="56"/>
      <c r="AQ31" s="56"/>
      <c r="AR31" s="55"/>
      <c r="AS31" s="55"/>
      <c r="AT31" s="71"/>
      <c r="AU31" s="56" t="s">
        <v>43</v>
      </c>
      <c r="AV31" s="56" t="s">
        <v>106</v>
      </c>
      <c r="AW31" s="56"/>
      <c r="AX31" s="491"/>
      <c r="AY31" s="485"/>
      <c r="AZ31" s="485"/>
      <c r="BA31" s="485"/>
      <c r="BB31" s="485"/>
      <c r="BC31" s="485"/>
      <c r="BD31" s="485"/>
      <c r="BE31" s="485"/>
      <c r="BF31" s="485"/>
      <c r="BG31" s="485"/>
      <c r="BH31" s="45"/>
      <c r="BI31" s="45"/>
    </row>
    <row r="32" spans="1:61" ht="12" customHeight="1">
      <c r="A32" s="45"/>
      <c r="B32" s="45"/>
      <c r="C32" s="501" t="s">
        <v>177</v>
      </c>
      <c r="D32" s="501"/>
      <c r="E32" s="501"/>
      <c r="F32" s="501"/>
      <c r="G32" s="501"/>
      <c r="H32" s="501"/>
      <c r="I32" s="501"/>
      <c r="J32" s="501"/>
      <c r="K32" s="501"/>
      <c r="L32" s="491">
        <v>15</v>
      </c>
      <c r="M32" s="55"/>
      <c r="N32" s="55"/>
      <c r="O32" s="55"/>
      <c r="P32" s="58"/>
      <c r="Q32" s="56"/>
      <c r="R32" s="56"/>
      <c r="S32" s="58"/>
      <c r="T32" s="56"/>
      <c r="U32" s="56"/>
      <c r="V32" s="58"/>
      <c r="W32" s="56"/>
      <c r="X32" s="56"/>
      <c r="Y32" s="10"/>
      <c r="Z32" s="8"/>
      <c r="AA32" s="8"/>
      <c r="AB32" s="10"/>
      <c r="AC32" s="8"/>
      <c r="AD32" s="8"/>
      <c r="AE32" s="8"/>
      <c r="AF32" s="8"/>
      <c r="AG32" s="8"/>
      <c r="AH32" s="8"/>
      <c r="AI32" s="9"/>
      <c r="AJ32" s="4"/>
      <c r="AK32" s="4"/>
      <c r="AL32" s="125"/>
      <c r="AM32" s="4"/>
      <c r="AN32" s="56"/>
      <c r="AO32" s="58"/>
      <c r="AP32" s="56"/>
      <c r="AQ32" s="56"/>
      <c r="AR32" s="58"/>
      <c r="AS32" s="56"/>
      <c r="AT32" s="59"/>
      <c r="AU32" s="55"/>
      <c r="AV32" s="55"/>
      <c r="AW32" s="55"/>
      <c r="AX32" s="491">
        <v>36</v>
      </c>
      <c r="AY32" s="485" t="s">
        <v>177</v>
      </c>
      <c r="AZ32" s="485"/>
      <c r="BA32" s="485"/>
      <c r="BB32" s="485"/>
      <c r="BC32" s="485"/>
      <c r="BD32" s="485"/>
      <c r="BE32" s="485"/>
      <c r="BF32" s="485"/>
      <c r="BG32" s="485"/>
      <c r="BH32" s="45"/>
      <c r="BI32" s="45"/>
    </row>
    <row r="33" spans="1:61" ht="12" customHeight="1">
      <c r="A33" s="45"/>
      <c r="B33" s="45"/>
      <c r="C33" s="501"/>
      <c r="D33" s="501"/>
      <c r="E33" s="501"/>
      <c r="F33" s="501"/>
      <c r="G33" s="501"/>
      <c r="H33" s="501"/>
      <c r="I33" s="501"/>
      <c r="J33" s="501"/>
      <c r="K33" s="501"/>
      <c r="L33" s="491"/>
      <c r="M33" s="56"/>
      <c r="N33" s="56"/>
      <c r="O33" s="56"/>
      <c r="P33" s="56"/>
      <c r="Q33" s="56" t="s">
        <v>106</v>
      </c>
      <c r="R33" s="56" t="s">
        <v>45</v>
      </c>
      <c r="S33" s="57"/>
      <c r="T33" s="55"/>
      <c r="U33" s="55"/>
      <c r="V33" s="58"/>
      <c r="W33" s="56"/>
      <c r="X33" s="56"/>
      <c r="Y33" s="10"/>
      <c r="Z33" s="8"/>
      <c r="AA33" s="8"/>
      <c r="AB33" s="10"/>
      <c r="AC33" s="15"/>
      <c r="AD33" s="15"/>
      <c r="AE33" s="15"/>
      <c r="AF33" s="15"/>
      <c r="AG33" s="15"/>
      <c r="AH33" s="8"/>
      <c r="AI33" s="9"/>
      <c r="AJ33" s="4"/>
      <c r="AK33" s="4"/>
      <c r="AL33" s="9"/>
      <c r="AM33" s="4"/>
      <c r="AN33" s="56"/>
      <c r="AO33" s="57"/>
      <c r="AP33" s="55"/>
      <c r="AQ33" s="71"/>
      <c r="AR33" s="58" t="s">
        <v>45</v>
      </c>
      <c r="AS33" s="56" t="s">
        <v>79</v>
      </c>
      <c r="AT33" s="56"/>
      <c r="AU33" s="56"/>
      <c r="AV33" s="56"/>
      <c r="AW33" s="56"/>
      <c r="AX33" s="491"/>
      <c r="AY33" s="485"/>
      <c r="AZ33" s="485"/>
      <c r="BA33" s="485"/>
      <c r="BB33" s="485"/>
      <c r="BC33" s="485"/>
      <c r="BD33" s="485"/>
      <c r="BE33" s="485"/>
      <c r="BF33" s="485"/>
      <c r="BG33" s="485"/>
      <c r="BH33" s="45"/>
      <c r="BI33" s="45"/>
    </row>
    <row r="34" spans="1:61" ht="12" customHeight="1">
      <c r="A34" s="45"/>
      <c r="B34" s="45"/>
      <c r="C34" s="501" t="s">
        <v>177</v>
      </c>
      <c r="D34" s="501"/>
      <c r="E34" s="501"/>
      <c r="F34" s="501"/>
      <c r="G34" s="501"/>
      <c r="H34" s="501"/>
      <c r="I34" s="501"/>
      <c r="J34" s="501"/>
      <c r="K34" s="501"/>
      <c r="L34" s="491">
        <v>16</v>
      </c>
      <c r="M34" s="60"/>
      <c r="N34" s="60"/>
      <c r="O34" s="60"/>
      <c r="P34" s="60"/>
      <c r="Q34" s="60"/>
      <c r="R34" s="60"/>
      <c r="S34" s="58"/>
      <c r="T34" s="56"/>
      <c r="U34" s="56"/>
      <c r="V34" s="56"/>
      <c r="W34" s="56" t="s">
        <v>97</v>
      </c>
      <c r="X34" s="56" t="s">
        <v>45</v>
      </c>
      <c r="Y34" s="14"/>
      <c r="Z34" s="6"/>
      <c r="AA34" s="13"/>
      <c r="AB34" s="10"/>
      <c r="AC34" s="15"/>
      <c r="AD34" s="15"/>
      <c r="AE34" s="15"/>
      <c r="AF34" s="15"/>
      <c r="AG34" s="15"/>
      <c r="AH34" s="8"/>
      <c r="AI34" s="12"/>
      <c r="AJ34" s="5"/>
      <c r="AK34" s="5"/>
      <c r="AL34" s="9"/>
      <c r="AM34" s="4"/>
      <c r="AN34" s="56"/>
      <c r="AO34" s="56"/>
      <c r="AP34" s="56"/>
      <c r="AQ34" s="56"/>
      <c r="AR34" s="57"/>
      <c r="AS34" s="55"/>
      <c r="AT34" s="55"/>
      <c r="AU34" s="55"/>
      <c r="AV34" s="55"/>
      <c r="AW34" s="55"/>
      <c r="AX34" s="491">
        <v>37</v>
      </c>
      <c r="AY34" s="485" t="s">
        <v>177</v>
      </c>
      <c r="AZ34" s="485"/>
      <c r="BA34" s="485"/>
      <c r="BB34" s="485"/>
      <c r="BC34" s="485"/>
      <c r="BD34" s="485"/>
      <c r="BE34" s="485"/>
      <c r="BF34" s="485"/>
      <c r="BG34" s="485"/>
      <c r="BH34" s="45"/>
      <c r="BI34" s="45"/>
    </row>
    <row r="35" spans="1:61" ht="12" customHeight="1">
      <c r="A35" s="45"/>
      <c r="B35" s="45"/>
      <c r="C35" s="501"/>
      <c r="D35" s="501"/>
      <c r="E35" s="501"/>
      <c r="F35" s="501"/>
      <c r="G35" s="501"/>
      <c r="H35" s="501"/>
      <c r="I35" s="501"/>
      <c r="J35" s="501"/>
      <c r="K35" s="501"/>
      <c r="L35" s="491"/>
      <c r="M35" s="56"/>
      <c r="N35" s="56"/>
      <c r="O35" s="56"/>
      <c r="P35" s="56"/>
      <c r="Q35" s="56"/>
      <c r="R35" s="56"/>
      <c r="S35" s="56"/>
      <c r="T35" s="56"/>
      <c r="U35" s="56"/>
      <c r="V35" s="56"/>
      <c r="Y35" s="133"/>
      <c r="Z35" s="134"/>
      <c r="AA35" s="134"/>
      <c r="AI35" s="134"/>
      <c r="AJ35" s="134"/>
      <c r="AK35" s="134"/>
      <c r="AL35" s="73" t="s">
        <v>45</v>
      </c>
      <c r="AM35" s="131" t="s">
        <v>75</v>
      </c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491"/>
      <c r="AY35" s="485"/>
      <c r="AZ35" s="485"/>
      <c r="BA35" s="485"/>
      <c r="BB35" s="485"/>
      <c r="BC35" s="485"/>
      <c r="BD35" s="485"/>
      <c r="BE35" s="485"/>
      <c r="BF35" s="485"/>
      <c r="BG35" s="485"/>
      <c r="BH35" s="45"/>
      <c r="BI35" s="45"/>
    </row>
    <row r="36" spans="1:61" ht="12" customHeight="1">
      <c r="A36" s="45"/>
      <c r="B36" s="45"/>
      <c r="C36" s="501" t="s">
        <v>177</v>
      </c>
      <c r="D36" s="501"/>
      <c r="E36" s="501"/>
      <c r="F36" s="501"/>
      <c r="G36" s="501"/>
      <c r="H36" s="501"/>
      <c r="I36" s="501"/>
      <c r="J36" s="501"/>
      <c r="K36" s="501"/>
      <c r="L36" s="491">
        <v>17</v>
      </c>
      <c r="M36" s="55"/>
      <c r="N36" s="55"/>
      <c r="O36" s="55"/>
      <c r="P36" s="55"/>
      <c r="Q36" s="55"/>
      <c r="R36" s="55"/>
      <c r="S36" s="56"/>
      <c r="T36" s="56"/>
      <c r="U36" s="56"/>
      <c r="W36" s="56"/>
      <c r="X36" s="56"/>
      <c r="Y36" s="10"/>
      <c r="Z36" s="8"/>
      <c r="AA36" s="8"/>
      <c r="AB36" s="8"/>
      <c r="AC36" s="8"/>
      <c r="AD36" s="8"/>
      <c r="AE36" s="8"/>
      <c r="AF36" s="8"/>
      <c r="AG36" s="8"/>
      <c r="AH36" s="8"/>
      <c r="AI36" s="4"/>
      <c r="AJ36" s="4"/>
      <c r="AK36" s="4"/>
      <c r="AL36" s="9"/>
      <c r="AM36" s="4"/>
      <c r="AN36" s="56"/>
      <c r="AO36" s="56"/>
      <c r="AP36" s="56"/>
      <c r="AQ36" s="56"/>
      <c r="AR36" s="55"/>
      <c r="AS36" s="55"/>
      <c r="AT36" s="55"/>
      <c r="AU36" s="55"/>
      <c r="AV36" s="55"/>
      <c r="AW36" s="55"/>
      <c r="AX36" s="491">
        <v>38</v>
      </c>
      <c r="AY36" s="485" t="s">
        <v>177</v>
      </c>
      <c r="AZ36" s="485"/>
      <c r="BA36" s="485"/>
      <c r="BB36" s="485"/>
      <c r="BC36" s="485"/>
      <c r="BD36" s="485"/>
      <c r="BE36" s="485"/>
      <c r="BF36" s="485"/>
      <c r="BG36" s="485"/>
      <c r="BH36" s="45"/>
      <c r="BI36" s="45"/>
    </row>
    <row r="37" spans="1:61" ht="12" customHeight="1">
      <c r="A37" s="45"/>
      <c r="B37" s="45"/>
      <c r="C37" s="501"/>
      <c r="D37" s="501"/>
      <c r="E37" s="501"/>
      <c r="F37" s="501"/>
      <c r="G37" s="501"/>
      <c r="H37" s="501"/>
      <c r="I37" s="501"/>
      <c r="J37" s="501"/>
      <c r="K37" s="501"/>
      <c r="L37" s="491"/>
      <c r="M37" s="56"/>
      <c r="N37" s="56"/>
      <c r="O37" s="56"/>
      <c r="P37" s="56"/>
      <c r="Q37" s="56" t="s">
        <v>80</v>
      </c>
      <c r="R37" s="56" t="s">
        <v>81</v>
      </c>
      <c r="S37" s="57"/>
      <c r="T37" s="55"/>
      <c r="U37" s="55"/>
      <c r="W37" s="56"/>
      <c r="X37" s="56"/>
      <c r="Y37" s="10"/>
      <c r="Z37" s="565"/>
      <c r="AA37" s="566"/>
      <c r="AB37" s="565" t="s">
        <v>138</v>
      </c>
      <c r="AC37" s="567"/>
      <c r="AD37" s="567"/>
      <c r="AE37" s="566"/>
      <c r="AF37" s="565" t="s">
        <v>139</v>
      </c>
      <c r="AG37" s="567"/>
      <c r="AH37" s="567"/>
      <c r="AI37" s="567"/>
      <c r="AJ37" s="566"/>
      <c r="AK37" s="4"/>
      <c r="AL37" s="9"/>
      <c r="AM37" s="4"/>
      <c r="AN37" s="56"/>
      <c r="AO37" s="56"/>
      <c r="AP37" s="56"/>
      <c r="AQ37" s="56"/>
      <c r="AR37" s="65"/>
      <c r="AS37" s="56"/>
      <c r="AT37" s="56"/>
      <c r="AU37" s="56"/>
      <c r="AV37" s="56"/>
      <c r="AW37" s="56"/>
      <c r="AX37" s="491"/>
      <c r="AY37" s="485"/>
      <c r="AZ37" s="485"/>
      <c r="BA37" s="485"/>
      <c r="BB37" s="485"/>
      <c r="BC37" s="485"/>
      <c r="BD37" s="485"/>
      <c r="BE37" s="485"/>
      <c r="BF37" s="485"/>
      <c r="BG37" s="485"/>
      <c r="BH37" s="45"/>
      <c r="BI37" s="45"/>
    </row>
    <row r="38" spans="1:61" ht="12" customHeight="1">
      <c r="A38" s="45"/>
      <c r="B38" s="45"/>
      <c r="C38" s="501" t="s">
        <v>177</v>
      </c>
      <c r="D38" s="501"/>
      <c r="E38" s="501"/>
      <c r="F38" s="501"/>
      <c r="G38" s="501"/>
      <c r="H38" s="501"/>
      <c r="I38" s="501"/>
      <c r="J38" s="501"/>
      <c r="K38" s="501"/>
      <c r="L38" s="491">
        <v>18</v>
      </c>
      <c r="M38" s="55"/>
      <c r="N38" s="55"/>
      <c r="O38" s="55"/>
      <c r="P38" s="56"/>
      <c r="Q38" s="56" t="s">
        <v>106</v>
      </c>
      <c r="R38" s="56" t="s">
        <v>53</v>
      </c>
      <c r="S38" s="58"/>
      <c r="T38" s="56"/>
      <c r="U38" s="56"/>
      <c r="V38" s="58"/>
      <c r="W38" s="56"/>
      <c r="X38" s="56"/>
      <c r="Y38" s="10"/>
      <c r="Z38" s="502" t="s">
        <v>70</v>
      </c>
      <c r="AA38" s="503"/>
      <c r="AB38" s="600"/>
      <c r="AC38" s="601"/>
      <c r="AD38" s="601"/>
      <c r="AE38" s="602"/>
      <c r="AF38" s="502"/>
      <c r="AG38" s="577"/>
      <c r="AH38" s="577"/>
      <c r="AI38" s="577"/>
      <c r="AJ38" s="503"/>
      <c r="AK38" s="4"/>
      <c r="AL38" s="9"/>
      <c r="AM38" s="4"/>
      <c r="AN38" s="131"/>
      <c r="AO38" s="55"/>
      <c r="AP38" s="55"/>
      <c r="AQ38" s="55"/>
      <c r="AR38" s="58" t="s">
        <v>53</v>
      </c>
      <c r="AS38" s="56" t="s">
        <v>79</v>
      </c>
      <c r="AT38" s="56"/>
      <c r="AU38" s="55"/>
      <c r="AV38" s="55"/>
      <c r="AW38" s="55"/>
      <c r="AX38" s="491">
        <v>39</v>
      </c>
      <c r="AY38" s="485" t="s">
        <v>177</v>
      </c>
      <c r="AZ38" s="485"/>
      <c r="BA38" s="485"/>
      <c r="BB38" s="485"/>
      <c r="BC38" s="485"/>
      <c r="BD38" s="485"/>
      <c r="BE38" s="485"/>
      <c r="BF38" s="485"/>
      <c r="BG38" s="485"/>
      <c r="BH38" s="45"/>
      <c r="BI38" s="45"/>
    </row>
    <row r="39" spans="1:61" ht="12" customHeight="1">
      <c r="A39" s="45"/>
      <c r="B39" s="45"/>
      <c r="C39" s="501"/>
      <c r="D39" s="501"/>
      <c r="E39" s="501"/>
      <c r="F39" s="501"/>
      <c r="G39" s="501"/>
      <c r="H39" s="501"/>
      <c r="I39" s="501"/>
      <c r="J39" s="501"/>
      <c r="K39" s="501"/>
      <c r="L39" s="491"/>
      <c r="M39" s="56"/>
      <c r="N39" s="56" t="s">
        <v>77</v>
      </c>
      <c r="O39" s="56" t="s">
        <v>111</v>
      </c>
      <c r="P39" s="57"/>
      <c r="Q39" s="55"/>
      <c r="R39" s="55"/>
      <c r="S39" s="58"/>
      <c r="T39" s="56"/>
      <c r="U39" s="56"/>
      <c r="V39" s="57"/>
      <c r="W39" s="55"/>
      <c r="X39" s="71"/>
      <c r="Y39" s="10"/>
      <c r="Z39" s="467" t="s">
        <v>78</v>
      </c>
      <c r="AA39" s="468"/>
      <c r="AB39" s="603"/>
      <c r="AC39" s="604"/>
      <c r="AD39" s="604"/>
      <c r="AE39" s="605"/>
      <c r="AF39" s="555"/>
      <c r="AG39" s="585"/>
      <c r="AH39" s="585"/>
      <c r="AI39" s="585"/>
      <c r="AJ39" s="556"/>
      <c r="AK39" s="4"/>
      <c r="AL39" s="73"/>
      <c r="AM39" s="131"/>
      <c r="AN39" s="131"/>
      <c r="AO39" s="65"/>
      <c r="AP39" s="56"/>
      <c r="AQ39" s="56"/>
      <c r="AR39" s="57"/>
      <c r="AS39" s="55"/>
      <c r="AT39" s="71"/>
      <c r="AU39" s="56" t="s">
        <v>111</v>
      </c>
      <c r="AV39" s="56" t="s">
        <v>106</v>
      </c>
      <c r="AW39" s="56"/>
      <c r="AX39" s="491"/>
      <c r="AY39" s="485"/>
      <c r="AZ39" s="485"/>
      <c r="BA39" s="485"/>
      <c r="BB39" s="485"/>
      <c r="BC39" s="485"/>
      <c r="BD39" s="485"/>
      <c r="BE39" s="485"/>
      <c r="BF39" s="485"/>
      <c r="BG39" s="485"/>
      <c r="BH39" s="45"/>
      <c r="BI39" s="45"/>
    </row>
    <row r="40" spans="1:61" ht="12" customHeight="1">
      <c r="A40" s="45"/>
      <c r="B40" s="45"/>
      <c r="C40" s="501" t="s">
        <v>177</v>
      </c>
      <c r="D40" s="501"/>
      <c r="E40" s="501"/>
      <c r="F40" s="501"/>
      <c r="G40" s="501"/>
      <c r="H40" s="501"/>
      <c r="I40" s="501"/>
      <c r="J40" s="501"/>
      <c r="K40" s="501"/>
      <c r="L40" s="491">
        <v>19</v>
      </c>
      <c r="M40" s="60"/>
      <c r="N40" s="60"/>
      <c r="O40" s="60"/>
      <c r="P40" s="58"/>
      <c r="Q40" s="56"/>
      <c r="R40" s="56"/>
      <c r="S40" s="56"/>
      <c r="T40" s="56" t="s">
        <v>88</v>
      </c>
      <c r="U40" s="56" t="s">
        <v>43</v>
      </c>
      <c r="V40" s="58"/>
      <c r="W40" s="56"/>
      <c r="X40" s="56"/>
      <c r="Y40" s="8"/>
      <c r="Z40" s="593" t="s">
        <v>71</v>
      </c>
      <c r="AA40" s="594"/>
      <c r="AB40" s="595"/>
      <c r="AC40" s="596"/>
      <c r="AD40" s="596"/>
      <c r="AE40" s="597"/>
      <c r="AF40" s="155"/>
      <c r="AG40" s="156"/>
      <c r="AH40" s="156"/>
      <c r="AI40" s="156"/>
      <c r="AJ40" s="157"/>
      <c r="AK40" s="4"/>
      <c r="AL40" s="9"/>
      <c r="AM40" s="4"/>
      <c r="AN40" s="56"/>
      <c r="AO40" s="58"/>
      <c r="AP40" s="56"/>
      <c r="AQ40" s="56"/>
      <c r="AR40" s="56"/>
      <c r="AS40" s="56"/>
      <c r="AT40" s="56"/>
      <c r="AU40" s="57"/>
      <c r="AV40" s="55"/>
      <c r="AW40" s="55"/>
      <c r="AX40" s="491">
        <v>40</v>
      </c>
      <c r="AY40" s="485" t="s">
        <v>177</v>
      </c>
      <c r="AZ40" s="485"/>
      <c r="BA40" s="485"/>
      <c r="BB40" s="485"/>
      <c r="BC40" s="485"/>
      <c r="BD40" s="485"/>
      <c r="BE40" s="485"/>
      <c r="BF40" s="485"/>
      <c r="BG40" s="485"/>
      <c r="BH40" s="45"/>
      <c r="BI40" s="45"/>
    </row>
    <row r="41" spans="1:61" ht="12" customHeight="1">
      <c r="A41" s="45"/>
      <c r="B41" s="45"/>
      <c r="C41" s="501"/>
      <c r="D41" s="501"/>
      <c r="E41" s="501"/>
      <c r="F41" s="501"/>
      <c r="G41" s="501"/>
      <c r="H41" s="501"/>
      <c r="I41" s="501"/>
      <c r="J41" s="501"/>
      <c r="K41" s="501"/>
      <c r="L41" s="491"/>
      <c r="M41" s="62"/>
      <c r="N41" s="62"/>
      <c r="O41" s="62"/>
      <c r="P41" s="62"/>
      <c r="Q41" s="63"/>
      <c r="R41" s="63"/>
      <c r="S41" s="62"/>
      <c r="T41" s="63"/>
      <c r="U41" s="63"/>
      <c r="V41" s="58"/>
      <c r="W41" s="56"/>
      <c r="X41" s="56"/>
      <c r="Y41" s="8"/>
      <c r="Z41" s="598" t="s">
        <v>79</v>
      </c>
      <c r="AA41" s="599"/>
      <c r="AB41" s="587"/>
      <c r="AC41" s="588"/>
      <c r="AD41" s="588"/>
      <c r="AE41" s="589"/>
      <c r="AF41" s="158"/>
      <c r="AG41" s="159"/>
      <c r="AH41" s="159"/>
      <c r="AI41" s="159"/>
      <c r="AJ41" s="160"/>
      <c r="AK41" s="4"/>
      <c r="AL41" s="12"/>
      <c r="AM41" s="5"/>
      <c r="AN41" s="55"/>
      <c r="AO41" s="58" t="s">
        <v>43</v>
      </c>
      <c r="AP41" s="56" t="s">
        <v>73</v>
      </c>
      <c r="AQ41" s="56"/>
      <c r="AR41" s="56"/>
      <c r="AS41" s="56"/>
      <c r="AT41" s="56"/>
      <c r="AU41" s="56"/>
      <c r="AV41" s="56"/>
      <c r="AW41" s="56"/>
      <c r="AX41" s="491"/>
      <c r="AY41" s="485"/>
      <c r="AZ41" s="485"/>
      <c r="BA41" s="485"/>
      <c r="BB41" s="485"/>
      <c r="BC41" s="485"/>
      <c r="BD41" s="485"/>
      <c r="BE41" s="485"/>
      <c r="BF41" s="485"/>
      <c r="BG41" s="485"/>
      <c r="BH41" s="45"/>
      <c r="BI41" s="45"/>
    </row>
    <row r="42" spans="1:61" ht="12" customHeight="1">
      <c r="A42" s="45"/>
      <c r="B42" s="45"/>
      <c r="C42" s="501" t="s">
        <v>177</v>
      </c>
      <c r="D42" s="501"/>
      <c r="E42" s="501"/>
      <c r="F42" s="501"/>
      <c r="G42" s="501"/>
      <c r="H42" s="501"/>
      <c r="I42" s="501"/>
      <c r="J42" s="501"/>
      <c r="K42" s="501"/>
      <c r="L42" s="491">
        <v>20</v>
      </c>
      <c r="M42" s="55"/>
      <c r="N42" s="55"/>
      <c r="O42" s="55"/>
      <c r="P42" s="55"/>
      <c r="Q42" s="55"/>
      <c r="R42" s="55"/>
      <c r="S42" s="56"/>
      <c r="T42" s="56"/>
      <c r="U42" s="56"/>
      <c r="V42" s="58"/>
      <c r="W42" s="56"/>
      <c r="X42" s="56"/>
      <c r="Y42" s="8"/>
      <c r="Z42" s="502" t="s">
        <v>70</v>
      </c>
      <c r="AA42" s="503"/>
      <c r="AB42" s="578"/>
      <c r="AC42" s="575"/>
      <c r="AD42" s="575"/>
      <c r="AE42" s="579"/>
      <c r="AF42" s="502"/>
      <c r="AG42" s="577"/>
      <c r="AH42" s="577"/>
      <c r="AI42" s="577"/>
      <c r="AJ42" s="503"/>
      <c r="AK42" s="4"/>
      <c r="AL42" s="4"/>
      <c r="AM42" s="4"/>
      <c r="AN42" s="56"/>
      <c r="AO42" s="58"/>
      <c r="AP42" s="56"/>
      <c r="AQ42" s="56"/>
      <c r="AR42" s="55"/>
      <c r="AS42" s="55"/>
      <c r="AT42" s="55"/>
      <c r="AU42" s="55"/>
      <c r="AV42" s="55"/>
      <c r="AW42" s="55"/>
      <c r="AX42" s="491">
        <v>41</v>
      </c>
      <c r="AY42" s="485" t="s">
        <v>177</v>
      </c>
      <c r="AZ42" s="485"/>
      <c r="BA42" s="485"/>
      <c r="BB42" s="485"/>
      <c r="BC42" s="485"/>
      <c r="BD42" s="485"/>
      <c r="BE42" s="485"/>
      <c r="BF42" s="485"/>
      <c r="BG42" s="485"/>
      <c r="BH42" s="45"/>
      <c r="BI42" s="45"/>
    </row>
    <row r="43" spans="1:61" ht="12" customHeight="1">
      <c r="A43" s="45"/>
      <c r="B43" s="45"/>
      <c r="C43" s="501"/>
      <c r="D43" s="501"/>
      <c r="E43" s="501"/>
      <c r="F43" s="501"/>
      <c r="G43" s="501"/>
      <c r="H43" s="501"/>
      <c r="I43" s="501"/>
      <c r="J43" s="501"/>
      <c r="K43" s="501"/>
      <c r="L43" s="491"/>
      <c r="M43" s="56"/>
      <c r="N43" s="56"/>
      <c r="O43" s="56"/>
      <c r="P43" s="56"/>
      <c r="Q43" s="56" t="s">
        <v>106</v>
      </c>
      <c r="R43" s="56" t="s">
        <v>43</v>
      </c>
      <c r="S43" s="57"/>
      <c r="T43" s="55"/>
      <c r="U43" s="55"/>
      <c r="V43" s="58"/>
      <c r="W43" s="56"/>
      <c r="X43" s="56"/>
      <c r="Y43" s="8"/>
      <c r="Z43" s="555" t="s">
        <v>78</v>
      </c>
      <c r="AA43" s="556"/>
      <c r="AB43" s="590"/>
      <c r="AC43" s="591"/>
      <c r="AD43" s="591"/>
      <c r="AE43" s="592"/>
      <c r="AF43" s="555"/>
      <c r="AG43" s="585"/>
      <c r="AH43" s="585"/>
      <c r="AI43" s="585"/>
      <c r="AJ43" s="556"/>
      <c r="AK43" s="4"/>
      <c r="AL43" s="4"/>
      <c r="AM43" s="4"/>
      <c r="AN43" s="56"/>
      <c r="AO43" s="161"/>
      <c r="AP43" s="130"/>
      <c r="AQ43" s="71"/>
      <c r="AR43" s="65" t="s">
        <v>43</v>
      </c>
      <c r="AS43" s="56" t="s">
        <v>79</v>
      </c>
      <c r="AT43" s="56"/>
      <c r="AU43" s="56"/>
      <c r="AV43" s="56"/>
      <c r="AW43" s="56"/>
      <c r="AX43" s="491"/>
      <c r="AY43" s="485"/>
      <c r="AZ43" s="485"/>
      <c r="BA43" s="485"/>
      <c r="BB43" s="485"/>
      <c r="BC43" s="485"/>
      <c r="BD43" s="485"/>
      <c r="BE43" s="485"/>
      <c r="BF43" s="485"/>
      <c r="BG43" s="485"/>
      <c r="BH43" s="45"/>
      <c r="BI43" s="45"/>
    </row>
    <row r="44" spans="1:61" ht="12" customHeight="1">
      <c r="A44" s="45"/>
      <c r="B44" s="45"/>
      <c r="C44" s="501" t="s">
        <v>177</v>
      </c>
      <c r="D44" s="501"/>
      <c r="E44" s="501"/>
      <c r="F44" s="501"/>
      <c r="G44" s="501"/>
      <c r="H44" s="501"/>
      <c r="I44" s="501"/>
      <c r="J44" s="501"/>
      <c r="K44" s="501"/>
      <c r="L44" s="491">
        <v>21</v>
      </c>
      <c r="M44" s="55"/>
      <c r="N44" s="55"/>
      <c r="O44" s="55"/>
      <c r="P44" s="55"/>
      <c r="Q44" s="55"/>
      <c r="R44" s="55"/>
      <c r="S44" s="58"/>
      <c r="T44" s="56"/>
      <c r="U44" s="56"/>
      <c r="V44" s="56"/>
      <c r="W44" s="56"/>
      <c r="X44" s="56"/>
      <c r="Y44" s="8"/>
      <c r="Z44" s="555" t="s">
        <v>71</v>
      </c>
      <c r="AA44" s="556"/>
      <c r="AB44" s="590"/>
      <c r="AC44" s="591"/>
      <c r="AD44" s="591"/>
      <c r="AE44" s="592"/>
      <c r="AF44" s="555"/>
      <c r="AG44" s="585"/>
      <c r="AH44" s="585"/>
      <c r="AI44" s="585"/>
      <c r="AJ44" s="556"/>
      <c r="AK44" s="4"/>
      <c r="AL44" s="4"/>
      <c r="AM44" s="4"/>
      <c r="AN44" s="56"/>
      <c r="AO44" s="131"/>
      <c r="AP44" s="131"/>
      <c r="AQ44" s="56"/>
      <c r="AR44" s="57"/>
      <c r="AS44" s="55"/>
      <c r="AT44" s="55"/>
      <c r="AU44" s="55"/>
      <c r="AV44" s="55"/>
      <c r="AW44" s="55"/>
      <c r="AX44" s="583">
        <v>42</v>
      </c>
      <c r="AY44" s="485" t="s">
        <v>177</v>
      </c>
      <c r="AZ44" s="485"/>
      <c r="BA44" s="485"/>
      <c r="BB44" s="485"/>
      <c r="BC44" s="485"/>
      <c r="BD44" s="485"/>
      <c r="BE44" s="485"/>
      <c r="BF44" s="485"/>
      <c r="BG44" s="485"/>
      <c r="BH44" s="45"/>
      <c r="BI44" s="45"/>
    </row>
    <row r="45" spans="1:61" ht="12" customHeight="1">
      <c r="A45" s="45"/>
      <c r="B45" s="45"/>
      <c r="C45" s="501"/>
      <c r="D45" s="501"/>
      <c r="E45" s="501"/>
      <c r="F45" s="501"/>
      <c r="G45" s="501"/>
      <c r="H45" s="501"/>
      <c r="I45" s="501"/>
      <c r="J45" s="501"/>
      <c r="K45" s="501"/>
      <c r="L45" s="491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8"/>
      <c r="Z45" s="497" t="s">
        <v>79</v>
      </c>
      <c r="AA45" s="498"/>
      <c r="AB45" s="580"/>
      <c r="AC45" s="581"/>
      <c r="AD45" s="581"/>
      <c r="AE45" s="582"/>
      <c r="AF45" s="308"/>
      <c r="AG45" s="586"/>
      <c r="AH45" s="586"/>
      <c r="AI45" s="586"/>
      <c r="AJ45" s="309"/>
      <c r="AK45" s="4"/>
      <c r="AL45" s="4"/>
      <c r="AM45" s="4"/>
      <c r="AN45" s="56"/>
      <c r="AO45" s="131"/>
      <c r="AP45" s="131"/>
      <c r="AQ45" s="56"/>
      <c r="AR45" s="56"/>
      <c r="AS45" s="56"/>
      <c r="AT45" s="56"/>
      <c r="AU45" s="56"/>
      <c r="AV45" s="56"/>
      <c r="AW45" s="56"/>
      <c r="AX45" s="584"/>
      <c r="AY45" s="485"/>
      <c r="AZ45" s="485"/>
      <c r="BA45" s="485"/>
      <c r="BB45" s="485"/>
      <c r="BC45" s="485"/>
      <c r="BD45" s="485"/>
      <c r="BE45" s="485"/>
      <c r="BF45" s="485"/>
      <c r="BG45" s="485"/>
      <c r="BH45" s="45"/>
      <c r="BI45" s="45"/>
    </row>
    <row r="46" spans="1:61" ht="12" customHeight="1">
      <c r="A46" s="45"/>
      <c r="B46" s="45"/>
      <c r="C46" s="542" t="s">
        <v>177</v>
      </c>
      <c r="D46" s="542"/>
      <c r="E46" s="542"/>
      <c r="F46" s="542"/>
      <c r="G46" s="542"/>
      <c r="H46" s="542"/>
      <c r="I46" s="542"/>
      <c r="J46" s="542"/>
      <c r="K46" s="542"/>
      <c r="L46" s="491"/>
      <c r="V46" s="56"/>
      <c r="W46" s="56"/>
      <c r="X46" s="56"/>
      <c r="Y46" s="8"/>
      <c r="Z46" s="502" t="s">
        <v>72</v>
      </c>
      <c r="AA46" s="503"/>
      <c r="AB46" s="578"/>
      <c r="AC46" s="575"/>
      <c r="AD46" s="575"/>
      <c r="AE46" s="579"/>
      <c r="AF46" s="502"/>
      <c r="AG46" s="577"/>
      <c r="AH46" s="577"/>
      <c r="AI46" s="577"/>
      <c r="AJ46" s="503"/>
      <c r="AK46" s="4"/>
      <c r="AL46" s="4"/>
      <c r="AM46" s="4"/>
      <c r="AN46" s="56"/>
      <c r="AX46" s="491"/>
      <c r="AY46" s="542" t="s">
        <v>177</v>
      </c>
      <c r="AZ46" s="542"/>
      <c r="BA46" s="542"/>
      <c r="BB46" s="542"/>
      <c r="BC46" s="542"/>
      <c r="BD46" s="542"/>
      <c r="BE46" s="542"/>
      <c r="BF46" s="542"/>
      <c r="BG46" s="542"/>
      <c r="BH46" s="45"/>
      <c r="BI46" s="45"/>
    </row>
    <row r="47" spans="1:61" ht="12" customHeight="1">
      <c r="A47" s="45"/>
      <c r="B47" s="45"/>
      <c r="C47" s="542"/>
      <c r="D47" s="542"/>
      <c r="E47" s="542"/>
      <c r="F47" s="542"/>
      <c r="G47" s="542"/>
      <c r="H47" s="542"/>
      <c r="I47" s="542"/>
      <c r="J47" s="542"/>
      <c r="K47" s="542"/>
      <c r="L47" s="491"/>
      <c r="V47" s="56"/>
      <c r="W47" s="56"/>
      <c r="X47" s="56"/>
      <c r="Y47" s="8"/>
      <c r="Z47" s="497" t="s">
        <v>73</v>
      </c>
      <c r="AA47" s="498"/>
      <c r="AB47" s="580"/>
      <c r="AC47" s="581"/>
      <c r="AD47" s="581"/>
      <c r="AE47" s="582"/>
      <c r="AF47" s="497"/>
      <c r="AG47" s="573"/>
      <c r="AH47" s="573"/>
      <c r="AI47" s="573"/>
      <c r="AJ47" s="498"/>
      <c r="AK47" s="4"/>
      <c r="AL47" s="4"/>
      <c r="AM47" s="4"/>
      <c r="AN47" s="56"/>
      <c r="AX47" s="491"/>
      <c r="AY47" s="542"/>
      <c r="AZ47" s="542"/>
      <c r="BA47" s="542"/>
      <c r="BB47" s="542"/>
      <c r="BC47" s="542"/>
      <c r="BD47" s="542"/>
      <c r="BE47" s="542"/>
      <c r="BF47" s="542"/>
      <c r="BG47" s="542"/>
      <c r="BH47" s="45"/>
      <c r="BI47" s="45"/>
    </row>
    <row r="48" spans="1:61" ht="12" customHeight="1">
      <c r="A48" s="45"/>
      <c r="B48" s="45"/>
      <c r="C48" s="542" t="s">
        <v>177</v>
      </c>
      <c r="D48" s="542"/>
      <c r="E48" s="542"/>
      <c r="F48" s="542"/>
      <c r="G48" s="542"/>
      <c r="H48" s="542"/>
      <c r="I48" s="542"/>
      <c r="J48" s="542"/>
      <c r="K48" s="542"/>
      <c r="L48" s="491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502" t="s">
        <v>74</v>
      </c>
      <c r="AA48" s="503"/>
      <c r="AB48" s="578"/>
      <c r="AC48" s="575"/>
      <c r="AD48" s="575"/>
      <c r="AE48" s="579"/>
      <c r="AF48" s="502"/>
      <c r="AG48" s="577"/>
      <c r="AH48" s="577"/>
      <c r="AI48" s="577"/>
      <c r="AJ48" s="503"/>
      <c r="AK48" s="4"/>
      <c r="AL48" s="4"/>
      <c r="AM48" s="4"/>
      <c r="AN48" s="56"/>
      <c r="AX48" s="491"/>
      <c r="AY48" s="542" t="s">
        <v>177</v>
      </c>
      <c r="AZ48" s="542"/>
      <c r="BA48" s="542"/>
      <c r="BB48" s="542"/>
      <c r="BC48" s="542"/>
      <c r="BD48" s="542"/>
      <c r="BE48" s="542"/>
      <c r="BF48" s="542"/>
      <c r="BG48" s="542"/>
      <c r="BH48" s="45"/>
      <c r="BI48" s="45"/>
    </row>
    <row r="49" spans="1:61" ht="12" customHeight="1">
      <c r="A49" s="45"/>
      <c r="B49" s="45"/>
      <c r="C49" s="542"/>
      <c r="D49" s="542"/>
      <c r="E49" s="542"/>
      <c r="F49" s="542"/>
      <c r="G49" s="542"/>
      <c r="H49" s="542"/>
      <c r="I49" s="542"/>
      <c r="J49" s="542"/>
      <c r="K49" s="542"/>
      <c r="L49" s="491"/>
      <c r="M49" s="7"/>
      <c r="N49" s="7"/>
      <c r="O49" s="7"/>
      <c r="P49" s="7"/>
      <c r="Q49" s="8"/>
      <c r="R49" s="8"/>
      <c r="S49" s="7"/>
      <c r="T49" s="8"/>
      <c r="U49" s="8"/>
      <c r="V49" s="7"/>
      <c r="W49" s="8"/>
      <c r="X49" s="7"/>
      <c r="Y49" s="8"/>
      <c r="Z49" s="497" t="s">
        <v>75</v>
      </c>
      <c r="AA49" s="498"/>
      <c r="AB49" s="580"/>
      <c r="AC49" s="581"/>
      <c r="AD49" s="581"/>
      <c r="AE49" s="582"/>
      <c r="AF49" s="497"/>
      <c r="AG49" s="573"/>
      <c r="AH49" s="573"/>
      <c r="AI49" s="573"/>
      <c r="AJ49" s="498"/>
      <c r="AK49" s="8"/>
      <c r="AL49" s="8"/>
      <c r="AM49" s="8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491"/>
      <c r="AY49" s="542"/>
      <c r="AZ49" s="542"/>
      <c r="BA49" s="542"/>
      <c r="BB49" s="542"/>
      <c r="BC49" s="542"/>
      <c r="BD49" s="542"/>
      <c r="BE49" s="542"/>
      <c r="BF49" s="542"/>
      <c r="BG49" s="542"/>
      <c r="BH49" s="45"/>
      <c r="BI49" s="45"/>
    </row>
    <row r="50" spans="3:61" ht="12" customHeight="1">
      <c r="C50" s="542"/>
      <c r="D50" s="542"/>
      <c r="E50" s="542"/>
      <c r="F50" s="542"/>
      <c r="G50" s="542"/>
      <c r="H50" s="542"/>
      <c r="I50" s="542"/>
      <c r="J50" s="542"/>
      <c r="K50" s="542"/>
      <c r="L50" s="491"/>
      <c r="M50" s="7"/>
      <c r="N50" s="7"/>
      <c r="O50" s="7"/>
      <c r="P50" s="7"/>
      <c r="Q50" s="8"/>
      <c r="R50" s="8"/>
      <c r="S50" s="7"/>
      <c r="T50" s="8"/>
      <c r="U50" s="8"/>
      <c r="V50" s="7"/>
      <c r="W50" s="8"/>
      <c r="X50" s="7"/>
      <c r="Y50" s="7"/>
      <c r="Z50" s="496" t="s">
        <v>76</v>
      </c>
      <c r="AA50" s="496"/>
      <c r="AB50" s="543"/>
      <c r="AC50" s="544"/>
      <c r="AD50" s="544"/>
      <c r="AE50" s="545"/>
      <c r="AF50" s="565"/>
      <c r="AG50" s="567"/>
      <c r="AH50" s="567"/>
      <c r="AI50" s="567"/>
      <c r="AJ50" s="566"/>
      <c r="AK50" s="7"/>
      <c r="AL50" s="8"/>
      <c r="AM50" s="8"/>
      <c r="AN50" s="8"/>
      <c r="AO50" s="4"/>
      <c r="AP50" s="4"/>
      <c r="AQ50" s="4"/>
      <c r="AR50" s="4"/>
      <c r="AS50" s="4"/>
      <c r="AT50" s="4"/>
      <c r="AU50" s="4"/>
      <c r="AV50" s="4"/>
      <c r="AW50" s="4"/>
      <c r="AX50" s="491"/>
      <c r="AY50" s="542" t="s">
        <v>177</v>
      </c>
      <c r="AZ50" s="542"/>
      <c r="BA50" s="542"/>
      <c r="BB50" s="542"/>
      <c r="BC50" s="542"/>
      <c r="BD50" s="542"/>
      <c r="BE50" s="542"/>
      <c r="BF50" s="542"/>
      <c r="BG50" s="542"/>
      <c r="BH50" s="45"/>
      <c r="BI50" s="45"/>
    </row>
    <row r="51" spans="3:61" ht="12" customHeight="1">
      <c r="C51" s="542"/>
      <c r="D51" s="542"/>
      <c r="E51" s="542"/>
      <c r="F51" s="542"/>
      <c r="G51" s="542"/>
      <c r="H51" s="542"/>
      <c r="I51" s="542"/>
      <c r="J51" s="542"/>
      <c r="K51" s="542"/>
      <c r="L51" s="491"/>
      <c r="M51" s="8"/>
      <c r="N51" s="8"/>
      <c r="O51" s="8"/>
      <c r="P51" s="8"/>
      <c r="Q51" s="8"/>
      <c r="R51" s="8"/>
      <c r="S51" s="8"/>
      <c r="T51" s="8"/>
      <c r="U51" s="8"/>
      <c r="V51" s="7"/>
      <c r="W51" s="8"/>
      <c r="X51" s="7"/>
      <c r="Y51" s="7"/>
      <c r="Z51" s="574"/>
      <c r="AA51" s="574"/>
      <c r="AB51" s="575"/>
      <c r="AC51" s="575"/>
      <c r="AD51" s="575"/>
      <c r="AE51" s="575"/>
      <c r="AF51" s="576"/>
      <c r="AG51" s="576"/>
      <c r="AH51" s="576"/>
      <c r="AI51" s="576"/>
      <c r="AJ51" s="576"/>
      <c r="AK51" s="7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491"/>
      <c r="AY51" s="542"/>
      <c r="AZ51" s="542"/>
      <c r="BA51" s="542"/>
      <c r="BB51" s="542"/>
      <c r="BC51" s="542"/>
      <c r="BD51" s="542"/>
      <c r="BE51" s="542"/>
      <c r="BF51" s="542"/>
      <c r="BG51" s="542"/>
      <c r="BH51" s="45"/>
      <c r="BI51" s="45"/>
    </row>
    <row r="52" spans="1:59" s="3" customFormat="1" ht="15" customHeight="1">
      <c r="A52" s="47"/>
      <c r="B52" s="47"/>
      <c r="C52" s="49"/>
      <c r="D52" s="49"/>
      <c r="E52" s="49"/>
      <c r="F52" s="49"/>
      <c r="G52" s="49"/>
      <c r="H52" s="49"/>
      <c r="I52" s="49"/>
      <c r="J52" s="49"/>
      <c r="K52" s="49"/>
      <c r="M52" s="7"/>
      <c r="N52" s="7"/>
      <c r="O52" s="7"/>
      <c r="P52" s="7"/>
      <c r="Q52" s="8"/>
      <c r="R52" s="8"/>
      <c r="S52" s="7"/>
      <c r="T52" s="8"/>
      <c r="U52" s="8"/>
      <c r="V52" s="7"/>
      <c r="W52" s="8"/>
      <c r="X52" s="7"/>
      <c r="Y52" s="7"/>
      <c r="Z52" s="486"/>
      <c r="AA52" s="486"/>
      <c r="AB52" s="486"/>
      <c r="AC52" s="486"/>
      <c r="AD52" s="121"/>
      <c r="AE52" s="121"/>
      <c r="AF52" s="121"/>
      <c r="AG52" s="121"/>
      <c r="AH52" s="121"/>
      <c r="AI52" s="121"/>
      <c r="AJ52" s="121"/>
      <c r="AK52" s="8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Y52" s="51"/>
      <c r="AZ52" s="51"/>
      <c r="BA52" s="51"/>
      <c r="BB52" s="51"/>
      <c r="BC52" s="51"/>
      <c r="BD52" s="51"/>
      <c r="BE52" s="51"/>
      <c r="BF52" s="51"/>
      <c r="BG52" s="51"/>
    </row>
    <row r="53" spans="1:59" s="3" customFormat="1" ht="15" customHeight="1">
      <c r="A53" s="47"/>
      <c r="B53" s="47"/>
      <c r="C53" s="49"/>
      <c r="D53" s="49"/>
      <c r="E53" s="49"/>
      <c r="F53" s="49"/>
      <c r="G53" s="49"/>
      <c r="H53" s="49"/>
      <c r="I53" s="49"/>
      <c r="J53" s="49"/>
      <c r="K53" s="49"/>
      <c r="AY53" s="51"/>
      <c r="AZ53" s="51"/>
      <c r="BA53" s="51"/>
      <c r="BB53" s="51"/>
      <c r="BC53" s="51"/>
      <c r="BD53" s="51"/>
      <c r="BE53" s="51"/>
      <c r="BF53" s="51"/>
      <c r="BG53" s="51"/>
    </row>
    <row r="54" spans="1:59" s="3" customFormat="1" ht="15" customHeight="1">
      <c r="A54" s="47"/>
      <c r="B54" s="47"/>
      <c r="C54" s="49"/>
      <c r="D54" s="49"/>
      <c r="E54" s="49"/>
      <c r="F54" s="49"/>
      <c r="G54" s="49"/>
      <c r="H54" s="49"/>
      <c r="I54" s="49"/>
      <c r="J54" s="49"/>
      <c r="K54" s="49"/>
      <c r="AY54" s="51"/>
      <c r="AZ54" s="51"/>
      <c r="BA54" s="51"/>
      <c r="BB54" s="51"/>
      <c r="BC54" s="51"/>
      <c r="BD54" s="51"/>
      <c r="BE54" s="51"/>
      <c r="BF54" s="51"/>
      <c r="BG54" s="51"/>
    </row>
    <row r="55" spans="1:59" s="3" customFormat="1" ht="15" customHeight="1">
      <c r="A55" s="47"/>
      <c r="B55" s="47"/>
      <c r="C55" s="49"/>
      <c r="D55" s="49"/>
      <c r="E55" s="49"/>
      <c r="F55" s="49"/>
      <c r="G55" s="49"/>
      <c r="H55" s="49"/>
      <c r="I55" s="49"/>
      <c r="J55" s="49"/>
      <c r="K55" s="49"/>
      <c r="AY55" s="51"/>
      <c r="AZ55" s="51"/>
      <c r="BA55" s="51"/>
      <c r="BB55" s="51"/>
      <c r="BC55" s="51"/>
      <c r="BD55" s="51"/>
      <c r="BE55" s="51"/>
      <c r="BF55" s="51"/>
      <c r="BG55" s="51"/>
    </row>
    <row r="56" spans="1:59" s="3" customFormat="1" ht="15" customHeight="1">
      <c r="A56" s="47"/>
      <c r="B56" s="47"/>
      <c r="C56" s="49"/>
      <c r="D56" s="49"/>
      <c r="E56" s="49"/>
      <c r="F56" s="49"/>
      <c r="G56" s="49"/>
      <c r="H56" s="49"/>
      <c r="I56" s="49"/>
      <c r="J56" s="49"/>
      <c r="K56" s="49"/>
      <c r="AY56" s="51"/>
      <c r="AZ56" s="51"/>
      <c r="BA56" s="51"/>
      <c r="BB56" s="51"/>
      <c r="BC56" s="51"/>
      <c r="BD56" s="51"/>
      <c r="BE56" s="51"/>
      <c r="BF56" s="51"/>
      <c r="BG56" s="51"/>
    </row>
    <row r="57" spans="1:59" s="3" customFormat="1" ht="15" customHeight="1">
      <c r="A57" s="47"/>
      <c r="B57" s="47"/>
      <c r="C57" s="49"/>
      <c r="D57" s="49"/>
      <c r="E57" s="49"/>
      <c r="F57" s="49"/>
      <c r="G57" s="49"/>
      <c r="H57" s="49"/>
      <c r="I57" s="49"/>
      <c r="J57" s="49"/>
      <c r="K57" s="49"/>
      <c r="AY57" s="51"/>
      <c r="AZ57" s="51"/>
      <c r="BA57" s="51"/>
      <c r="BB57" s="51"/>
      <c r="BC57" s="51"/>
      <c r="BD57" s="51"/>
      <c r="BE57" s="51"/>
      <c r="BF57" s="51"/>
      <c r="BG57" s="51"/>
    </row>
    <row r="58" spans="1:59" s="3" customFormat="1" ht="15" customHeight="1">
      <c r="A58" s="47"/>
      <c r="B58" s="47"/>
      <c r="C58" s="49"/>
      <c r="D58" s="49"/>
      <c r="E58" s="49"/>
      <c r="F58" s="49"/>
      <c r="G58" s="49"/>
      <c r="H58" s="49"/>
      <c r="I58" s="49"/>
      <c r="J58" s="49"/>
      <c r="K58" s="49"/>
      <c r="AY58" s="51"/>
      <c r="AZ58" s="51"/>
      <c r="BA58" s="51"/>
      <c r="BB58" s="51"/>
      <c r="BC58" s="51"/>
      <c r="BD58" s="51"/>
      <c r="BE58" s="51"/>
      <c r="BF58" s="51"/>
      <c r="BG58" s="51"/>
    </row>
    <row r="59" spans="1:59" s="3" customFormat="1" ht="15" customHeight="1">
      <c r="A59" s="47"/>
      <c r="B59" s="47"/>
      <c r="C59" s="49"/>
      <c r="D59" s="49"/>
      <c r="E59" s="49"/>
      <c r="F59" s="49"/>
      <c r="G59" s="49"/>
      <c r="H59" s="49"/>
      <c r="I59" s="49"/>
      <c r="J59" s="49"/>
      <c r="K59" s="49"/>
      <c r="AY59" s="51"/>
      <c r="AZ59" s="51"/>
      <c r="BA59" s="51"/>
      <c r="BB59" s="51"/>
      <c r="BC59" s="51"/>
      <c r="BD59" s="51"/>
      <c r="BE59" s="51"/>
      <c r="BF59" s="51"/>
      <c r="BG59" s="51"/>
    </row>
    <row r="60" spans="1:59" s="3" customFormat="1" ht="15" customHeight="1">
      <c r="A60" s="47"/>
      <c r="B60" s="47"/>
      <c r="C60" s="49"/>
      <c r="D60" s="49"/>
      <c r="E60" s="49"/>
      <c r="F60" s="49"/>
      <c r="G60" s="49"/>
      <c r="H60" s="49"/>
      <c r="I60" s="49"/>
      <c r="J60" s="49"/>
      <c r="K60" s="49"/>
      <c r="AY60" s="51"/>
      <c r="AZ60" s="51"/>
      <c r="BA60" s="51"/>
      <c r="BB60" s="51"/>
      <c r="BC60" s="51"/>
      <c r="BD60" s="51"/>
      <c r="BE60" s="51"/>
      <c r="BF60" s="51"/>
      <c r="BG60" s="51"/>
    </row>
    <row r="61" spans="1:59" s="3" customFormat="1" ht="15" customHeight="1">
      <c r="A61" s="47"/>
      <c r="B61" s="47"/>
      <c r="C61" s="49"/>
      <c r="D61" s="49"/>
      <c r="E61" s="49"/>
      <c r="F61" s="49"/>
      <c r="G61" s="49"/>
      <c r="H61" s="49"/>
      <c r="I61" s="49"/>
      <c r="J61" s="49"/>
      <c r="K61" s="49"/>
      <c r="AY61" s="51"/>
      <c r="AZ61" s="51"/>
      <c r="BA61" s="51"/>
      <c r="BB61" s="51"/>
      <c r="BC61" s="51"/>
      <c r="BD61" s="51"/>
      <c r="BE61" s="51"/>
      <c r="BF61" s="51"/>
      <c r="BG61" s="51"/>
    </row>
    <row r="62" spans="1:59" s="3" customFormat="1" ht="15" customHeight="1">
      <c r="A62" s="47"/>
      <c r="B62" s="47"/>
      <c r="C62" s="49"/>
      <c r="D62" s="49"/>
      <c r="E62" s="49"/>
      <c r="F62" s="49"/>
      <c r="G62" s="49"/>
      <c r="H62" s="49"/>
      <c r="I62" s="49"/>
      <c r="J62" s="49"/>
      <c r="K62" s="49"/>
      <c r="AY62" s="51"/>
      <c r="AZ62" s="51"/>
      <c r="BA62" s="51"/>
      <c r="BB62" s="51"/>
      <c r="BC62" s="51"/>
      <c r="BD62" s="51"/>
      <c r="BE62" s="51"/>
      <c r="BF62" s="51"/>
      <c r="BG62" s="51"/>
    </row>
    <row r="63" spans="1:59" s="3" customFormat="1" ht="15" customHeight="1">
      <c r="A63" s="47"/>
      <c r="B63" s="47"/>
      <c r="C63" s="49"/>
      <c r="D63" s="49"/>
      <c r="E63" s="49"/>
      <c r="F63" s="49"/>
      <c r="G63" s="49"/>
      <c r="H63" s="49"/>
      <c r="I63" s="49"/>
      <c r="J63" s="49"/>
      <c r="K63" s="49"/>
      <c r="AY63" s="51"/>
      <c r="AZ63" s="51"/>
      <c r="BA63" s="51"/>
      <c r="BB63" s="51"/>
      <c r="BC63" s="51"/>
      <c r="BD63" s="51"/>
      <c r="BE63" s="51"/>
      <c r="BF63" s="51"/>
      <c r="BG63" s="51"/>
    </row>
    <row r="64" spans="1:59" s="3" customFormat="1" ht="15" customHeight="1">
      <c r="A64" s="47"/>
      <c r="B64" s="47"/>
      <c r="C64" s="49"/>
      <c r="D64" s="49"/>
      <c r="E64" s="49"/>
      <c r="F64" s="49"/>
      <c r="G64" s="49"/>
      <c r="H64" s="49"/>
      <c r="I64" s="49"/>
      <c r="J64" s="49"/>
      <c r="K64" s="49"/>
      <c r="AY64" s="51"/>
      <c r="AZ64" s="51"/>
      <c r="BA64" s="51"/>
      <c r="BB64" s="51"/>
      <c r="BC64" s="51"/>
      <c r="BD64" s="51"/>
      <c r="BE64" s="51"/>
      <c r="BF64" s="51"/>
      <c r="BG64" s="51"/>
    </row>
    <row r="65" spans="1:59" s="3" customFormat="1" ht="15" customHeight="1">
      <c r="A65" s="47"/>
      <c r="B65" s="47"/>
      <c r="C65" s="49"/>
      <c r="D65" s="49"/>
      <c r="E65" s="49"/>
      <c r="F65" s="49"/>
      <c r="G65" s="49"/>
      <c r="H65" s="49"/>
      <c r="I65" s="49"/>
      <c r="J65" s="49"/>
      <c r="K65" s="49"/>
      <c r="AY65" s="51"/>
      <c r="AZ65" s="51"/>
      <c r="BA65" s="51"/>
      <c r="BB65" s="51"/>
      <c r="BC65" s="51"/>
      <c r="BD65" s="51"/>
      <c r="BE65" s="51"/>
      <c r="BF65" s="51"/>
      <c r="BG65" s="51"/>
    </row>
    <row r="66" spans="1:59" s="3" customFormat="1" ht="15" customHeight="1">
      <c r="A66" s="47"/>
      <c r="B66" s="47"/>
      <c r="C66" s="49"/>
      <c r="D66" s="49"/>
      <c r="E66" s="49"/>
      <c r="F66" s="49"/>
      <c r="G66" s="49"/>
      <c r="H66" s="49"/>
      <c r="I66" s="49"/>
      <c r="J66" s="49"/>
      <c r="K66" s="49"/>
      <c r="AY66" s="51"/>
      <c r="AZ66" s="51"/>
      <c r="BA66" s="51"/>
      <c r="BB66" s="51"/>
      <c r="BC66" s="51"/>
      <c r="BD66" s="51"/>
      <c r="BE66" s="51"/>
      <c r="BF66" s="51"/>
      <c r="BG66" s="51"/>
    </row>
    <row r="67" spans="1:59" s="3" customFormat="1" ht="15" customHeight="1">
      <c r="A67" s="47"/>
      <c r="B67" s="47"/>
      <c r="C67" s="49"/>
      <c r="D67" s="49"/>
      <c r="E67" s="49"/>
      <c r="F67" s="49"/>
      <c r="G67" s="49"/>
      <c r="H67" s="49"/>
      <c r="I67" s="49"/>
      <c r="J67" s="49"/>
      <c r="K67" s="49"/>
      <c r="AY67" s="51"/>
      <c r="AZ67" s="51"/>
      <c r="BA67" s="51"/>
      <c r="BB67" s="51"/>
      <c r="BC67" s="51"/>
      <c r="BD67" s="51"/>
      <c r="BE67" s="51"/>
      <c r="BF67" s="51"/>
      <c r="BG67" s="51"/>
    </row>
    <row r="68" spans="1:59" s="3" customFormat="1" ht="15" customHeight="1">
      <c r="A68" s="47"/>
      <c r="B68" s="47"/>
      <c r="C68" s="49"/>
      <c r="D68" s="49"/>
      <c r="E68" s="49"/>
      <c r="F68" s="49"/>
      <c r="G68" s="49"/>
      <c r="H68" s="49"/>
      <c r="I68" s="49"/>
      <c r="J68" s="49"/>
      <c r="K68" s="49"/>
      <c r="AY68" s="51"/>
      <c r="AZ68" s="51"/>
      <c r="BA68" s="51"/>
      <c r="BB68" s="51"/>
      <c r="BC68" s="51"/>
      <c r="BD68" s="51"/>
      <c r="BE68" s="51"/>
      <c r="BF68" s="51"/>
      <c r="BG68" s="51"/>
    </row>
    <row r="69" spans="1:59" s="3" customFormat="1" ht="15" customHeight="1">
      <c r="A69" s="47"/>
      <c r="B69" s="47"/>
      <c r="C69" s="49"/>
      <c r="D69" s="49"/>
      <c r="E69" s="49"/>
      <c r="F69" s="49"/>
      <c r="G69" s="49"/>
      <c r="H69" s="49"/>
      <c r="I69" s="49"/>
      <c r="J69" s="49"/>
      <c r="K69" s="49"/>
      <c r="AY69" s="51"/>
      <c r="AZ69" s="51"/>
      <c r="BA69" s="51"/>
      <c r="BB69" s="51"/>
      <c r="BC69" s="51"/>
      <c r="BD69" s="51"/>
      <c r="BE69" s="51"/>
      <c r="BF69" s="51"/>
      <c r="BG69" s="51"/>
    </row>
    <row r="70" spans="1:59" s="3" customFormat="1" ht="15" customHeight="1">
      <c r="A70" s="47"/>
      <c r="B70" s="47"/>
      <c r="C70" s="49"/>
      <c r="D70" s="49"/>
      <c r="E70" s="49"/>
      <c r="F70" s="49"/>
      <c r="G70" s="49"/>
      <c r="H70" s="49"/>
      <c r="I70" s="49"/>
      <c r="J70" s="49"/>
      <c r="K70" s="49"/>
      <c r="AY70" s="51"/>
      <c r="AZ70" s="51"/>
      <c r="BA70" s="51"/>
      <c r="BB70" s="51"/>
      <c r="BC70" s="51"/>
      <c r="BD70" s="51"/>
      <c r="BE70" s="51"/>
      <c r="BF70" s="51"/>
      <c r="BG70" s="51"/>
    </row>
    <row r="71" spans="1:59" s="3" customFormat="1" ht="15" customHeight="1">
      <c r="A71" s="47"/>
      <c r="B71" s="47"/>
      <c r="C71" s="49"/>
      <c r="D71" s="49"/>
      <c r="E71" s="49"/>
      <c r="F71" s="49"/>
      <c r="G71" s="49"/>
      <c r="H71" s="49"/>
      <c r="I71" s="49"/>
      <c r="J71" s="49"/>
      <c r="K71" s="49"/>
      <c r="AY71" s="51"/>
      <c r="AZ71" s="51"/>
      <c r="BA71" s="51"/>
      <c r="BB71" s="51"/>
      <c r="BC71" s="51"/>
      <c r="BD71" s="51"/>
      <c r="BE71" s="51"/>
      <c r="BF71" s="51"/>
      <c r="BG71" s="51"/>
    </row>
    <row r="72" spans="1:59" s="3" customFormat="1" ht="15" customHeight="1">
      <c r="A72" s="47"/>
      <c r="B72" s="47"/>
      <c r="C72" s="49"/>
      <c r="D72" s="49"/>
      <c r="E72" s="49"/>
      <c r="F72" s="49"/>
      <c r="G72" s="49"/>
      <c r="H72" s="49"/>
      <c r="I72" s="49"/>
      <c r="J72" s="49"/>
      <c r="K72" s="49"/>
      <c r="AY72" s="51"/>
      <c r="AZ72" s="51"/>
      <c r="BA72" s="51"/>
      <c r="BB72" s="51"/>
      <c r="BC72" s="51"/>
      <c r="BD72" s="51"/>
      <c r="BE72" s="51"/>
      <c r="BF72" s="51"/>
      <c r="BG72" s="51"/>
    </row>
    <row r="73" spans="1:59" s="3" customFormat="1" ht="15" customHeight="1">
      <c r="A73" s="47"/>
      <c r="B73" s="47"/>
      <c r="C73" s="49"/>
      <c r="D73" s="49"/>
      <c r="E73" s="49"/>
      <c r="F73" s="49"/>
      <c r="G73" s="49"/>
      <c r="H73" s="49"/>
      <c r="I73" s="49"/>
      <c r="J73" s="49"/>
      <c r="K73" s="49"/>
      <c r="AY73" s="51"/>
      <c r="AZ73" s="51"/>
      <c r="BA73" s="51"/>
      <c r="BB73" s="51"/>
      <c r="BC73" s="51"/>
      <c r="BD73" s="51"/>
      <c r="BE73" s="51"/>
      <c r="BF73" s="51"/>
      <c r="BG73" s="51"/>
    </row>
    <row r="74" spans="1:59" s="3" customFormat="1" ht="15" customHeight="1">
      <c r="A74" s="47"/>
      <c r="B74" s="47"/>
      <c r="C74" s="49"/>
      <c r="D74" s="49"/>
      <c r="E74" s="49"/>
      <c r="F74" s="49"/>
      <c r="G74" s="49"/>
      <c r="H74" s="49"/>
      <c r="I74" s="49"/>
      <c r="J74" s="49"/>
      <c r="K74" s="49"/>
      <c r="AY74" s="51"/>
      <c r="AZ74" s="51"/>
      <c r="BA74" s="51"/>
      <c r="BB74" s="51"/>
      <c r="BC74" s="51"/>
      <c r="BD74" s="51"/>
      <c r="BE74" s="51"/>
      <c r="BF74" s="51"/>
      <c r="BG74" s="51"/>
    </row>
    <row r="75" spans="1:59" s="3" customFormat="1" ht="15" customHeight="1">
      <c r="A75" s="47"/>
      <c r="B75" s="47"/>
      <c r="C75" s="49"/>
      <c r="D75" s="49"/>
      <c r="E75" s="49"/>
      <c r="F75" s="49"/>
      <c r="G75" s="49"/>
      <c r="H75" s="49"/>
      <c r="I75" s="49"/>
      <c r="J75" s="49"/>
      <c r="K75" s="49"/>
      <c r="AY75" s="51"/>
      <c r="AZ75" s="51"/>
      <c r="BA75" s="51"/>
      <c r="BB75" s="51"/>
      <c r="BC75" s="51"/>
      <c r="BD75" s="51"/>
      <c r="BE75" s="51"/>
      <c r="BF75" s="51"/>
      <c r="BG75" s="51"/>
    </row>
    <row r="76" spans="1:59" s="3" customFormat="1" ht="15" customHeight="1">
      <c r="A76" s="47"/>
      <c r="B76" s="47"/>
      <c r="C76" s="49"/>
      <c r="D76" s="49"/>
      <c r="E76" s="49"/>
      <c r="F76" s="49"/>
      <c r="G76" s="49"/>
      <c r="H76" s="49"/>
      <c r="I76" s="49"/>
      <c r="J76" s="49"/>
      <c r="K76" s="49"/>
      <c r="AY76" s="51"/>
      <c r="AZ76" s="51"/>
      <c r="BA76" s="51"/>
      <c r="BB76" s="51"/>
      <c r="BC76" s="51"/>
      <c r="BD76" s="51"/>
      <c r="BE76" s="51"/>
      <c r="BF76" s="51"/>
      <c r="BG76" s="51"/>
    </row>
    <row r="77" spans="1:59" s="3" customFormat="1" ht="15" customHeight="1">
      <c r="A77" s="47"/>
      <c r="B77" s="47"/>
      <c r="C77" s="49"/>
      <c r="D77" s="49"/>
      <c r="E77" s="49"/>
      <c r="F77" s="49"/>
      <c r="G77" s="49"/>
      <c r="H77" s="49"/>
      <c r="I77" s="49"/>
      <c r="J77" s="49"/>
      <c r="K77" s="49"/>
      <c r="AY77" s="51"/>
      <c r="AZ77" s="51"/>
      <c r="BA77" s="51"/>
      <c r="BB77" s="51"/>
      <c r="BC77" s="51"/>
      <c r="BD77" s="51"/>
      <c r="BE77" s="51"/>
      <c r="BF77" s="51"/>
      <c r="BG77" s="51"/>
    </row>
    <row r="78" spans="1:59" s="3" customFormat="1" ht="15" customHeight="1">
      <c r="A78" s="47"/>
      <c r="B78" s="47"/>
      <c r="C78" s="49"/>
      <c r="D78" s="49"/>
      <c r="E78" s="49"/>
      <c r="F78" s="49"/>
      <c r="G78" s="49"/>
      <c r="H78" s="49"/>
      <c r="I78" s="49"/>
      <c r="J78" s="49"/>
      <c r="K78" s="49"/>
      <c r="AY78" s="51"/>
      <c r="AZ78" s="51"/>
      <c r="BA78" s="51"/>
      <c r="BB78" s="51"/>
      <c r="BC78" s="51"/>
      <c r="BD78" s="51"/>
      <c r="BE78" s="51"/>
      <c r="BF78" s="51"/>
      <c r="BG78" s="51"/>
    </row>
    <row r="79" spans="1:59" s="3" customFormat="1" ht="15" customHeight="1">
      <c r="A79" s="47"/>
      <c r="B79" s="47"/>
      <c r="C79" s="49"/>
      <c r="D79" s="49"/>
      <c r="E79" s="49"/>
      <c r="F79" s="49"/>
      <c r="G79" s="49"/>
      <c r="H79" s="49"/>
      <c r="I79" s="49"/>
      <c r="J79" s="49"/>
      <c r="K79" s="49"/>
      <c r="AY79" s="51"/>
      <c r="AZ79" s="51"/>
      <c r="BA79" s="51"/>
      <c r="BB79" s="51"/>
      <c r="BC79" s="51"/>
      <c r="BD79" s="51"/>
      <c r="BE79" s="51"/>
      <c r="BF79" s="51"/>
      <c r="BG79" s="51"/>
    </row>
    <row r="80" spans="1:59" s="3" customFormat="1" ht="15" customHeight="1">
      <c r="A80" s="47"/>
      <c r="B80" s="47"/>
      <c r="C80" s="49"/>
      <c r="D80" s="49"/>
      <c r="E80" s="49"/>
      <c r="F80" s="49"/>
      <c r="G80" s="49"/>
      <c r="H80" s="49"/>
      <c r="I80" s="49"/>
      <c r="J80" s="49"/>
      <c r="K80" s="49"/>
      <c r="AY80" s="51"/>
      <c r="AZ80" s="51"/>
      <c r="BA80" s="51"/>
      <c r="BB80" s="51"/>
      <c r="BC80" s="51"/>
      <c r="BD80" s="51"/>
      <c r="BE80" s="51"/>
      <c r="BF80" s="51"/>
      <c r="BG80" s="51"/>
    </row>
    <row r="81" spans="1:59" s="3" customFormat="1" ht="15" customHeight="1">
      <c r="A81" s="47"/>
      <c r="B81" s="47"/>
      <c r="C81" s="49"/>
      <c r="D81" s="49"/>
      <c r="E81" s="49"/>
      <c r="F81" s="49"/>
      <c r="G81" s="49"/>
      <c r="H81" s="49"/>
      <c r="I81" s="49"/>
      <c r="J81" s="49"/>
      <c r="K81" s="49"/>
      <c r="AY81" s="51"/>
      <c r="AZ81" s="51"/>
      <c r="BA81" s="51"/>
      <c r="BB81" s="51"/>
      <c r="BC81" s="51"/>
      <c r="BD81" s="51"/>
      <c r="BE81" s="51"/>
      <c r="BF81" s="51"/>
      <c r="BG81" s="51"/>
    </row>
    <row r="82" spans="1:59" s="3" customFormat="1" ht="15" customHeight="1">
      <c r="A82" s="47"/>
      <c r="B82" s="47"/>
      <c r="C82" s="49"/>
      <c r="D82" s="49"/>
      <c r="E82" s="49"/>
      <c r="F82" s="49"/>
      <c r="G82" s="49"/>
      <c r="H82" s="49"/>
      <c r="I82" s="49"/>
      <c r="J82" s="49"/>
      <c r="K82" s="49"/>
      <c r="AY82" s="51"/>
      <c r="AZ82" s="51"/>
      <c r="BA82" s="51"/>
      <c r="BB82" s="51"/>
      <c r="BC82" s="51"/>
      <c r="BD82" s="51"/>
      <c r="BE82" s="51"/>
      <c r="BF82" s="51"/>
      <c r="BG82" s="51"/>
    </row>
    <row r="83" spans="1:59" s="3" customFormat="1" ht="15" customHeight="1">
      <c r="A83" s="47"/>
      <c r="B83" s="47"/>
      <c r="C83" s="49"/>
      <c r="D83" s="49"/>
      <c r="E83" s="49"/>
      <c r="F83" s="49"/>
      <c r="G83" s="49"/>
      <c r="H83" s="49"/>
      <c r="I83" s="49"/>
      <c r="J83" s="49"/>
      <c r="K83" s="49"/>
      <c r="AY83" s="51"/>
      <c r="AZ83" s="51"/>
      <c r="BA83" s="51"/>
      <c r="BB83" s="51"/>
      <c r="BC83" s="51"/>
      <c r="BD83" s="51"/>
      <c r="BE83" s="51"/>
      <c r="BF83" s="51"/>
      <c r="BG83" s="51"/>
    </row>
    <row r="84" spans="1:59" s="3" customFormat="1" ht="15" customHeight="1">
      <c r="A84" s="47"/>
      <c r="B84" s="47"/>
      <c r="C84" s="49"/>
      <c r="D84" s="49"/>
      <c r="E84" s="49"/>
      <c r="F84" s="49"/>
      <c r="G84" s="49"/>
      <c r="H84" s="49"/>
      <c r="I84" s="49"/>
      <c r="J84" s="49"/>
      <c r="K84" s="49"/>
      <c r="AY84" s="51"/>
      <c r="AZ84" s="51"/>
      <c r="BA84" s="51"/>
      <c r="BB84" s="51"/>
      <c r="BC84" s="51"/>
      <c r="BD84" s="51"/>
      <c r="BE84" s="51"/>
      <c r="BF84" s="51"/>
      <c r="BG84" s="51"/>
    </row>
    <row r="85" spans="1:59" s="3" customFormat="1" ht="15" customHeight="1">
      <c r="A85" s="47"/>
      <c r="B85" s="47"/>
      <c r="C85" s="49"/>
      <c r="D85" s="49"/>
      <c r="E85" s="49"/>
      <c r="F85" s="49"/>
      <c r="G85" s="49"/>
      <c r="H85" s="49"/>
      <c r="I85" s="49"/>
      <c r="J85" s="49"/>
      <c r="K85" s="49"/>
      <c r="AY85" s="51"/>
      <c r="AZ85" s="51"/>
      <c r="BA85" s="51"/>
      <c r="BB85" s="51"/>
      <c r="BC85" s="51"/>
      <c r="BD85" s="51"/>
      <c r="BE85" s="51"/>
      <c r="BF85" s="51"/>
      <c r="BG85" s="51"/>
    </row>
    <row r="86" spans="1:59" s="3" customFormat="1" ht="15" customHeight="1">
      <c r="A86" s="47"/>
      <c r="B86" s="47"/>
      <c r="C86" s="49"/>
      <c r="D86" s="49"/>
      <c r="E86" s="49"/>
      <c r="F86" s="49"/>
      <c r="G86" s="49"/>
      <c r="H86" s="49"/>
      <c r="I86" s="49"/>
      <c r="J86" s="49"/>
      <c r="K86" s="49"/>
      <c r="AY86" s="51"/>
      <c r="AZ86" s="51"/>
      <c r="BA86" s="51"/>
      <c r="BB86" s="51"/>
      <c r="BC86" s="51"/>
      <c r="BD86" s="51"/>
      <c r="BE86" s="51"/>
      <c r="BF86" s="51"/>
      <c r="BG86" s="51"/>
    </row>
    <row r="87" spans="1:59" s="3" customFormat="1" ht="15" customHeight="1">
      <c r="A87" s="47"/>
      <c r="B87" s="47"/>
      <c r="C87" s="49"/>
      <c r="D87" s="49"/>
      <c r="E87" s="49"/>
      <c r="F87" s="49"/>
      <c r="G87" s="49"/>
      <c r="H87" s="49"/>
      <c r="I87" s="49"/>
      <c r="J87" s="49"/>
      <c r="K87" s="49"/>
      <c r="AY87" s="51"/>
      <c r="AZ87" s="51"/>
      <c r="BA87" s="51"/>
      <c r="BB87" s="51"/>
      <c r="BC87" s="51"/>
      <c r="BD87" s="51"/>
      <c r="BE87" s="51"/>
      <c r="BF87" s="51"/>
      <c r="BG87" s="51"/>
    </row>
    <row r="88" spans="1:59" s="3" customFormat="1" ht="15" customHeight="1">
      <c r="A88" s="47"/>
      <c r="B88" s="47"/>
      <c r="C88" s="49"/>
      <c r="D88" s="49"/>
      <c r="E88" s="49"/>
      <c r="F88" s="49"/>
      <c r="G88" s="49"/>
      <c r="H88" s="49"/>
      <c r="I88" s="49"/>
      <c r="J88" s="49"/>
      <c r="K88" s="49"/>
      <c r="AY88" s="51"/>
      <c r="AZ88" s="51"/>
      <c r="BA88" s="51"/>
      <c r="BB88" s="51"/>
      <c r="BC88" s="51"/>
      <c r="BD88" s="51"/>
      <c r="BE88" s="51"/>
      <c r="BF88" s="51"/>
      <c r="BG88" s="51"/>
    </row>
    <row r="89" spans="1:59" s="3" customFormat="1" ht="15" customHeight="1">
      <c r="A89" s="47"/>
      <c r="B89" s="47"/>
      <c r="C89" s="49"/>
      <c r="D89" s="49"/>
      <c r="E89" s="49"/>
      <c r="F89" s="49"/>
      <c r="G89" s="49"/>
      <c r="H89" s="49"/>
      <c r="I89" s="49"/>
      <c r="J89" s="49"/>
      <c r="K89" s="49"/>
      <c r="AY89" s="51"/>
      <c r="AZ89" s="51"/>
      <c r="BA89" s="51"/>
      <c r="BB89" s="51"/>
      <c r="BC89" s="51"/>
      <c r="BD89" s="51"/>
      <c r="BE89" s="51"/>
      <c r="BF89" s="51"/>
      <c r="BG89" s="51"/>
    </row>
    <row r="90" spans="1:59" s="3" customFormat="1" ht="15" customHeight="1">
      <c r="A90" s="47"/>
      <c r="B90" s="47"/>
      <c r="C90" s="49"/>
      <c r="D90" s="49"/>
      <c r="E90" s="49"/>
      <c r="F90" s="49"/>
      <c r="G90" s="49"/>
      <c r="H90" s="49"/>
      <c r="I90" s="49"/>
      <c r="J90" s="49"/>
      <c r="K90" s="49"/>
      <c r="AY90" s="51"/>
      <c r="AZ90" s="51"/>
      <c r="BA90" s="51"/>
      <c r="BB90" s="51"/>
      <c r="BC90" s="51"/>
      <c r="BD90" s="51"/>
      <c r="BE90" s="51"/>
      <c r="BF90" s="51"/>
      <c r="BG90" s="51"/>
    </row>
    <row r="91" spans="1:59" s="3" customFormat="1" ht="15" customHeight="1">
      <c r="A91" s="47"/>
      <c r="B91" s="47"/>
      <c r="C91" s="49"/>
      <c r="D91" s="49"/>
      <c r="E91" s="49"/>
      <c r="F91" s="49"/>
      <c r="G91" s="49"/>
      <c r="H91" s="49"/>
      <c r="I91" s="49"/>
      <c r="J91" s="49"/>
      <c r="K91" s="49"/>
      <c r="AY91" s="51"/>
      <c r="AZ91" s="51"/>
      <c r="BA91" s="51"/>
      <c r="BB91" s="51"/>
      <c r="BC91" s="51"/>
      <c r="BD91" s="51"/>
      <c r="BE91" s="51"/>
      <c r="BF91" s="51"/>
      <c r="BG91" s="51"/>
    </row>
    <row r="92" spans="1:59" s="3" customFormat="1" ht="15" customHeight="1">
      <c r="A92" s="47"/>
      <c r="B92" s="47"/>
      <c r="C92" s="49"/>
      <c r="D92" s="49"/>
      <c r="E92" s="49"/>
      <c r="F92" s="49"/>
      <c r="G92" s="49"/>
      <c r="H92" s="49"/>
      <c r="I92" s="49"/>
      <c r="J92" s="49"/>
      <c r="K92" s="49"/>
      <c r="AY92" s="51"/>
      <c r="AZ92" s="51"/>
      <c r="BA92" s="51"/>
      <c r="BB92" s="51"/>
      <c r="BC92" s="51"/>
      <c r="BD92" s="51"/>
      <c r="BE92" s="51"/>
      <c r="BF92" s="51"/>
      <c r="BG92" s="51"/>
    </row>
    <row r="93" spans="1:59" s="3" customFormat="1" ht="15" customHeight="1">
      <c r="A93" s="47"/>
      <c r="B93" s="47"/>
      <c r="C93" s="49"/>
      <c r="D93" s="49"/>
      <c r="E93" s="49"/>
      <c r="F93" s="49"/>
      <c r="G93" s="49"/>
      <c r="H93" s="49"/>
      <c r="I93" s="49"/>
      <c r="J93" s="49"/>
      <c r="K93" s="49"/>
      <c r="AY93" s="51"/>
      <c r="AZ93" s="51"/>
      <c r="BA93" s="51"/>
      <c r="BB93" s="51"/>
      <c r="BC93" s="51"/>
      <c r="BD93" s="51"/>
      <c r="BE93" s="51"/>
      <c r="BF93" s="51"/>
      <c r="BG93" s="51"/>
    </row>
    <row r="94" spans="1:59" s="3" customFormat="1" ht="15" customHeight="1">
      <c r="A94" s="47"/>
      <c r="B94" s="47"/>
      <c r="C94" s="49"/>
      <c r="D94" s="49"/>
      <c r="E94" s="49"/>
      <c r="F94" s="49"/>
      <c r="G94" s="49"/>
      <c r="H94" s="49"/>
      <c r="I94" s="49"/>
      <c r="J94" s="49"/>
      <c r="K94" s="49"/>
      <c r="AY94" s="51"/>
      <c r="AZ94" s="51"/>
      <c r="BA94" s="51"/>
      <c r="BB94" s="51"/>
      <c r="BC94" s="51"/>
      <c r="BD94" s="51"/>
      <c r="BE94" s="51"/>
      <c r="BF94" s="51"/>
      <c r="BG94" s="51"/>
    </row>
    <row r="95" spans="1:59" s="3" customFormat="1" ht="15" customHeight="1">
      <c r="A95" s="47"/>
      <c r="B95" s="47"/>
      <c r="C95" s="49"/>
      <c r="D95" s="49"/>
      <c r="E95" s="49"/>
      <c r="F95" s="49"/>
      <c r="G95" s="49"/>
      <c r="H95" s="49"/>
      <c r="I95" s="49"/>
      <c r="J95" s="49"/>
      <c r="K95" s="49"/>
      <c r="AY95" s="51"/>
      <c r="AZ95" s="51"/>
      <c r="BA95" s="51"/>
      <c r="BB95" s="51"/>
      <c r="BC95" s="51"/>
      <c r="BD95" s="51"/>
      <c r="BE95" s="51"/>
      <c r="BF95" s="51"/>
      <c r="BG95" s="51"/>
    </row>
    <row r="96" spans="1:59" s="3" customFormat="1" ht="15" customHeight="1">
      <c r="A96" s="47"/>
      <c r="B96" s="47"/>
      <c r="C96" s="49"/>
      <c r="D96" s="49"/>
      <c r="E96" s="49"/>
      <c r="F96" s="49"/>
      <c r="G96" s="49"/>
      <c r="H96" s="49"/>
      <c r="I96" s="49"/>
      <c r="J96" s="49"/>
      <c r="K96" s="49"/>
      <c r="AY96" s="51"/>
      <c r="AZ96" s="51"/>
      <c r="BA96" s="51"/>
      <c r="BB96" s="51"/>
      <c r="BC96" s="51"/>
      <c r="BD96" s="51"/>
      <c r="BE96" s="51"/>
      <c r="BF96" s="51"/>
      <c r="BG96" s="51"/>
    </row>
    <row r="97" spans="1:59" s="3" customFormat="1" ht="15" customHeight="1">
      <c r="A97" s="47"/>
      <c r="B97" s="47"/>
      <c r="C97" s="49"/>
      <c r="D97" s="49"/>
      <c r="E97" s="49"/>
      <c r="F97" s="49"/>
      <c r="G97" s="49"/>
      <c r="H97" s="49"/>
      <c r="I97" s="49"/>
      <c r="J97" s="49"/>
      <c r="K97" s="49"/>
      <c r="AY97" s="51"/>
      <c r="AZ97" s="51"/>
      <c r="BA97" s="51"/>
      <c r="BB97" s="51"/>
      <c r="BC97" s="51"/>
      <c r="BD97" s="51"/>
      <c r="BE97" s="51"/>
      <c r="BF97" s="51"/>
      <c r="BG97" s="51"/>
    </row>
    <row r="98" spans="1:59" s="3" customFormat="1" ht="15" customHeight="1">
      <c r="A98" s="47"/>
      <c r="B98" s="47"/>
      <c r="C98" s="49"/>
      <c r="D98" s="49"/>
      <c r="E98" s="49"/>
      <c r="F98" s="49"/>
      <c r="G98" s="49"/>
      <c r="H98" s="49"/>
      <c r="I98" s="49"/>
      <c r="J98" s="49"/>
      <c r="K98" s="49"/>
      <c r="AY98" s="51"/>
      <c r="AZ98" s="51"/>
      <c r="BA98" s="51"/>
      <c r="BB98" s="51"/>
      <c r="BC98" s="51"/>
      <c r="BD98" s="51"/>
      <c r="BE98" s="51"/>
      <c r="BF98" s="51"/>
      <c r="BG98" s="51"/>
    </row>
    <row r="99" spans="1:59" s="3" customFormat="1" ht="15" customHeight="1">
      <c r="A99" s="47"/>
      <c r="B99" s="47"/>
      <c r="C99" s="49"/>
      <c r="D99" s="49"/>
      <c r="E99" s="49"/>
      <c r="F99" s="49"/>
      <c r="G99" s="49"/>
      <c r="H99" s="49"/>
      <c r="I99" s="49"/>
      <c r="J99" s="49"/>
      <c r="K99" s="49"/>
      <c r="AY99" s="51"/>
      <c r="AZ99" s="51"/>
      <c r="BA99" s="51"/>
      <c r="BB99" s="51"/>
      <c r="BC99" s="51"/>
      <c r="BD99" s="51"/>
      <c r="BE99" s="51"/>
      <c r="BF99" s="51"/>
      <c r="BG99" s="51"/>
    </row>
    <row r="100" spans="1:59" s="3" customFormat="1" ht="15" customHeight="1">
      <c r="A100" s="47"/>
      <c r="B100" s="47"/>
      <c r="C100" s="49"/>
      <c r="D100" s="49"/>
      <c r="E100" s="49"/>
      <c r="F100" s="49"/>
      <c r="G100" s="49"/>
      <c r="H100" s="49"/>
      <c r="I100" s="49"/>
      <c r="J100" s="49"/>
      <c r="K100" s="49"/>
      <c r="AY100" s="51"/>
      <c r="AZ100" s="51"/>
      <c r="BA100" s="51"/>
      <c r="BB100" s="51"/>
      <c r="BC100" s="51"/>
      <c r="BD100" s="51"/>
      <c r="BE100" s="51"/>
      <c r="BF100" s="51"/>
      <c r="BG100" s="51"/>
    </row>
    <row r="101" spans="1:59" s="3" customFormat="1" ht="15" customHeight="1">
      <c r="A101" s="47"/>
      <c r="B101" s="47"/>
      <c r="C101" s="49"/>
      <c r="D101" s="49"/>
      <c r="E101" s="49"/>
      <c r="F101" s="49"/>
      <c r="G101" s="49"/>
      <c r="H101" s="49"/>
      <c r="I101" s="49"/>
      <c r="J101" s="49"/>
      <c r="K101" s="49"/>
      <c r="AY101" s="51"/>
      <c r="AZ101" s="51"/>
      <c r="BA101" s="51"/>
      <c r="BB101" s="51"/>
      <c r="BC101" s="51"/>
      <c r="BD101" s="51"/>
      <c r="BE101" s="51"/>
      <c r="BF101" s="51"/>
      <c r="BG101" s="51"/>
    </row>
    <row r="102" spans="1:59" s="3" customFormat="1" ht="15" customHeight="1">
      <c r="A102" s="47"/>
      <c r="B102" s="47"/>
      <c r="C102" s="49"/>
      <c r="D102" s="49"/>
      <c r="E102" s="49"/>
      <c r="F102" s="49"/>
      <c r="G102" s="49"/>
      <c r="H102" s="49"/>
      <c r="I102" s="49"/>
      <c r="J102" s="49"/>
      <c r="K102" s="49"/>
      <c r="AY102" s="51"/>
      <c r="AZ102" s="51"/>
      <c r="BA102" s="51"/>
      <c r="BB102" s="51"/>
      <c r="BC102" s="51"/>
      <c r="BD102" s="51"/>
      <c r="BE102" s="51"/>
      <c r="BF102" s="51"/>
      <c r="BG102" s="51"/>
    </row>
    <row r="103" spans="1:59" s="3" customFormat="1" ht="15" customHeight="1">
      <c r="A103" s="47"/>
      <c r="B103" s="47"/>
      <c r="C103" s="49"/>
      <c r="D103" s="49"/>
      <c r="E103" s="49"/>
      <c r="F103" s="49"/>
      <c r="G103" s="49"/>
      <c r="H103" s="49"/>
      <c r="I103" s="49"/>
      <c r="J103" s="49"/>
      <c r="K103" s="49"/>
      <c r="AY103" s="51"/>
      <c r="AZ103" s="51"/>
      <c r="BA103" s="51"/>
      <c r="BB103" s="51"/>
      <c r="BC103" s="51"/>
      <c r="BD103" s="51"/>
      <c r="BE103" s="51"/>
      <c r="BF103" s="51"/>
      <c r="BG103" s="51"/>
    </row>
    <row r="104" spans="1:59" s="3" customFormat="1" ht="15" customHeight="1">
      <c r="A104" s="47"/>
      <c r="B104" s="47"/>
      <c r="C104" s="49"/>
      <c r="D104" s="49"/>
      <c r="E104" s="49"/>
      <c r="F104" s="49"/>
      <c r="G104" s="49"/>
      <c r="H104" s="49"/>
      <c r="I104" s="49"/>
      <c r="J104" s="49"/>
      <c r="K104" s="49"/>
      <c r="AY104" s="51"/>
      <c r="AZ104" s="51"/>
      <c r="BA104" s="51"/>
      <c r="BB104" s="51"/>
      <c r="BC104" s="51"/>
      <c r="BD104" s="51"/>
      <c r="BE104" s="51"/>
      <c r="BF104" s="51"/>
      <c r="BG104" s="51"/>
    </row>
    <row r="105" spans="1:59" s="3" customFormat="1" ht="15" customHeight="1">
      <c r="A105" s="47"/>
      <c r="B105" s="47"/>
      <c r="C105" s="49"/>
      <c r="D105" s="49"/>
      <c r="E105" s="49"/>
      <c r="F105" s="49"/>
      <c r="G105" s="49"/>
      <c r="H105" s="49"/>
      <c r="I105" s="49"/>
      <c r="J105" s="49"/>
      <c r="K105" s="49"/>
      <c r="AY105" s="51"/>
      <c r="AZ105" s="51"/>
      <c r="BA105" s="51"/>
      <c r="BB105" s="51"/>
      <c r="BC105" s="51"/>
      <c r="BD105" s="51"/>
      <c r="BE105" s="51"/>
      <c r="BF105" s="51"/>
      <c r="BG105" s="51"/>
    </row>
    <row r="106" spans="1:59" s="3" customFormat="1" ht="15" customHeight="1">
      <c r="A106" s="47"/>
      <c r="B106" s="47"/>
      <c r="C106" s="49"/>
      <c r="D106" s="49"/>
      <c r="E106" s="49"/>
      <c r="F106" s="49"/>
      <c r="G106" s="49"/>
      <c r="H106" s="49"/>
      <c r="I106" s="49"/>
      <c r="J106" s="49"/>
      <c r="K106" s="49"/>
      <c r="AY106" s="51"/>
      <c r="AZ106" s="51"/>
      <c r="BA106" s="51"/>
      <c r="BB106" s="51"/>
      <c r="BC106" s="51"/>
      <c r="BD106" s="51"/>
      <c r="BE106" s="51"/>
      <c r="BF106" s="51"/>
      <c r="BG106" s="51"/>
    </row>
    <row r="107" spans="1:59" s="3" customFormat="1" ht="15" customHeight="1">
      <c r="A107" s="47"/>
      <c r="B107" s="47"/>
      <c r="C107" s="49"/>
      <c r="D107" s="49"/>
      <c r="E107" s="49"/>
      <c r="F107" s="49"/>
      <c r="G107" s="49"/>
      <c r="H107" s="49"/>
      <c r="I107" s="49"/>
      <c r="J107" s="49"/>
      <c r="K107" s="49"/>
      <c r="AY107" s="51"/>
      <c r="AZ107" s="51"/>
      <c r="BA107" s="51"/>
      <c r="BB107" s="51"/>
      <c r="BC107" s="51"/>
      <c r="BD107" s="51"/>
      <c r="BE107" s="51"/>
      <c r="BF107" s="51"/>
      <c r="BG107" s="51"/>
    </row>
    <row r="108" spans="1:59" s="3" customFormat="1" ht="15" customHeight="1">
      <c r="A108" s="47"/>
      <c r="B108" s="47"/>
      <c r="C108" s="49"/>
      <c r="D108" s="49"/>
      <c r="E108" s="49"/>
      <c r="F108" s="49"/>
      <c r="G108" s="49"/>
      <c r="H108" s="49"/>
      <c r="I108" s="49"/>
      <c r="J108" s="49"/>
      <c r="K108" s="49"/>
      <c r="AY108" s="51"/>
      <c r="AZ108" s="51"/>
      <c r="BA108" s="51"/>
      <c r="BB108" s="51"/>
      <c r="BC108" s="51"/>
      <c r="BD108" s="51"/>
      <c r="BE108" s="51"/>
      <c r="BF108" s="51"/>
      <c r="BG108" s="51"/>
    </row>
    <row r="109" spans="1:59" s="3" customFormat="1" ht="15" customHeight="1">
      <c r="A109" s="47"/>
      <c r="B109" s="47"/>
      <c r="C109" s="49"/>
      <c r="D109" s="49"/>
      <c r="E109" s="49"/>
      <c r="F109" s="49"/>
      <c r="G109" s="49"/>
      <c r="H109" s="49"/>
      <c r="I109" s="49"/>
      <c r="J109" s="49"/>
      <c r="K109" s="49"/>
      <c r="AY109" s="51"/>
      <c r="AZ109" s="51"/>
      <c r="BA109" s="51"/>
      <c r="BB109" s="51"/>
      <c r="BC109" s="51"/>
      <c r="BD109" s="51"/>
      <c r="BE109" s="51"/>
      <c r="BF109" s="51"/>
      <c r="BG109" s="51"/>
    </row>
    <row r="110" spans="1:59" s="3" customFormat="1" ht="15" customHeight="1">
      <c r="A110" s="47"/>
      <c r="B110" s="47"/>
      <c r="C110" s="49"/>
      <c r="D110" s="49"/>
      <c r="E110" s="49"/>
      <c r="F110" s="49"/>
      <c r="G110" s="49"/>
      <c r="H110" s="49"/>
      <c r="I110" s="49"/>
      <c r="J110" s="49"/>
      <c r="K110" s="49"/>
      <c r="AY110" s="51"/>
      <c r="AZ110" s="51"/>
      <c r="BA110" s="51"/>
      <c r="BB110" s="51"/>
      <c r="BC110" s="51"/>
      <c r="BD110" s="51"/>
      <c r="BE110" s="51"/>
      <c r="BF110" s="51"/>
      <c r="BG110" s="51"/>
    </row>
    <row r="111" spans="1:59" s="3" customFormat="1" ht="15" customHeight="1">
      <c r="A111" s="47"/>
      <c r="B111" s="47"/>
      <c r="C111" s="49"/>
      <c r="D111" s="49"/>
      <c r="E111" s="49"/>
      <c r="F111" s="49"/>
      <c r="G111" s="49"/>
      <c r="H111" s="49"/>
      <c r="I111" s="49"/>
      <c r="J111" s="49"/>
      <c r="K111" s="49"/>
      <c r="AY111" s="51"/>
      <c r="AZ111" s="51"/>
      <c r="BA111" s="51"/>
      <c r="BB111" s="51"/>
      <c r="BC111" s="51"/>
      <c r="BD111" s="51"/>
      <c r="BE111" s="51"/>
      <c r="BF111" s="51"/>
      <c r="BG111" s="51"/>
    </row>
    <row r="112" spans="1:59" s="3" customFormat="1" ht="15" customHeight="1">
      <c r="A112" s="47"/>
      <c r="B112" s="47"/>
      <c r="C112" s="49"/>
      <c r="D112" s="49"/>
      <c r="E112" s="49"/>
      <c r="F112" s="49"/>
      <c r="G112" s="49"/>
      <c r="H112" s="49"/>
      <c r="I112" s="49"/>
      <c r="J112" s="49"/>
      <c r="K112" s="49"/>
      <c r="AY112" s="51"/>
      <c r="AZ112" s="51"/>
      <c r="BA112" s="51"/>
      <c r="BB112" s="51"/>
      <c r="BC112" s="51"/>
      <c r="BD112" s="51"/>
      <c r="BE112" s="51"/>
      <c r="BF112" s="51"/>
      <c r="BG112" s="51"/>
    </row>
    <row r="113" spans="1:59" s="3" customFormat="1" ht="15" customHeight="1">
      <c r="A113" s="47"/>
      <c r="B113" s="47"/>
      <c r="C113" s="49"/>
      <c r="D113" s="49"/>
      <c r="E113" s="49"/>
      <c r="F113" s="49"/>
      <c r="G113" s="49"/>
      <c r="H113" s="49"/>
      <c r="I113" s="49"/>
      <c r="J113" s="49"/>
      <c r="K113" s="49"/>
      <c r="AY113" s="51"/>
      <c r="AZ113" s="51"/>
      <c r="BA113" s="51"/>
      <c r="BB113" s="51"/>
      <c r="BC113" s="51"/>
      <c r="BD113" s="51"/>
      <c r="BE113" s="51"/>
      <c r="BF113" s="51"/>
      <c r="BG113" s="51"/>
    </row>
    <row r="114" spans="1:59" s="3" customFormat="1" ht="15" customHeight="1">
      <c r="A114" s="47"/>
      <c r="B114" s="47"/>
      <c r="C114" s="49"/>
      <c r="D114" s="49"/>
      <c r="E114" s="49"/>
      <c r="F114" s="49"/>
      <c r="G114" s="49"/>
      <c r="H114" s="49"/>
      <c r="I114" s="49"/>
      <c r="J114" s="49"/>
      <c r="K114" s="49"/>
      <c r="AY114" s="51"/>
      <c r="AZ114" s="51"/>
      <c r="BA114" s="51"/>
      <c r="BB114" s="51"/>
      <c r="BC114" s="51"/>
      <c r="BD114" s="51"/>
      <c r="BE114" s="51"/>
      <c r="BF114" s="51"/>
      <c r="BG114" s="51"/>
    </row>
    <row r="115" spans="1:59" s="3" customFormat="1" ht="15" customHeight="1">
      <c r="A115" s="47"/>
      <c r="B115" s="47"/>
      <c r="C115" s="49"/>
      <c r="D115" s="49"/>
      <c r="E115" s="49"/>
      <c r="F115" s="49"/>
      <c r="G115" s="49"/>
      <c r="H115" s="49"/>
      <c r="I115" s="49"/>
      <c r="J115" s="49"/>
      <c r="K115" s="49"/>
      <c r="AY115" s="51"/>
      <c r="AZ115" s="51"/>
      <c r="BA115" s="51"/>
      <c r="BB115" s="51"/>
      <c r="BC115" s="51"/>
      <c r="BD115" s="51"/>
      <c r="BE115" s="51"/>
      <c r="BF115" s="51"/>
      <c r="BG115" s="51"/>
    </row>
    <row r="116" spans="1:59" s="3" customFormat="1" ht="15" customHeight="1">
      <c r="A116" s="47"/>
      <c r="B116" s="47"/>
      <c r="C116" s="49"/>
      <c r="D116" s="49"/>
      <c r="E116" s="49"/>
      <c r="F116" s="49"/>
      <c r="G116" s="49"/>
      <c r="H116" s="49"/>
      <c r="I116" s="49"/>
      <c r="J116" s="49"/>
      <c r="K116" s="49"/>
      <c r="AY116" s="51"/>
      <c r="AZ116" s="51"/>
      <c r="BA116" s="51"/>
      <c r="BB116" s="51"/>
      <c r="BC116" s="51"/>
      <c r="BD116" s="51"/>
      <c r="BE116" s="51"/>
      <c r="BF116" s="51"/>
      <c r="BG116" s="51"/>
    </row>
    <row r="117" spans="1:59" s="3" customFormat="1" ht="15" customHeight="1">
      <c r="A117" s="47"/>
      <c r="B117" s="47"/>
      <c r="C117" s="49"/>
      <c r="D117" s="49"/>
      <c r="E117" s="49"/>
      <c r="F117" s="49"/>
      <c r="G117" s="49"/>
      <c r="H117" s="49"/>
      <c r="I117" s="49"/>
      <c r="J117" s="49"/>
      <c r="K117" s="49"/>
      <c r="AY117" s="51"/>
      <c r="AZ117" s="51"/>
      <c r="BA117" s="51"/>
      <c r="BB117" s="51"/>
      <c r="BC117" s="51"/>
      <c r="BD117" s="51"/>
      <c r="BE117" s="51"/>
      <c r="BF117" s="51"/>
      <c r="BG117" s="51"/>
    </row>
    <row r="118" spans="1:59" s="3" customFormat="1" ht="15" customHeight="1">
      <c r="A118" s="47"/>
      <c r="B118" s="47"/>
      <c r="C118" s="49"/>
      <c r="D118" s="49"/>
      <c r="E118" s="49"/>
      <c r="F118" s="49"/>
      <c r="G118" s="49"/>
      <c r="H118" s="49"/>
      <c r="I118" s="49"/>
      <c r="J118" s="49"/>
      <c r="K118" s="49"/>
      <c r="AY118" s="51"/>
      <c r="AZ118" s="51"/>
      <c r="BA118" s="51"/>
      <c r="BB118" s="51"/>
      <c r="BC118" s="51"/>
      <c r="BD118" s="51"/>
      <c r="BE118" s="51"/>
      <c r="BF118" s="51"/>
      <c r="BG118" s="51"/>
    </row>
    <row r="119" spans="1:59" s="3" customFormat="1" ht="15" customHeight="1">
      <c r="A119" s="47"/>
      <c r="B119" s="47"/>
      <c r="C119" s="49"/>
      <c r="D119" s="49"/>
      <c r="E119" s="49"/>
      <c r="F119" s="49"/>
      <c r="G119" s="49"/>
      <c r="H119" s="49"/>
      <c r="I119" s="49"/>
      <c r="J119" s="49"/>
      <c r="K119" s="49"/>
      <c r="AY119" s="51"/>
      <c r="AZ119" s="51"/>
      <c r="BA119" s="51"/>
      <c r="BB119" s="51"/>
      <c r="BC119" s="51"/>
      <c r="BD119" s="51"/>
      <c r="BE119" s="51"/>
      <c r="BF119" s="51"/>
      <c r="BG119" s="51"/>
    </row>
    <row r="120" spans="1:59" s="3" customFormat="1" ht="15" customHeight="1">
      <c r="A120" s="47"/>
      <c r="B120" s="47"/>
      <c r="C120" s="49"/>
      <c r="D120" s="49"/>
      <c r="E120" s="49"/>
      <c r="F120" s="49"/>
      <c r="G120" s="49"/>
      <c r="H120" s="49"/>
      <c r="I120" s="49"/>
      <c r="J120" s="49"/>
      <c r="K120" s="49"/>
      <c r="AY120" s="51"/>
      <c r="AZ120" s="51"/>
      <c r="BA120" s="51"/>
      <c r="BB120" s="51"/>
      <c r="BC120" s="51"/>
      <c r="BD120" s="51"/>
      <c r="BE120" s="51"/>
      <c r="BF120" s="51"/>
      <c r="BG120" s="51"/>
    </row>
    <row r="121" spans="1:59" s="3" customFormat="1" ht="15" customHeight="1">
      <c r="A121" s="47"/>
      <c r="B121" s="47"/>
      <c r="C121" s="49"/>
      <c r="D121" s="49"/>
      <c r="E121" s="49"/>
      <c r="F121" s="49"/>
      <c r="G121" s="49"/>
      <c r="H121" s="49"/>
      <c r="I121" s="49"/>
      <c r="J121" s="49"/>
      <c r="K121" s="49"/>
      <c r="AY121" s="51"/>
      <c r="AZ121" s="51"/>
      <c r="BA121" s="51"/>
      <c r="BB121" s="51"/>
      <c r="BC121" s="51"/>
      <c r="BD121" s="51"/>
      <c r="BE121" s="51"/>
      <c r="BF121" s="51"/>
      <c r="BG121" s="51"/>
    </row>
    <row r="122" spans="1:59" s="3" customFormat="1" ht="15" customHeight="1">
      <c r="A122" s="47"/>
      <c r="B122" s="47"/>
      <c r="C122" s="49"/>
      <c r="D122" s="49"/>
      <c r="E122" s="49"/>
      <c r="F122" s="49"/>
      <c r="G122" s="49"/>
      <c r="H122" s="49"/>
      <c r="I122" s="49"/>
      <c r="J122" s="49"/>
      <c r="K122" s="49"/>
      <c r="AY122" s="51"/>
      <c r="AZ122" s="51"/>
      <c r="BA122" s="51"/>
      <c r="BB122" s="51"/>
      <c r="BC122" s="51"/>
      <c r="BD122" s="51"/>
      <c r="BE122" s="51"/>
      <c r="BF122" s="51"/>
      <c r="BG122" s="51"/>
    </row>
    <row r="123" spans="1:59" s="3" customFormat="1" ht="15" customHeight="1">
      <c r="A123" s="47"/>
      <c r="B123" s="47"/>
      <c r="C123" s="49"/>
      <c r="D123" s="49"/>
      <c r="E123" s="49"/>
      <c r="F123" s="49"/>
      <c r="G123" s="49"/>
      <c r="H123" s="49"/>
      <c r="I123" s="49"/>
      <c r="J123" s="49"/>
      <c r="K123" s="49"/>
      <c r="AY123" s="51"/>
      <c r="AZ123" s="51"/>
      <c r="BA123" s="51"/>
      <c r="BB123" s="51"/>
      <c r="BC123" s="51"/>
      <c r="BD123" s="51"/>
      <c r="BE123" s="51"/>
      <c r="BF123" s="51"/>
      <c r="BG123" s="51"/>
    </row>
    <row r="124" spans="1:59" s="3" customFormat="1" ht="15" customHeight="1">
      <c r="A124" s="47"/>
      <c r="B124" s="47"/>
      <c r="C124" s="49"/>
      <c r="D124" s="49"/>
      <c r="E124" s="49"/>
      <c r="F124" s="49"/>
      <c r="G124" s="49"/>
      <c r="H124" s="49"/>
      <c r="I124" s="49"/>
      <c r="J124" s="49"/>
      <c r="K124" s="49"/>
      <c r="AY124" s="51"/>
      <c r="AZ124" s="51"/>
      <c r="BA124" s="51"/>
      <c r="BB124" s="51"/>
      <c r="BC124" s="51"/>
      <c r="BD124" s="51"/>
      <c r="BE124" s="51"/>
      <c r="BF124" s="51"/>
      <c r="BG124" s="51"/>
    </row>
    <row r="125" spans="1:59" s="3" customFormat="1" ht="15" customHeight="1">
      <c r="A125" s="47"/>
      <c r="B125" s="47"/>
      <c r="C125" s="49"/>
      <c r="D125" s="49"/>
      <c r="E125" s="49"/>
      <c r="F125" s="49"/>
      <c r="G125" s="49"/>
      <c r="H125" s="49"/>
      <c r="I125" s="49"/>
      <c r="J125" s="49"/>
      <c r="K125" s="49"/>
      <c r="AY125" s="51"/>
      <c r="AZ125" s="51"/>
      <c r="BA125" s="51"/>
      <c r="BB125" s="51"/>
      <c r="BC125" s="51"/>
      <c r="BD125" s="51"/>
      <c r="BE125" s="51"/>
      <c r="BF125" s="51"/>
      <c r="BG125" s="51"/>
    </row>
    <row r="126" spans="1:59" s="3" customFormat="1" ht="15" customHeight="1">
      <c r="A126" s="47"/>
      <c r="B126" s="47"/>
      <c r="C126" s="49"/>
      <c r="D126" s="49"/>
      <c r="E126" s="49"/>
      <c r="F126" s="49"/>
      <c r="G126" s="49"/>
      <c r="H126" s="49"/>
      <c r="I126" s="49"/>
      <c r="J126" s="49"/>
      <c r="K126" s="49"/>
      <c r="AY126" s="51"/>
      <c r="AZ126" s="51"/>
      <c r="BA126" s="51"/>
      <c r="BB126" s="51"/>
      <c r="BC126" s="51"/>
      <c r="BD126" s="51"/>
      <c r="BE126" s="51"/>
      <c r="BF126" s="51"/>
      <c r="BG126" s="51"/>
    </row>
    <row r="127" spans="1:59" s="3" customFormat="1" ht="15" customHeight="1">
      <c r="A127" s="47"/>
      <c r="B127" s="47"/>
      <c r="C127" s="49"/>
      <c r="D127" s="49"/>
      <c r="E127" s="49"/>
      <c r="F127" s="49"/>
      <c r="G127" s="49"/>
      <c r="H127" s="49"/>
      <c r="I127" s="49"/>
      <c r="J127" s="49"/>
      <c r="K127" s="49"/>
      <c r="AY127" s="51"/>
      <c r="AZ127" s="51"/>
      <c r="BA127" s="51"/>
      <c r="BB127" s="51"/>
      <c r="BC127" s="51"/>
      <c r="BD127" s="51"/>
      <c r="BE127" s="51"/>
      <c r="BF127" s="51"/>
      <c r="BG127" s="51"/>
    </row>
    <row r="128" spans="1:59" s="3" customFormat="1" ht="15" customHeight="1">
      <c r="A128" s="47"/>
      <c r="B128" s="47"/>
      <c r="C128" s="49"/>
      <c r="D128" s="49"/>
      <c r="E128" s="49"/>
      <c r="F128" s="49"/>
      <c r="G128" s="49"/>
      <c r="H128" s="49"/>
      <c r="I128" s="49"/>
      <c r="J128" s="49"/>
      <c r="K128" s="49"/>
      <c r="AY128" s="51"/>
      <c r="AZ128" s="51"/>
      <c r="BA128" s="51"/>
      <c r="BB128" s="51"/>
      <c r="BC128" s="51"/>
      <c r="BD128" s="51"/>
      <c r="BE128" s="51"/>
      <c r="BF128" s="51"/>
      <c r="BG128" s="51"/>
    </row>
    <row r="129" spans="1:59" s="3" customFormat="1" ht="15" customHeight="1">
      <c r="A129" s="47"/>
      <c r="B129" s="47"/>
      <c r="C129" s="49"/>
      <c r="D129" s="49"/>
      <c r="E129" s="49"/>
      <c r="F129" s="49"/>
      <c r="G129" s="49"/>
      <c r="H129" s="49"/>
      <c r="I129" s="49"/>
      <c r="J129" s="49"/>
      <c r="K129" s="49"/>
      <c r="AY129" s="51"/>
      <c r="AZ129" s="51"/>
      <c r="BA129" s="51"/>
      <c r="BB129" s="51"/>
      <c r="BC129" s="51"/>
      <c r="BD129" s="51"/>
      <c r="BE129" s="51"/>
      <c r="BF129" s="51"/>
      <c r="BG129" s="51"/>
    </row>
    <row r="130" spans="1:59" s="3" customFormat="1" ht="15" customHeight="1">
      <c r="A130" s="47"/>
      <c r="B130" s="47"/>
      <c r="C130" s="49"/>
      <c r="D130" s="49"/>
      <c r="E130" s="49"/>
      <c r="F130" s="49"/>
      <c r="G130" s="49"/>
      <c r="H130" s="49"/>
      <c r="I130" s="49"/>
      <c r="J130" s="49"/>
      <c r="K130" s="49"/>
      <c r="AY130" s="51"/>
      <c r="AZ130" s="51"/>
      <c r="BA130" s="51"/>
      <c r="BB130" s="51"/>
      <c r="BC130" s="51"/>
      <c r="BD130" s="51"/>
      <c r="BE130" s="51"/>
      <c r="BF130" s="51"/>
      <c r="BG130" s="51"/>
    </row>
    <row r="131" spans="1:59" s="3" customFormat="1" ht="15" customHeight="1">
      <c r="A131" s="47"/>
      <c r="B131" s="47"/>
      <c r="C131" s="49"/>
      <c r="D131" s="49"/>
      <c r="E131" s="49"/>
      <c r="F131" s="49"/>
      <c r="G131" s="49"/>
      <c r="H131" s="49"/>
      <c r="I131" s="49"/>
      <c r="J131" s="49"/>
      <c r="K131" s="49"/>
      <c r="AY131" s="51"/>
      <c r="AZ131" s="51"/>
      <c r="BA131" s="51"/>
      <c r="BB131" s="51"/>
      <c r="BC131" s="51"/>
      <c r="BD131" s="51"/>
      <c r="BE131" s="51"/>
      <c r="BF131" s="51"/>
      <c r="BG131" s="51"/>
    </row>
    <row r="132" spans="1:59" s="3" customFormat="1" ht="15" customHeight="1">
      <c r="A132" s="47"/>
      <c r="B132" s="47"/>
      <c r="C132" s="49"/>
      <c r="D132" s="49"/>
      <c r="E132" s="49"/>
      <c r="F132" s="49"/>
      <c r="G132" s="49"/>
      <c r="H132" s="49"/>
      <c r="I132" s="49"/>
      <c r="J132" s="49"/>
      <c r="K132" s="49"/>
      <c r="AY132" s="51"/>
      <c r="AZ132" s="51"/>
      <c r="BA132" s="51"/>
      <c r="BB132" s="51"/>
      <c r="BC132" s="51"/>
      <c r="BD132" s="51"/>
      <c r="BE132" s="51"/>
      <c r="BF132" s="51"/>
      <c r="BG132" s="51"/>
    </row>
    <row r="133" spans="1:59" s="3" customFormat="1" ht="15" customHeight="1">
      <c r="A133" s="47"/>
      <c r="B133" s="47"/>
      <c r="C133" s="49"/>
      <c r="D133" s="49"/>
      <c r="E133" s="49"/>
      <c r="F133" s="49"/>
      <c r="G133" s="49"/>
      <c r="H133" s="49"/>
      <c r="I133" s="49"/>
      <c r="J133" s="49"/>
      <c r="K133" s="49"/>
      <c r="AY133" s="51"/>
      <c r="AZ133" s="51"/>
      <c r="BA133" s="51"/>
      <c r="BB133" s="51"/>
      <c r="BC133" s="51"/>
      <c r="BD133" s="51"/>
      <c r="BE133" s="51"/>
      <c r="BF133" s="51"/>
      <c r="BG133" s="51"/>
    </row>
    <row r="134" spans="1:59" s="3" customFormat="1" ht="15" customHeight="1">
      <c r="A134" s="47"/>
      <c r="B134" s="47"/>
      <c r="C134" s="49"/>
      <c r="D134" s="49"/>
      <c r="E134" s="49"/>
      <c r="F134" s="49"/>
      <c r="G134" s="49"/>
      <c r="H134" s="49"/>
      <c r="I134" s="49"/>
      <c r="J134" s="49"/>
      <c r="K134" s="49"/>
      <c r="AY134" s="51"/>
      <c r="AZ134" s="51"/>
      <c r="BA134" s="51"/>
      <c r="BB134" s="51"/>
      <c r="BC134" s="51"/>
      <c r="BD134" s="51"/>
      <c r="BE134" s="51"/>
      <c r="BF134" s="51"/>
      <c r="BG134" s="51"/>
    </row>
    <row r="135" spans="1:59" s="3" customFormat="1" ht="15" customHeight="1">
      <c r="A135" s="47"/>
      <c r="B135" s="47"/>
      <c r="C135" s="49"/>
      <c r="D135" s="49"/>
      <c r="E135" s="49"/>
      <c r="F135" s="49"/>
      <c r="G135" s="49"/>
      <c r="H135" s="49"/>
      <c r="I135" s="49"/>
      <c r="J135" s="49"/>
      <c r="K135" s="49"/>
      <c r="AY135" s="51"/>
      <c r="AZ135" s="51"/>
      <c r="BA135" s="51"/>
      <c r="BB135" s="51"/>
      <c r="BC135" s="51"/>
      <c r="BD135" s="51"/>
      <c r="BE135" s="51"/>
      <c r="BF135" s="51"/>
      <c r="BG135" s="51"/>
    </row>
    <row r="136" spans="1:59" s="3" customFormat="1" ht="15" customHeight="1">
      <c r="A136" s="47"/>
      <c r="B136" s="47"/>
      <c r="C136" s="49"/>
      <c r="D136" s="49"/>
      <c r="E136" s="49"/>
      <c r="F136" s="49"/>
      <c r="G136" s="49"/>
      <c r="H136" s="49"/>
      <c r="I136" s="49"/>
      <c r="J136" s="49"/>
      <c r="K136" s="49"/>
      <c r="AY136" s="51"/>
      <c r="AZ136" s="51"/>
      <c r="BA136" s="51"/>
      <c r="BB136" s="51"/>
      <c r="BC136" s="51"/>
      <c r="BD136" s="51"/>
      <c r="BE136" s="51"/>
      <c r="BF136" s="51"/>
      <c r="BG136" s="51"/>
    </row>
    <row r="137" spans="1:59" s="3" customFormat="1" ht="15" customHeight="1">
      <c r="A137" s="47"/>
      <c r="B137" s="47"/>
      <c r="C137" s="49"/>
      <c r="D137" s="49"/>
      <c r="E137" s="49"/>
      <c r="F137" s="49"/>
      <c r="G137" s="49"/>
      <c r="H137" s="49"/>
      <c r="I137" s="49"/>
      <c r="J137" s="49"/>
      <c r="K137" s="49"/>
      <c r="AY137" s="51"/>
      <c r="AZ137" s="51"/>
      <c r="BA137" s="51"/>
      <c r="BB137" s="51"/>
      <c r="BC137" s="51"/>
      <c r="BD137" s="51"/>
      <c r="BE137" s="51"/>
      <c r="BF137" s="51"/>
      <c r="BG137" s="51"/>
    </row>
    <row r="138" spans="1:59" s="3" customFormat="1" ht="15" customHeight="1">
      <c r="A138" s="47"/>
      <c r="B138" s="47"/>
      <c r="C138" s="49"/>
      <c r="D138" s="49"/>
      <c r="E138" s="49"/>
      <c r="F138" s="49"/>
      <c r="G138" s="49"/>
      <c r="H138" s="49"/>
      <c r="I138" s="49"/>
      <c r="J138" s="49"/>
      <c r="K138" s="49"/>
      <c r="AY138" s="51"/>
      <c r="AZ138" s="51"/>
      <c r="BA138" s="51"/>
      <c r="BB138" s="51"/>
      <c r="BC138" s="51"/>
      <c r="BD138" s="51"/>
      <c r="BE138" s="51"/>
      <c r="BF138" s="51"/>
      <c r="BG138" s="51"/>
    </row>
    <row r="139" spans="1:59" s="3" customFormat="1" ht="15" customHeight="1">
      <c r="A139" s="47"/>
      <c r="B139" s="47"/>
      <c r="C139" s="49"/>
      <c r="D139" s="49"/>
      <c r="E139" s="49"/>
      <c r="F139" s="49"/>
      <c r="G139" s="49"/>
      <c r="H139" s="49"/>
      <c r="I139" s="49"/>
      <c r="J139" s="49"/>
      <c r="K139" s="49"/>
      <c r="AY139" s="51"/>
      <c r="AZ139" s="51"/>
      <c r="BA139" s="51"/>
      <c r="BB139" s="51"/>
      <c r="BC139" s="51"/>
      <c r="BD139" s="51"/>
      <c r="BE139" s="51"/>
      <c r="BF139" s="51"/>
      <c r="BG139" s="51"/>
    </row>
    <row r="140" spans="1:59" s="3" customFormat="1" ht="15" customHeight="1">
      <c r="A140" s="47"/>
      <c r="B140" s="47"/>
      <c r="C140" s="49"/>
      <c r="D140" s="49"/>
      <c r="E140" s="49"/>
      <c r="F140" s="49"/>
      <c r="G140" s="49"/>
      <c r="H140" s="49"/>
      <c r="I140" s="49"/>
      <c r="J140" s="49"/>
      <c r="K140" s="49"/>
      <c r="AY140" s="51"/>
      <c r="AZ140" s="51"/>
      <c r="BA140" s="51"/>
      <c r="BB140" s="51"/>
      <c r="BC140" s="51"/>
      <c r="BD140" s="51"/>
      <c r="BE140" s="51"/>
      <c r="BF140" s="51"/>
      <c r="BG140" s="51"/>
    </row>
    <row r="141" spans="1:59" s="3" customFormat="1" ht="15" customHeight="1">
      <c r="A141" s="47"/>
      <c r="B141" s="47"/>
      <c r="C141" s="49"/>
      <c r="D141" s="49"/>
      <c r="E141" s="49"/>
      <c r="F141" s="49"/>
      <c r="G141" s="49"/>
      <c r="H141" s="49"/>
      <c r="I141" s="49"/>
      <c r="J141" s="49"/>
      <c r="K141" s="49"/>
      <c r="AY141" s="51"/>
      <c r="AZ141" s="51"/>
      <c r="BA141" s="51"/>
      <c r="BB141" s="51"/>
      <c r="BC141" s="51"/>
      <c r="BD141" s="51"/>
      <c r="BE141" s="51"/>
      <c r="BF141" s="51"/>
      <c r="BG141" s="51"/>
    </row>
    <row r="142" spans="1:59" s="3" customFormat="1" ht="15" customHeight="1">
      <c r="A142" s="47"/>
      <c r="B142" s="47"/>
      <c r="C142" s="49"/>
      <c r="D142" s="49"/>
      <c r="E142" s="49"/>
      <c r="F142" s="49"/>
      <c r="G142" s="49"/>
      <c r="H142" s="49"/>
      <c r="I142" s="49"/>
      <c r="J142" s="49"/>
      <c r="K142" s="49"/>
      <c r="AY142" s="51"/>
      <c r="AZ142" s="51"/>
      <c r="BA142" s="51"/>
      <c r="BB142" s="51"/>
      <c r="BC142" s="51"/>
      <c r="BD142" s="51"/>
      <c r="BE142" s="51"/>
      <c r="BF142" s="51"/>
      <c r="BG142" s="51"/>
    </row>
    <row r="143" spans="1:59" s="3" customFormat="1" ht="15" customHeight="1">
      <c r="A143" s="47"/>
      <c r="B143" s="47"/>
      <c r="C143" s="49"/>
      <c r="D143" s="49"/>
      <c r="E143" s="49"/>
      <c r="F143" s="49"/>
      <c r="G143" s="49"/>
      <c r="H143" s="49"/>
      <c r="I143" s="49"/>
      <c r="J143" s="49"/>
      <c r="K143" s="49"/>
      <c r="AY143" s="51"/>
      <c r="AZ143" s="51"/>
      <c r="BA143" s="51"/>
      <c r="BB143" s="51"/>
      <c r="BC143" s="51"/>
      <c r="BD143" s="51"/>
      <c r="BE143" s="51"/>
      <c r="BF143" s="51"/>
      <c r="BG143" s="51"/>
    </row>
    <row r="144" spans="1:59" s="3" customFormat="1" ht="15" customHeight="1">
      <c r="A144" s="47"/>
      <c r="B144" s="47"/>
      <c r="C144" s="49"/>
      <c r="D144" s="49"/>
      <c r="E144" s="49"/>
      <c r="F144" s="49"/>
      <c r="G144" s="49"/>
      <c r="H144" s="49"/>
      <c r="I144" s="49"/>
      <c r="J144" s="49"/>
      <c r="K144" s="49"/>
      <c r="AY144" s="51"/>
      <c r="AZ144" s="51"/>
      <c r="BA144" s="51"/>
      <c r="BB144" s="51"/>
      <c r="BC144" s="51"/>
      <c r="BD144" s="51"/>
      <c r="BE144" s="51"/>
      <c r="BF144" s="51"/>
      <c r="BG144" s="51"/>
    </row>
    <row r="145" spans="1:59" s="3" customFormat="1" ht="15" customHeight="1">
      <c r="A145" s="47"/>
      <c r="B145" s="47"/>
      <c r="C145" s="49"/>
      <c r="D145" s="49"/>
      <c r="E145" s="49"/>
      <c r="F145" s="49"/>
      <c r="G145" s="49"/>
      <c r="H145" s="49"/>
      <c r="I145" s="49"/>
      <c r="J145" s="49"/>
      <c r="K145" s="49"/>
      <c r="AY145" s="51"/>
      <c r="AZ145" s="51"/>
      <c r="BA145" s="51"/>
      <c r="BB145" s="51"/>
      <c r="BC145" s="51"/>
      <c r="BD145" s="51"/>
      <c r="BE145" s="51"/>
      <c r="BF145" s="51"/>
      <c r="BG145" s="51"/>
    </row>
    <row r="146" spans="1:59" s="3" customFormat="1" ht="15" customHeight="1">
      <c r="A146" s="47"/>
      <c r="B146" s="47"/>
      <c r="C146" s="49"/>
      <c r="D146" s="49"/>
      <c r="E146" s="49"/>
      <c r="F146" s="49"/>
      <c r="G146" s="49"/>
      <c r="H146" s="49"/>
      <c r="I146" s="49"/>
      <c r="J146" s="49"/>
      <c r="K146" s="49"/>
      <c r="AY146" s="51"/>
      <c r="AZ146" s="51"/>
      <c r="BA146" s="51"/>
      <c r="BB146" s="51"/>
      <c r="BC146" s="51"/>
      <c r="BD146" s="51"/>
      <c r="BE146" s="51"/>
      <c r="BF146" s="51"/>
      <c r="BG146" s="51"/>
    </row>
    <row r="147" spans="1:59" s="3" customFormat="1" ht="15" customHeight="1">
      <c r="A147" s="47"/>
      <c r="B147" s="47"/>
      <c r="C147" s="49"/>
      <c r="D147" s="49"/>
      <c r="E147" s="49"/>
      <c r="F147" s="49"/>
      <c r="G147" s="49"/>
      <c r="H147" s="49"/>
      <c r="I147" s="49"/>
      <c r="J147" s="49"/>
      <c r="K147" s="49"/>
      <c r="AY147" s="51"/>
      <c r="AZ147" s="51"/>
      <c r="BA147" s="51"/>
      <c r="BB147" s="51"/>
      <c r="BC147" s="51"/>
      <c r="BD147" s="51"/>
      <c r="BE147" s="51"/>
      <c r="BF147" s="51"/>
      <c r="BG147" s="51"/>
    </row>
    <row r="148" spans="1:59" s="3" customFormat="1" ht="15" customHeight="1">
      <c r="A148" s="47"/>
      <c r="B148" s="47"/>
      <c r="C148" s="49"/>
      <c r="D148" s="49"/>
      <c r="E148" s="49"/>
      <c r="F148" s="49"/>
      <c r="G148" s="49"/>
      <c r="H148" s="49"/>
      <c r="I148" s="49"/>
      <c r="J148" s="49"/>
      <c r="K148" s="49"/>
      <c r="AY148" s="51"/>
      <c r="AZ148" s="51"/>
      <c r="BA148" s="51"/>
      <c r="BB148" s="51"/>
      <c r="BC148" s="51"/>
      <c r="BD148" s="51"/>
      <c r="BE148" s="51"/>
      <c r="BF148" s="51"/>
      <c r="BG148" s="51"/>
    </row>
    <row r="149" spans="1:59" s="3" customFormat="1" ht="15" customHeight="1">
      <c r="A149" s="47"/>
      <c r="B149" s="47"/>
      <c r="C149" s="49"/>
      <c r="D149" s="49"/>
      <c r="E149" s="49"/>
      <c r="F149" s="49"/>
      <c r="G149" s="49"/>
      <c r="H149" s="49"/>
      <c r="I149" s="49"/>
      <c r="J149" s="49"/>
      <c r="K149" s="49"/>
      <c r="AY149" s="51"/>
      <c r="AZ149" s="51"/>
      <c r="BA149" s="51"/>
      <c r="BB149" s="51"/>
      <c r="BC149" s="51"/>
      <c r="BD149" s="51"/>
      <c r="BE149" s="51"/>
      <c r="BF149" s="51"/>
      <c r="BG149" s="51"/>
    </row>
    <row r="150" spans="1:59" s="3" customFormat="1" ht="15" customHeight="1">
      <c r="A150" s="47"/>
      <c r="B150" s="47"/>
      <c r="C150" s="49"/>
      <c r="D150" s="49"/>
      <c r="E150" s="49"/>
      <c r="F150" s="49"/>
      <c r="G150" s="49"/>
      <c r="H150" s="49"/>
      <c r="I150" s="49"/>
      <c r="J150" s="49"/>
      <c r="K150" s="49"/>
      <c r="AY150" s="51"/>
      <c r="AZ150" s="51"/>
      <c r="BA150" s="51"/>
      <c r="BB150" s="51"/>
      <c r="BC150" s="51"/>
      <c r="BD150" s="51"/>
      <c r="BE150" s="51"/>
      <c r="BF150" s="51"/>
      <c r="BG150" s="51"/>
    </row>
    <row r="151" spans="1:59" s="3" customFormat="1" ht="15" customHeight="1">
      <c r="A151" s="47"/>
      <c r="B151" s="47"/>
      <c r="C151" s="49"/>
      <c r="D151" s="49"/>
      <c r="E151" s="49"/>
      <c r="F151" s="49"/>
      <c r="G151" s="49"/>
      <c r="H151" s="49"/>
      <c r="I151" s="49"/>
      <c r="J151" s="49"/>
      <c r="K151" s="49"/>
      <c r="AY151" s="51"/>
      <c r="AZ151" s="51"/>
      <c r="BA151" s="51"/>
      <c r="BB151" s="51"/>
      <c r="BC151" s="51"/>
      <c r="BD151" s="51"/>
      <c r="BE151" s="51"/>
      <c r="BF151" s="51"/>
      <c r="BG151" s="51"/>
    </row>
    <row r="152" spans="1:59" s="3" customFormat="1" ht="15" customHeight="1">
      <c r="A152" s="47"/>
      <c r="B152" s="47"/>
      <c r="C152" s="49"/>
      <c r="D152" s="49"/>
      <c r="E152" s="49"/>
      <c r="F152" s="49"/>
      <c r="G152" s="49"/>
      <c r="H152" s="49"/>
      <c r="I152" s="49"/>
      <c r="J152" s="49"/>
      <c r="K152" s="49"/>
      <c r="AY152" s="51"/>
      <c r="AZ152" s="51"/>
      <c r="BA152" s="51"/>
      <c r="BB152" s="51"/>
      <c r="BC152" s="51"/>
      <c r="BD152" s="51"/>
      <c r="BE152" s="51"/>
      <c r="BF152" s="51"/>
      <c r="BG152" s="51"/>
    </row>
    <row r="153" spans="1:59" s="3" customFormat="1" ht="15" customHeight="1">
      <c r="A153" s="47"/>
      <c r="B153" s="47"/>
      <c r="C153" s="49"/>
      <c r="D153" s="49"/>
      <c r="E153" s="49"/>
      <c r="F153" s="49"/>
      <c r="G153" s="49"/>
      <c r="H153" s="49"/>
      <c r="I153" s="49"/>
      <c r="J153" s="49"/>
      <c r="K153" s="49"/>
      <c r="AY153" s="51"/>
      <c r="AZ153" s="51"/>
      <c r="BA153" s="51"/>
      <c r="BB153" s="51"/>
      <c r="BC153" s="51"/>
      <c r="BD153" s="51"/>
      <c r="BE153" s="51"/>
      <c r="BF153" s="51"/>
      <c r="BG153" s="51"/>
    </row>
    <row r="154" spans="1:59" s="3" customFormat="1" ht="15" customHeight="1">
      <c r="A154" s="47"/>
      <c r="B154" s="47"/>
      <c r="C154" s="49"/>
      <c r="D154" s="49"/>
      <c r="E154" s="49"/>
      <c r="F154" s="49"/>
      <c r="G154" s="49"/>
      <c r="H154" s="49"/>
      <c r="I154" s="49"/>
      <c r="J154" s="49"/>
      <c r="K154" s="49"/>
      <c r="AY154" s="51"/>
      <c r="AZ154" s="51"/>
      <c r="BA154" s="51"/>
      <c r="BB154" s="51"/>
      <c r="BC154" s="51"/>
      <c r="BD154" s="51"/>
      <c r="BE154" s="51"/>
      <c r="BF154" s="51"/>
      <c r="BG154" s="51"/>
    </row>
    <row r="155" spans="1:59" s="3" customFormat="1" ht="15" customHeight="1">
      <c r="A155" s="47"/>
      <c r="B155" s="47"/>
      <c r="C155" s="49"/>
      <c r="D155" s="49"/>
      <c r="E155" s="49"/>
      <c r="F155" s="49"/>
      <c r="G155" s="49"/>
      <c r="H155" s="49"/>
      <c r="I155" s="49"/>
      <c r="J155" s="49"/>
      <c r="K155" s="49"/>
      <c r="AY155" s="51"/>
      <c r="AZ155" s="51"/>
      <c r="BA155" s="51"/>
      <c r="BB155" s="51"/>
      <c r="BC155" s="51"/>
      <c r="BD155" s="51"/>
      <c r="BE155" s="51"/>
      <c r="BF155" s="51"/>
      <c r="BG155" s="51"/>
    </row>
    <row r="156" spans="1:59" s="3" customFormat="1" ht="15" customHeight="1">
      <c r="A156" s="47"/>
      <c r="B156" s="47"/>
      <c r="C156" s="49"/>
      <c r="D156" s="49"/>
      <c r="E156" s="49"/>
      <c r="F156" s="49"/>
      <c r="G156" s="49"/>
      <c r="H156" s="49"/>
      <c r="I156" s="49"/>
      <c r="J156" s="49"/>
      <c r="K156" s="49"/>
      <c r="AY156" s="51"/>
      <c r="AZ156" s="51"/>
      <c r="BA156" s="51"/>
      <c r="BB156" s="51"/>
      <c r="BC156" s="51"/>
      <c r="BD156" s="51"/>
      <c r="BE156" s="51"/>
      <c r="BF156" s="51"/>
      <c r="BG156" s="51"/>
    </row>
    <row r="157" spans="1:59" s="3" customFormat="1" ht="15" customHeight="1">
      <c r="A157" s="47"/>
      <c r="B157" s="47"/>
      <c r="C157" s="49"/>
      <c r="D157" s="49"/>
      <c r="E157" s="49"/>
      <c r="F157" s="49"/>
      <c r="G157" s="49"/>
      <c r="H157" s="49"/>
      <c r="I157" s="49"/>
      <c r="J157" s="49"/>
      <c r="K157" s="49"/>
      <c r="AY157" s="51"/>
      <c r="AZ157" s="51"/>
      <c r="BA157" s="51"/>
      <c r="BB157" s="51"/>
      <c r="BC157" s="51"/>
      <c r="BD157" s="51"/>
      <c r="BE157" s="51"/>
      <c r="BF157" s="51"/>
      <c r="BG157" s="51"/>
    </row>
    <row r="158" spans="1:59" s="3" customFormat="1" ht="15" customHeight="1">
      <c r="A158" s="47"/>
      <c r="B158" s="47"/>
      <c r="C158" s="49"/>
      <c r="D158" s="49"/>
      <c r="E158" s="49"/>
      <c r="F158" s="49"/>
      <c r="G158" s="49"/>
      <c r="H158" s="49"/>
      <c r="I158" s="49"/>
      <c r="J158" s="49"/>
      <c r="K158" s="49"/>
      <c r="AY158" s="51"/>
      <c r="AZ158" s="51"/>
      <c r="BA158" s="51"/>
      <c r="BB158" s="51"/>
      <c r="BC158" s="51"/>
      <c r="BD158" s="51"/>
      <c r="BE158" s="51"/>
      <c r="BF158" s="51"/>
      <c r="BG158" s="51"/>
    </row>
    <row r="159" spans="1:59" s="3" customFormat="1" ht="15" customHeight="1">
      <c r="A159" s="47"/>
      <c r="B159" s="47"/>
      <c r="C159" s="49"/>
      <c r="D159" s="49"/>
      <c r="E159" s="49"/>
      <c r="F159" s="49"/>
      <c r="G159" s="49"/>
      <c r="H159" s="49"/>
      <c r="I159" s="49"/>
      <c r="J159" s="49"/>
      <c r="K159" s="49"/>
      <c r="AY159" s="51"/>
      <c r="AZ159" s="51"/>
      <c r="BA159" s="51"/>
      <c r="BB159" s="51"/>
      <c r="BC159" s="51"/>
      <c r="BD159" s="51"/>
      <c r="BE159" s="51"/>
      <c r="BF159" s="51"/>
      <c r="BG159" s="51"/>
    </row>
    <row r="160" spans="1:59" s="3" customFormat="1" ht="15" customHeight="1">
      <c r="A160" s="47"/>
      <c r="B160" s="47"/>
      <c r="C160" s="49"/>
      <c r="D160" s="49"/>
      <c r="E160" s="49"/>
      <c r="F160" s="49"/>
      <c r="G160" s="49"/>
      <c r="H160" s="49"/>
      <c r="I160" s="49"/>
      <c r="J160" s="49"/>
      <c r="K160" s="49"/>
      <c r="AY160" s="51"/>
      <c r="AZ160" s="51"/>
      <c r="BA160" s="51"/>
      <c r="BB160" s="51"/>
      <c r="BC160" s="51"/>
      <c r="BD160" s="51"/>
      <c r="BE160" s="51"/>
      <c r="BF160" s="51"/>
      <c r="BG160" s="51"/>
    </row>
    <row r="161" spans="1:59" s="3" customFormat="1" ht="15" customHeight="1">
      <c r="A161" s="47"/>
      <c r="B161" s="47"/>
      <c r="C161" s="49"/>
      <c r="D161" s="49"/>
      <c r="E161" s="49"/>
      <c r="F161" s="49"/>
      <c r="G161" s="49"/>
      <c r="H161" s="49"/>
      <c r="I161" s="49"/>
      <c r="J161" s="49"/>
      <c r="K161" s="49"/>
      <c r="AY161" s="51"/>
      <c r="AZ161" s="51"/>
      <c r="BA161" s="51"/>
      <c r="BB161" s="51"/>
      <c r="BC161" s="51"/>
      <c r="BD161" s="51"/>
      <c r="BE161" s="51"/>
      <c r="BF161" s="51"/>
      <c r="BG161" s="51"/>
    </row>
    <row r="162" spans="1:59" s="3" customFormat="1" ht="15" customHeight="1">
      <c r="A162" s="47"/>
      <c r="B162" s="47"/>
      <c r="C162" s="49"/>
      <c r="D162" s="49"/>
      <c r="E162" s="49"/>
      <c r="F162" s="49"/>
      <c r="G162" s="49"/>
      <c r="H162" s="49"/>
      <c r="I162" s="49"/>
      <c r="J162" s="49"/>
      <c r="K162" s="49"/>
      <c r="AY162" s="51"/>
      <c r="AZ162" s="51"/>
      <c r="BA162" s="51"/>
      <c r="BB162" s="51"/>
      <c r="BC162" s="51"/>
      <c r="BD162" s="51"/>
      <c r="BE162" s="51"/>
      <c r="BF162" s="51"/>
      <c r="BG162" s="51"/>
    </row>
    <row r="163" spans="1:59" s="3" customFormat="1" ht="15" customHeight="1">
      <c r="A163" s="47"/>
      <c r="B163" s="47"/>
      <c r="C163" s="49"/>
      <c r="D163" s="49"/>
      <c r="E163" s="49"/>
      <c r="F163" s="49"/>
      <c r="G163" s="49"/>
      <c r="H163" s="49"/>
      <c r="I163" s="49"/>
      <c r="J163" s="49"/>
      <c r="K163" s="49"/>
      <c r="AY163" s="51"/>
      <c r="AZ163" s="51"/>
      <c r="BA163" s="51"/>
      <c r="BB163" s="51"/>
      <c r="BC163" s="51"/>
      <c r="BD163" s="51"/>
      <c r="BE163" s="51"/>
      <c r="BF163" s="51"/>
      <c r="BG163" s="51"/>
    </row>
    <row r="164" spans="1:59" s="3" customFormat="1" ht="15.75" customHeight="1">
      <c r="A164" s="47"/>
      <c r="B164" s="47"/>
      <c r="C164" s="49"/>
      <c r="D164" s="49"/>
      <c r="E164" s="49"/>
      <c r="F164" s="49"/>
      <c r="G164" s="49"/>
      <c r="H164" s="49"/>
      <c r="I164" s="49"/>
      <c r="J164" s="49"/>
      <c r="K164" s="49"/>
      <c r="AY164" s="51"/>
      <c r="AZ164" s="51"/>
      <c r="BA164" s="51"/>
      <c r="BB164" s="51"/>
      <c r="BC164" s="51"/>
      <c r="BD164" s="51"/>
      <c r="BE164" s="51"/>
      <c r="BF164" s="51"/>
      <c r="BG164" s="51"/>
    </row>
    <row r="165" spans="1:59" s="3" customFormat="1" ht="15.75" customHeight="1">
      <c r="A165" s="47"/>
      <c r="B165" s="47"/>
      <c r="C165" s="49"/>
      <c r="D165" s="49"/>
      <c r="E165" s="49"/>
      <c r="F165" s="49"/>
      <c r="G165" s="49"/>
      <c r="H165" s="49"/>
      <c r="I165" s="49"/>
      <c r="J165" s="49"/>
      <c r="K165" s="49"/>
      <c r="AY165" s="51"/>
      <c r="AZ165" s="51"/>
      <c r="BA165" s="51"/>
      <c r="BB165" s="51"/>
      <c r="BC165" s="51"/>
      <c r="BD165" s="51"/>
      <c r="BE165" s="51"/>
      <c r="BF165" s="51"/>
      <c r="BG165" s="51"/>
    </row>
    <row r="166" spans="1:59" s="3" customFormat="1" ht="15.75" customHeight="1">
      <c r="A166" s="47"/>
      <c r="B166" s="47"/>
      <c r="C166" s="49"/>
      <c r="D166" s="49"/>
      <c r="E166" s="49"/>
      <c r="F166" s="49"/>
      <c r="G166" s="49"/>
      <c r="H166" s="49"/>
      <c r="I166" s="49"/>
      <c r="J166" s="49"/>
      <c r="K166" s="49"/>
      <c r="AY166" s="51"/>
      <c r="AZ166" s="51"/>
      <c r="BA166" s="51"/>
      <c r="BB166" s="51"/>
      <c r="BC166" s="51"/>
      <c r="BD166" s="51"/>
      <c r="BE166" s="51"/>
      <c r="BF166" s="51"/>
      <c r="BG166" s="51"/>
    </row>
    <row r="167" spans="1:59" s="3" customFormat="1" ht="15.75" customHeight="1">
      <c r="A167" s="47"/>
      <c r="B167" s="47"/>
      <c r="C167" s="49"/>
      <c r="D167" s="49"/>
      <c r="E167" s="49"/>
      <c r="F167" s="49"/>
      <c r="G167" s="49"/>
      <c r="H167" s="49"/>
      <c r="I167" s="49"/>
      <c r="J167" s="49"/>
      <c r="K167" s="49"/>
      <c r="AY167" s="51"/>
      <c r="AZ167" s="51"/>
      <c r="BA167" s="51"/>
      <c r="BB167" s="51"/>
      <c r="BC167" s="51"/>
      <c r="BD167" s="51"/>
      <c r="BE167" s="51"/>
      <c r="BF167" s="51"/>
      <c r="BG167" s="51"/>
    </row>
    <row r="168" spans="1:59" s="3" customFormat="1" ht="15.75" customHeight="1">
      <c r="A168" s="47"/>
      <c r="B168" s="47"/>
      <c r="C168" s="49"/>
      <c r="D168" s="49"/>
      <c r="E168" s="49"/>
      <c r="F168" s="49"/>
      <c r="G168" s="49"/>
      <c r="H168" s="49"/>
      <c r="I168" s="49"/>
      <c r="J168" s="49"/>
      <c r="K168" s="49"/>
      <c r="AY168" s="51"/>
      <c r="AZ168" s="51"/>
      <c r="BA168" s="51"/>
      <c r="BB168" s="51"/>
      <c r="BC168" s="51"/>
      <c r="BD168" s="51"/>
      <c r="BE168" s="51"/>
      <c r="BF168" s="51"/>
      <c r="BG168" s="51"/>
    </row>
    <row r="169" spans="1:59" s="3" customFormat="1" ht="15.75" customHeight="1">
      <c r="A169" s="47"/>
      <c r="B169" s="47"/>
      <c r="C169" s="49"/>
      <c r="D169" s="49"/>
      <c r="E169" s="49"/>
      <c r="F169" s="49"/>
      <c r="G169" s="49"/>
      <c r="H169" s="49"/>
      <c r="I169" s="49"/>
      <c r="J169" s="49"/>
      <c r="K169" s="49"/>
      <c r="AY169" s="51"/>
      <c r="AZ169" s="51"/>
      <c r="BA169" s="51"/>
      <c r="BB169" s="51"/>
      <c r="BC169" s="51"/>
      <c r="BD169" s="51"/>
      <c r="BE169" s="51"/>
      <c r="BF169" s="51"/>
      <c r="BG169" s="51"/>
    </row>
    <row r="170" spans="1:59" s="3" customFormat="1" ht="15.75" customHeight="1">
      <c r="A170" s="47"/>
      <c r="B170" s="47"/>
      <c r="C170" s="49"/>
      <c r="D170" s="49"/>
      <c r="E170" s="49"/>
      <c r="F170" s="49"/>
      <c r="G170" s="49"/>
      <c r="H170" s="49"/>
      <c r="I170" s="49"/>
      <c r="J170" s="49"/>
      <c r="K170" s="49"/>
      <c r="AY170" s="51"/>
      <c r="AZ170" s="51"/>
      <c r="BA170" s="51"/>
      <c r="BB170" s="51"/>
      <c r="BC170" s="51"/>
      <c r="BD170" s="51"/>
      <c r="BE170" s="51"/>
      <c r="BF170" s="51"/>
      <c r="BG170" s="51"/>
    </row>
    <row r="171" spans="1:59" s="3" customFormat="1" ht="15.75" customHeight="1">
      <c r="A171" s="47"/>
      <c r="B171" s="47"/>
      <c r="C171" s="49"/>
      <c r="D171" s="49"/>
      <c r="E171" s="49"/>
      <c r="F171" s="49"/>
      <c r="G171" s="49"/>
      <c r="H171" s="49"/>
      <c r="I171" s="49"/>
      <c r="J171" s="49"/>
      <c r="K171" s="49"/>
      <c r="AY171" s="51"/>
      <c r="AZ171" s="51"/>
      <c r="BA171" s="51"/>
      <c r="BB171" s="51"/>
      <c r="BC171" s="51"/>
      <c r="BD171" s="51"/>
      <c r="BE171" s="51"/>
      <c r="BF171" s="51"/>
      <c r="BG171" s="51"/>
    </row>
    <row r="172" spans="1:59" s="3" customFormat="1" ht="15.75" customHeight="1">
      <c r="A172" s="47"/>
      <c r="B172" s="47"/>
      <c r="C172" s="49"/>
      <c r="D172" s="49"/>
      <c r="E172" s="49"/>
      <c r="F172" s="49"/>
      <c r="G172" s="49"/>
      <c r="H172" s="49"/>
      <c r="I172" s="49"/>
      <c r="J172" s="49"/>
      <c r="K172" s="49"/>
      <c r="AY172" s="51"/>
      <c r="AZ172" s="51"/>
      <c r="BA172" s="51"/>
      <c r="BB172" s="51"/>
      <c r="BC172" s="51"/>
      <c r="BD172" s="51"/>
      <c r="BE172" s="51"/>
      <c r="BF172" s="51"/>
      <c r="BG172" s="51"/>
    </row>
    <row r="173" spans="1:59" s="3" customFormat="1" ht="15.75" customHeight="1">
      <c r="A173" s="47"/>
      <c r="B173" s="47"/>
      <c r="C173" s="49"/>
      <c r="D173" s="49"/>
      <c r="E173" s="49"/>
      <c r="F173" s="49"/>
      <c r="G173" s="49"/>
      <c r="H173" s="49"/>
      <c r="I173" s="49"/>
      <c r="J173" s="49"/>
      <c r="K173" s="49"/>
      <c r="AY173" s="51"/>
      <c r="AZ173" s="51"/>
      <c r="BA173" s="51"/>
      <c r="BB173" s="51"/>
      <c r="BC173" s="51"/>
      <c r="BD173" s="51"/>
      <c r="BE173" s="51"/>
      <c r="BF173" s="51"/>
      <c r="BG173" s="51"/>
    </row>
    <row r="174" spans="1:59" s="3" customFormat="1" ht="15.75" customHeight="1">
      <c r="A174" s="47"/>
      <c r="B174" s="47"/>
      <c r="C174" s="49"/>
      <c r="D174" s="49"/>
      <c r="E174" s="49"/>
      <c r="F174" s="49"/>
      <c r="G174" s="49"/>
      <c r="H174" s="49"/>
      <c r="I174" s="49"/>
      <c r="J174" s="49"/>
      <c r="K174" s="49"/>
      <c r="AY174" s="51"/>
      <c r="AZ174" s="51"/>
      <c r="BA174" s="51"/>
      <c r="BB174" s="51"/>
      <c r="BC174" s="51"/>
      <c r="BD174" s="51"/>
      <c r="BE174" s="51"/>
      <c r="BF174" s="51"/>
      <c r="BG174" s="51"/>
    </row>
    <row r="175" spans="1:59" s="3" customFormat="1" ht="15.75" customHeight="1">
      <c r="A175" s="47"/>
      <c r="B175" s="47"/>
      <c r="C175" s="49"/>
      <c r="D175" s="49"/>
      <c r="E175" s="49"/>
      <c r="F175" s="49"/>
      <c r="G175" s="49"/>
      <c r="H175" s="49"/>
      <c r="I175" s="49"/>
      <c r="J175" s="49"/>
      <c r="K175" s="49"/>
      <c r="AY175" s="51"/>
      <c r="AZ175" s="51"/>
      <c r="BA175" s="51"/>
      <c r="BB175" s="51"/>
      <c r="BC175" s="51"/>
      <c r="BD175" s="51"/>
      <c r="BE175" s="51"/>
      <c r="BF175" s="51"/>
      <c r="BG175" s="51"/>
    </row>
    <row r="176" spans="1:59" s="3" customFormat="1" ht="15.75" customHeight="1">
      <c r="A176" s="47"/>
      <c r="B176" s="47"/>
      <c r="C176" s="49"/>
      <c r="D176" s="49"/>
      <c r="E176" s="49"/>
      <c r="F176" s="49"/>
      <c r="G176" s="49"/>
      <c r="H176" s="49"/>
      <c r="I176" s="49"/>
      <c r="J176" s="49"/>
      <c r="K176" s="49"/>
      <c r="AY176" s="51"/>
      <c r="AZ176" s="51"/>
      <c r="BA176" s="51"/>
      <c r="BB176" s="51"/>
      <c r="BC176" s="51"/>
      <c r="BD176" s="51"/>
      <c r="BE176" s="51"/>
      <c r="BF176" s="51"/>
      <c r="BG176" s="51"/>
    </row>
    <row r="177" spans="1:59" s="3" customFormat="1" ht="15.75" customHeight="1">
      <c r="A177" s="47"/>
      <c r="B177" s="47"/>
      <c r="C177" s="49"/>
      <c r="D177" s="49"/>
      <c r="E177" s="49"/>
      <c r="F177" s="49"/>
      <c r="G177" s="49"/>
      <c r="H177" s="49"/>
      <c r="I177" s="49"/>
      <c r="J177" s="49"/>
      <c r="K177" s="49"/>
      <c r="AY177" s="51"/>
      <c r="AZ177" s="51"/>
      <c r="BA177" s="51"/>
      <c r="BB177" s="51"/>
      <c r="BC177" s="51"/>
      <c r="BD177" s="51"/>
      <c r="BE177" s="51"/>
      <c r="BF177" s="51"/>
      <c r="BG177" s="51"/>
    </row>
    <row r="178" spans="1:59" s="3" customFormat="1" ht="15.75" customHeight="1">
      <c r="A178" s="47"/>
      <c r="B178" s="47"/>
      <c r="C178" s="49"/>
      <c r="D178" s="49"/>
      <c r="E178" s="49"/>
      <c r="F178" s="49"/>
      <c r="G178" s="49"/>
      <c r="H178" s="49"/>
      <c r="I178" s="49"/>
      <c r="J178" s="49"/>
      <c r="K178" s="49"/>
      <c r="AY178" s="51"/>
      <c r="AZ178" s="51"/>
      <c r="BA178" s="51"/>
      <c r="BB178" s="51"/>
      <c r="BC178" s="51"/>
      <c r="BD178" s="51"/>
      <c r="BE178" s="51"/>
      <c r="BF178" s="51"/>
      <c r="BG178" s="51"/>
    </row>
    <row r="179" spans="1:59" s="3" customFormat="1" ht="15.75" customHeight="1">
      <c r="A179" s="47"/>
      <c r="B179" s="47"/>
      <c r="C179" s="49"/>
      <c r="D179" s="49"/>
      <c r="E179" s="49"/>
      <c r="F179" s="49"/>
      <c r="G179" s="49"/>
      <c r="H179" s="49"/>
      <c r="I179" s="49"/>
      <c r="J179" s="49"/>
      <c r="K179" s="49"/>
      <c r="AY179" s="51"/>
      <c r="AZ179" s="51"/>
      <c r="BA179" s="51"/>
      <c r="BB179" s="51"/>
      <c r="BC179" s="51"/>
      <c r="BD179" s="51"/>
      <c r="BE179" s="51"/>
      <c r="BF179" s="51"/>
      <c r="BG179" s="51"/>
    </row>
    <row r="180" spans="1:59" s="3" customFormat="1" ht="15.75" customHeight="1">
      <c r="A180" s="47"/>
      <c r="B180" s="47"/>
      <c r="C180" s="49"/>
      <c r="D180" s="49"/>
      <c r="E180" s="49"/>
      <c r="F180" s="49"/>
      <c r="G180" s="49"/>
      <c r="H180" s="49"/>
      <c r="I180" s="49"/>
      <c r="J180" s="49"/>
      <c r="K180" s="49"/>
      <c r="AY180" s="51"/>
      <c r="AZ180" s="51"/>
      <c r="BA180" s="51"/>
      <c r="BB180" s="51"/>
      <c r="BC180" s="51"/>
      <c r="BD180" s="51"/>
      <c r="BE180" s="51"/>
      <c r="BF180" s="51"/>
      <c r="BG180" s="51"/>
    </row>
    <row r="181" spans="1:59" s="3" customFormat="1" ht="15.75" customHeight="1">
      <c r="A181" s="47"/>
      <c r="B181" s="47"/>
      <c r="C181" s="49"/>
      <c r="D181" s="49"/>
      <c r="E181" s="49"/>
      <c r="F181" s="49"/>
      <c r="G181" s="49"/>
      <c r="H181" s="49"/>
      <c r="I181" s="49"/>
      <c r="J181" s="49"/>
      <c r="K181" s="49"/>
      <c r="AY181" s="51"/>
      <c r="AZ181" s="51"/>
      <c r="BA181" s="51"/>
      <c r="BB181" s="51"/>
      <c r="BC181" s="51"/>
      <c r="BD181" s="51"/>
      <c r="BE181" s="51"/>
      <c r="BF181" s="51"/>
      <c r="BG181" s="51"/>
    </row>
    <row r="182" spans="1:59" s="3" customFormat="1" ht="15.75" customHeight="1">
      <c r="A182" s="47"/>
      <c r="B182" s="47"/>
      <c r="C182" s="49"/>
      <c r="D182" s="49"/>
      <c r="E182" s="49"/>
      <c r="F182" s="49"/>
      <c r="G182" s="49"/>
      <c r="H182" s="49"/>
      <c r="I182" s="49"/>
      <c r="J182" s="49"/>
      <c r="K182" s="49"/>
      <c r="AY182" s="51"/>
      <c r="AZ182" s="51"/>
      <c r="BA182" s="51"/>
      <c r="BB182" s="51"/>
      <c r="BC182" s="51"/>
      <c r="BD182" s="51"/>
      <c r="BE182" s="51"/>
      <c r="BF182" s="51"/>
      <c r="BG182" s="51"/>
    </row>
    <row r="183" spans="1:59" s="3" customFormat="1" ht="15.75" customHeight="1">
      <c r="A183" s="47"/>
      <c r="B183" s="47"/>
      <c r="C183" s="49"/>
      <c r="D183" s="49"/>
      <c r="E183" s="49"/>
      <c r="F183" s="49"/>
      <c r="G183" s="49"/>
      <c r="H183" s="49"/>
      <c r="I183" s="49"/>
      <c r="J183" s="49"/>
      <c r="K183" s="49"/>
      <c r="AY183" s="51"/>
      <c r="AZ183" s="51"/>
      <c r="BA183" s="51"/>
      <c r="BB183" s="51"/>
      <c r="BC183" s="51"/>
      <c r="BD183" s="51"/>
      <c r="BE183" s="51"/>
      <c r="BF183" s="51"/>
      <c r="BG183" s="51"/>
    </row>
    <row r="184" spans="1:59" s="3" customFormat="1" ht="15.75" customHeight="1">
      <c r="A184" s="47"/>
      <c r="B184" s="47"/>
      <c r="C184" s="49"/>
      <c r="D184" s="49"/>
      <c r="E184" s="49"/>
      <c r="F184" s="49"/>
      <c r="G184" s="49"/>
      <c r="H184" s="49"/>
      <c r="I184" s="49"/>
      <c r="J184" s="49"/>
      <c r="K184" s="49"/>
      <c r="AY184" s="51"/>
      <c r="AZ184" s="51"/>
      <c r="BA184" s="51"/>
      <c r="BB184" s="51"/>
      <c r="BC184" s="51"/>
      <c r="BD184" s="51"/>
      <c r="BE184" s="51"/>
      <c r="BF184" s="51"/>
      <c r="BG184" s="51"/>
    </row>
    <row r="185" spans="1:59" s="3" customFormat="1" ht="15.75" customHeight="1">
      <c r="A185" s="47"/>
      <c r="B185" s="47"/>
      <c r="C185" s="49"/>
      <c r="D185" s="49"/>
      <c r="E185" s="49"/>
      <c r="F185" s="49"/>
      <c r="G185" s="49"/>
      <c r="H185" s="49"/>
      <c r="I185" s="49"/>
      <c r="J185" s="49"/>
      <c r="K185" s="49"/>
      <c r="AY185" s="51"/>
      <c r="AZ185" s="51"/>
      <c r="BA185" s="51"/>
      <c r="BB185" s="51"/>
      <c r="BC185" s="51"/>
      <c r="BD185" s="51"/>
      <c r="BE185" s="51"/>
      <c r="BF185" s="51"/>
      <c r="BG185" s="51"/>
    </row>
    <row r="186" spans="1:59" s="3" customFormat="1" ht="15.75" customHeight="1">
      <c r="A186" s="47"/>
      <c r="B186" s="47"/>
      <c r="C186" s="49"/>
      <c r="D186" s="49"/>
      <c r="E186" s="49"/>
      <c r="F186" s="49"/>
      <c r="G186" s="49"/>
      <c r="H186" s="49"/>
      <c r="I186" s="49"/>
      <c r="J186" s="49"/>
      <c r="K186" s="49"/>
      <c r="AY186" s="51"/>
      <c r="AZ186" s="51"/>
      <c r="BA186" s="51"/>
      <c r="BB186" s="51"/>
      <c r="BC186" s="51"/>
      <c r="BD186" s="51"/>
      <c r="BE186" s="51"/>
      <c r="BF186" s="51"/>
      <c r="BG186" s="51"/>
    </row>
    <row r="187" spans="1:59" s="3" customFormat="1" ht="15.75" customHeight="1">
      <c r="A187" s="47"/>
      <c r="B187" s="47"/>
      <c r="C187" s="49"/>
      <c r="D187" s="49"/>
      <c r="E187" s="49"/>
      <c r="F187" s="49"/>
      <c r="G187" s="49"/>
      <c r="H187" s="49"/>
      <c r="I187" s="49"/>
      <c r="J187" s="49"/>
      <c r="K187" s="49"/>
      <c r="AY187" s="51"/>
      <c r="AZ187" s="51"/>
      <c r="BA187" s="51"/>
      <c r="BB187" s="51"/>
      <c r="BC187" s="51"/>
      <c r="BD187" s="51"/>
      <c r="BE187" s="51"/>
      <c r="BF187" s="51"/>
      <c r="BG187" s="51"/>
    </row>
    <row r="188" spans="1:59" s="3" customFormat="1" ht="15.75" customHeight="1">
      <c r="A188" s="47"/>
      <c r="B188" s="47"/>
      <c r="C188" s="49"/>
      <c r="D188" s="49"/>
      <c r="E188" s="49"/>
      <c r="F188" s="49"/>
      <c r="G188" s="49"/>
      <c r="H188" s="49"/>
      <c r="I188" s="49"/>
      <c r="J188" s="49"/>
      <c r="K188" s="49"/>
      <c r="AY188" s="51"/>
      <c r="AZ188" s="51"/>
      <c r="BA188" s="51"/>
      <c r="BB188" s="51"/>
      <c r="BC188" s="51"/>
      <c r="BD188" s="51"/>
      <c r="BE188" s="51"/>
      <c r="BF188" s="51"/>
      <c r="BG188" s="51"/>
    </row>
    <row r="189" spans="1:59" s="3" customFormat="1" ht="15.75" customHeight="1">
      <c r="A189" s="47"/>
      <c r="B189" s="47"/>
      <c r="C189" s="49"/>
      <c r="D189" s="49"/>
      <c r="E189" s="49"/>
      <c r="F189" s="49"/>
      <c r="G189" s="49"/>
      <c r="H189" s="49"/>
      <c r="I189" s="49"/>
      <c r="J189" s="49"/>
      <c r="K189" s="49"/>
      <c r="AY189" s="51"/>
      <c r="AZ189" s="51"/>
      <c r="BA189" s="51"/>
      <c r="BB189" s="51"/>
      <c r="BC189" s="51"/>
      <c r="BD189" s="51"/>
      <c r="BE189" s="51"/>
      <c r="BF189" s="51"/>
      <c r="BG189" s="51"/>
    </row>
    <row r="190" spans="1:59" s="3" customFormat="1" ht="15.75" customHeight="1">
      <c r="A190" s="47"/>
      <c r="B190" s="47"/>
      <c r="C190" s="49"/>
      <c r="D190" s="49"/>
      <c r="E190" s="49"/>
      <c r="F190" s="49"/>
      <c r="G190" s="49"/>
      <c r="H190" s="49"/>
      <c r="I190" s="49"/>
      <c r="J190" s="49"/>
      <c r="K190" s="49"/>
      <c r="AY190" s="51"/>
      <c r="AZ190" s="51"/>
      <c r="BA190" s="51"/>
      <c r="BB190" s="51"/>
      <c r="BC190" s="51"/>
      <c r="BD190" s="51"/>
      <c r="BE190" s="51"/>
      <c r="BF190" s="51"/>
      <c r="BG190" s="51"/>
    </row>
    <row r="191" spans="1:59" s="3" customFormat="1" ht="15.75" customHeight="1">
      <c r="A191" s="47"/>
      <c r="B191" s="47"/>
      <c r="C191" s="49"/>
      <c r="D191" s="49"/>
      <c r="E191" s="49"/>
      <c r="F191" s="49"/>
      <c r="G191" s="49"/>
      <c r="H191" s="49"/>
      <c r="I191" s="49"/>
      <c r="J191" s="49"/>
      <c r="K191" s="49"/>
      <c r="AY191" s="51"/>
      <c r="AZ191" s="51"/>
      <c r="BA191" s="51"/>
      <c r="BB191" s="51"/>
      <c r="BC191" s="51"/>
      <c r="BD191" s="51"/>
      <c r="BE191" s="51"/>
      <c r="BF191" s="51"/>
      <c r="BG191" s="51"/>
    </row>
    <row r="192" spans="1:59" s="3" customFormat="1" ht="15.75" customHeight="1">
      <c r="A192" s="47"/>
      <c r="B192" s="47"/>
      <c r="C192" s="49"/>
      <c r="D192" s="49"/>
      <c r="E192" s="49"/>
      <c r="F192" s="49"/>
      <c r="G192" s="49"/>
      <c r="H192" s="49"/>
      <c r="I192" s="49"/>
      <c r="J192" s="49"/>
      <c r="K192" s="49"/>
      <c r="AY192" s="51"/>
      <c r="AZ192" s="51"/>
      <c r="BA192" s="51"/>
      <c r="BB192" s="51"/>
      <c r="BC192" s="51"/>
      <c r="BD192" s="51"/>
      <c r="BE192" s="51"/>
      <c r="BF192" s="51"/>
      <c r="BG192" s="51"/>
    </row>
    <row r="193" spans="1:59" s="3" customFormat="1" ht="15.75" customHeight="1">
      <c r="A193" s="47"/>
      <c r="B193" s="47"/>
      <c r="C193" s="49"/>
      <c r="D193" s="49"/>
      <c r="E193" s="49"/>
      <c r="F193" s="49"/>
      <c r="G193" s="49"/>
      <c r="H193" s="49"/>
      <c r="I193" s="49"/>
      <c r="J193" s="49"/>
      <c r="K193" s="49"/>
      <c r="AY193" s="51"/>
      <c r="AZ193" s="51"/>
      <c r="BA193" s="51"/>
      <c r="BB193" s="51"/>
      <c r="BC193" s="51"/>
      <c r="BD193" s="51"/>
      <c r="BE193" s="51"/>
      <c r="BF193" s="51"/>
      <c r="BG193" s="51"/>
    </row>
    <row r="194" spans="1:59" s="3" customFormat="1" ht="15.75" customHeight="1">
      <c r="A194" s="47"/>
      <c r="B194" s="47"/>
      <c r="C194" s="49"/>
      <c r="D194" s="49"/>
      <c r="E194" s="49"/>
      <c r="F194" s="49"/>
      <c r="G194" s="49"/>
      <c r="H194" s="49"/>
      <c r="I194" s="49"/>
      <c r="J194" s="49"/>
      <c r="K194" s="49"/>
      <c r="AY194" s="51"/>
      <c r="AZ194" s="51"/>
      <c r="BA194" s="51"/>
      <c r="BB194" s="51"/>
      <c r="BC194" s="51"/>
      <c r="BD194" s="51"/>
      <c r="BE194" s="51"/>
      <c r="BF194" s="51"/>
      <c r="BG194" s="51"/>
    </row>
    <row r="195" spans="1:59" s="3" customFormat="1" ht="15.75" customHeight="1">
      <c r="A195" s="47"/>
      <c r="B195" s="47"/>
      <c r="C195" s="49"/>
      <c r="D195" s="49"/>
      <c r="E195" s="49"/>
      <c r="F195" s="49"/>
      <c r="G195" s="49"/>
      <c r="H195" s="49"/>
      <c r="I195" s="49"/>
      <c r="J195" s="49"/>
      <c r="K195" s="49"/>
      <c r="AY195" s="51"/>
      <c r="AZ195" s="51"/>
      <c r="BA195" s="51"/>
      <c r="BB195" s="51"/>
      <c r="BC195" s="51"/>
      <c r="BD195" s="51"/>
      <c r="BE195" s="51"/>
      <c r="BF195" s="51"/>
      <c r="BG195" s="51"/>
    </row>
    <row r="196" spans="1:59" s="3" customFormat="1" ht="15.75" customHeight="1">
      <c r="A196" s="47"/>
      <c r="B196" s="47"/>
      <c r="C196" s="49"/>
      <c r="D196" s="49"/>
      <c r="E196" s="49"/>
      <c r="F196" s="49"/>
      <c r="G196" s="49"/>
      <c r="H196" s="49"/>
      <c r="I196" s="49"/>
      <c r="J196" s="49"/>
      <c r="K196" s="49"/>
      <c r="AY196" s="51"/>
      <c r="AZ196" s="51"/>
      <c r="BA196" s="51"/>
      <c r="BB196" s="51"/>
      <c r="BC196" s="51"/>
      <c r="BD196" s="51"/>
      <c r="BE196" s="51"/>
      <c r="BF196" s="51"/>
      <c r="BG196" s="51"/>
    </row>
    <row r="197" spans="1:59" s="3" customFormat="1" ht="15.75" customHeight="1">
      <c r="A197" s="47"/>
      <c r="B197" s="47"/>
      <c r="C197" s="49"/>
      <c r="D197" s="49"/>
      <c r="E197" s="49"/>
      <c r="F197" s="49"/>
      <c r="G197" s="49"/>
      <c r="H197" s="49"/>
      <c r="I197" s="49"/>
      <c r="J197" s="49"/>
      <c r="K197" s="49"/>
      <c r="AY197" s="51"/>
      <c r="AZ197" s="51"/>
      <c r="BA197" s="51"/>
      <c r="BB197" s="51"/>
      <c r="BC197" s="51"/>
      <c r="BD197" s="51"/>
      <c r="BE197" s="51"/>
      <c r="BF197" s="51"/>
      <c r="BG197" s="51"/>
    </row>
    <row r="198" spans="1:59" s="3" customFormat="1" ht="15.75" customHeight="1">
      <c r="A198" s="47"/>
      <c r="B198" s="47"/>
      <c r="C198" s="49"/>
      <c r="D198" s="49"/>
      <c r="E198" s="49"/>
      <c r="F198" s="49"/>
      <c r="G198" s="49"/>
      <c r="H198" s="49"/>
      <c r="I198" s="49"/>
      <c r="J198" s="49"/>
      <c r="K198" s="49"/>
      <c r="AY198" s="51"/>
      <c r="AZ198" s="51"/>
      <c r="BA198" s="51"/>
      <c r="BB198" s="51"/>
      <c r="BC198" s="51"/>
      <c r="BD198" s="51"/>
      <c r="BE198" s="51"/>
      <c r="BF198" s="51"/>
      <c r="BG198" s="51"/>
    </row>
    <row r="199" spans="1:59" s="3" customFormat="1" ht="15.75" customHeight="1">
      <c r="A199" s="47"/>
      <c r="B199" s="47"/>
      <c r="C199" s="49"/>
      <c r="D199" s="49"/>
      <c r="E199" s="49"/>
      <c r="F199" s="49"/>
      <c r="G199" s="49"/>
      <c r="H199" s="49"/>
      <c r="I199" s="49"/>
      <c r="J199" s="49"/>
      <c r="K199" s="49"/>
      <c r="AY199" s="51"/>
      <c r="AZ199" s="51"/>
      <c r="BA199" s="51"/>
      <c r="BB199" s="51"/>
      <c r="BC199" s="51"/>
      <c r="BD199" s="51"/>
      <c r="BE199" s="51"/>
      <c r="BF199" s="51"/>
      <c r="BG199" s="51"/>
    </row>
    <row r="200" spans="1:59" s="3" customFormat="1" ht="15.75" customHeight="1">
      <c r="A200" s="47"/>
      <c r="B200" s="47"/>
      <c r="C200" s="49"/>
      <c r="D200" s="49"/>
      <c r="E200" s="49"/>
      <c r="F200" s="49"/>
      <c r="G200" s="49"/>
      <c r="H200" s="49"/>
      <c r="I200" s="49"/>
      <c r="J200" s="49"/>
      <c r="K200" s="49"/>
      <c r="AY200" s="51"/>
      <c r="AZ200" s="51"/>
      <c r="BA200" s="51"/>
      <c r="BB200" s="51"/>
      <c r="BC200" s="51"/>
      <c r="BD200" s="51"/>
      <c r="BE200" s="51"/>
      <c r="BF200" s="51"/>
      <c r="BG200" s="51"/>
    </row>
    <row r="201" spans="1:59" s="3" customFormat="1" ht="15.75" customHeight="1">
      <c r="A201" s="47"/>
      <c r="B201" s="47"/>
      <c r="C201" s="49"/>
      <c r="D201" s="49"/>
      <c r="E201" s="49"/>
      <c r="F201" s="49"/>
      <c r="G201" s="49"/>
      <c r="H201" s="49"/>
      <c r="I201" s="49"/>
      <c r="J201" s="49"/>
      <c r="K201" s="49"/>
      <c r="AY201" s="51"/>
      <c r="AZ201" s="51"/>
      <c r="BA201" s="51"/>
      <c r="BB201" s="51"/>
      <c r="BC201" s="51"/>
      <c r="BD201" s="51"/>
      <c r="BE201" s="51"/>
      <c r="BF201" s="51"/>
      <c r="BG201" s="51"/>
    </row>
    <row r="202" spans="1:59" s="3" customFormat="1" ht="15.75" customHeight="1">
      <c r="A202" s="47"/>
      <c r="B202" s="47"/>
      <c r="C202" s="49"/>
      <c r="D202" s="49"/>
      <c r="E202" s="49"/>
      <c r="F202" s="49"/>
      <c r="G202" s="49"/>
      <c r="H202" s="49"/>
      <c r="I202" s="49"/>
      <c r="J202" s="49"/>
      <c r="K202" s="49"/>
      <c r="AY202" s="51"/>
      <c r="AZ202" s="51"/>
      <c r="BA202" s="51"/>
      <c r="BB202" s="51"/>
      <c r="BC202" s="51"/>
      <c r="BD202" s="51"/>
      <c r="BE202" s="51"/>
      <c r="BF202" s="51"/>
      <c r="BG202" s="51"/>
    </row>
    <row r="203" spans="1:59" s="3" customFormat="1" ht="15.75" customHeight="1">
      <c r="A203" s="47"/>
      <c r="B203" s="47"/>
      <c r="C203" s="49"/>
      <c r="D203" s="49"/>
      <c r="E203" s="49"/>
      <c r="F203" s="49"/>
      <c r="G203" s="49"/>
      <c r="H203" s="49"/>
      <c r="I203" s="49"/>
      <c r="J203" s="49"/>
      <c r="K203" s="49"/>
      <c r="AY203" s="51"/>
      <c r="AZ203" s="51"/>
      <c r="BA203" s="51"/>
      <c r="BB203" s="51"/>
      <c r="BC203" s="51"/>
      <c r="BD203" s="51"/>
      <c r="BE203" s="51"/>
      <c r="BF203" s="51"/>
      <c r="BG203" s="51"/>
    </row>
    <row r="204" spans="1:59" s="3" customFormat="1" ht="15.75" customHeight="1">
      <c r="A204" s="47"/>
      <c r="B204" s="47"/>
      <c r="C204" s="49"/>
      <c r="D204" s="49"/>
      <c r="E204" s="49"/>
      <c r="F204" s="49"/>
      <c r="G204" s="49"/>
      <c r="H204" s="49"/>
      <c r="I204" s="49"/>
      <c r="J204" s="49"/>
      <c r="K204" s="49"/>
      <c r="AY204" s="51"/>
      <c r="AZ204" s="51"/>
      <c r="BA204" s="51"/>
      <c r="BB204" s="51"/>
      <c r="BC204" s="51"/>
      <c r="BD204" s="51"/>
      <c r="BE204" s="51"/>
      <c r="BF204" s="51"/>
      <c r="BG204" s="51"/>
    </row>
    <row r="205" spans="1:59" s="3" customFormat="1" ht="15.75" customHeight="1">
      <c r="A205" s="47"/>
      <c r="B205" s="47"/>
      <c r="C205" s="49"/>
      <c r="D205" s="49"/>
      <c r="E205" s="49"/>
      <c r="F205" s="49"/>
      <c r="G205" s="49"/>
      <c r="H205" s="49"/>
      <c r="I205" s="49"/>
      <c r="J205" s="49"/>
      <c r="K205" s="49"/>
      <c r="AY205" s="51"/>
      <c r="AZ205" s="51"/>
      <c r="BA205" s="51"/>
      <c r="BB205" s="51"/>
      <c r="BC205" s="51"/>
      <c r="BD205" s="51"/>
      <c r="BE205" s="51"/>
      <c r="BF205" s="51"/>
      <c r="BG205" s="51"/>
    </row>
    <row r="206" spans="1:59" s="3" customFormat="1" ht="15.75" customHeight="1">
      <c r="A206" s="47"/>
      <c r="B206" s="47"/>
      <c r="C206" s="49"/>
      <c r="D206" s="49"/>
      <c r="E206" s="49"/>
      <c r="F206" s="49"/>
      <c r="G206" s="49"/>
      <c r="H206" s="49"/>
      <c r="I206" s="49"/>
      <c r="J206" s="49"/>
      <c r="K206" s="49"/>
      <c r="AY206" s="51"/>
      <c r="AZ206" s="51"/>
      <c r="BA206" s="51"/>
      <c r="BB206" s="51"/>
      <c r="BC206" s="51"/>
      <c r="BD206" s="51"/>
      <c r="BE206" s="51"/>
      <c r="BF206" s="51"/>
      <c r="BG206" s="51"/>
    </row>
    <row r="207" spans="1:59" s="3" customFormat="1" ht="15.75" customHeight="1">
      <c r="A207" s="47"/>
      <c r="B207" s="47"/>
      <c r="C207" s="49"/>
      <c r="D207" s="49"/>
      <c r="E207" s="49"/>
      <c r="F207" s="49"/>
      <c r="G207" s="49"/>
      <c r="H207" s="49"/>
      <c r="I207" s="49"/>
      <c r="J207" s="49"/>
      <c r="K207" s="49"/>
      <c r="AY207" s="51"/>
      <c r="AZ207" s="51"/>
      <c r="BA207" s="51"/>
      <c r="BB207" s="51"/>
      <c r="BC207" s="51"/>
      <c r="BD207" s="51"/>
      <c r="BE207" s="51"/>
      <c r="BF207" s="51"/>
      <c r="BG207" s="51"/>
    </row>
    <row r="208" spans="1:59" s="3" customFormat="1" ht="15.75" customHeight="1">
      <c r="A208" s="47"/>
      <c r="B208" s="47"/>
      <c r="C208" s="49"/>
      <c r="D208" s="49"/>
      <c r="E208" s="49"/>
      <c r="F208" s="49"/>
      <c r="G208" s="49"/>
      <c r="H208" s="49"/>
      <c r="I208" s="49"/>
      <c r="J208" s="49"/>
      <c r="K208" s="49"/>
      <c r="AY208" s="51"/>
      <c r="AZ208" s="51"/>
      <c r="BA208" s="51"/>
      <c r="BB208" s="51"/>
      <c r="BC208" s="51"/>
      <c r="BD208" s="51"/>
      <c r="BE208" s="51"/>
      <c r="BF208" s="51"/>
      <c r="BG208" s="51"/>
    </row>
    <row r="209" spans="1:59" s="3" customFormat="1" ht="15.75" customHeight="1">
      <c r="A209" s="47"/>
      <c r="B209" s="47"/>
      <c r="C209" s="49"/>
      <c r="D209" s="49"/>
      <c r="E209" s="49"/>
      <c r="F209" s="49"/>
      <c r="G209" s="49"/>
      <c r="H209" s="49"/>
      <c r="I209" s="49"/>
      <c r="J209" s="49"/>
      <c r="K209" s="49"/>
      <c r="AY209" s="51"/>
      <c r="AZ209" s="51"/>
      <c r="BA209" s="51"/>
      <c r="BB209" s="51"/>
      <c r="BC209" s="51"/>
      <c r="BD209" s="51"/>
      <c r="BE209" s="51"/>
      <c r="BF209" s="51"/>
      <c r="BG209" s="51"/>
    </row>
    <row r="210" spans="1:59" s="3" customFormat="1" ht="15.75" customHeight="1">
      <c r="A210" s="47"/>
      <c r="B210" s="47"/>
      <c r="C210" s="49"/>
      <c r="D210" s="49"/>
      <c r="E210" s="49"/>
      <c r="F210" s="49"/>
      <c r="G210" s="49"/>
      <c r="H210" s="49"/>
      <c r="I210" s="49"/>
      <c r="J210" s="49"/>
      <c r="K210" s="49"/>
      <c r="AY210" s="51"/>
      <c r="AZ210" s="51"/>
      <c r="BA210" s="51"/>
      <c r="BB210" s="51"/>
      <c r="BC210" s="51"/>
      <c r="BD210" s="51"/>
      <c r="BE210" s="51"/>
      <c r="BF210" s="51"/>
      <c r="BG210" s="51"/>
    </row>
    <row r="211" spans="1:59" s="3" customFormat="1" ht="15.75" customHeight="1">
      <c r="A211" s="47"/>
      <c r="B211" s="47"/>
      <c r="C211" s="49"/>
      <c r="D211" s="49"/>
      <c r="E211" s="49"/>
      <c r="F211" s="49"/>
      <c r="G211" s="49"/>
      <c r="H211" s="49"/>
      <c r="I211" s="49"/>
      <c r="J211" s="49"/>
      <c r="K211" s="49"/>
      <c r="AY211" s="51"/>
      <c r="AZ211" s="51"/>
      <c r="BA211" s="51"/>
      <c r="BB211" s="51"/>
      <c r="BC211" s="51"/>
      <c r="BD211" s="51"/>
      <c r="BE211" s="51"/>
      <c r="BF211" s="51"/>
      <c r="BG211" s="51"/>
    </row>
    <row r="212" spans="1:59" s="3" customFormat="1" ht="15.75" customHeight="1">
      <c r="A212" s="47"/>
      <c r="B212" s="47"/>
      <c r="C212" s="49"/>
      <c r="D212" s="49"/>
      <c r="E212" s="49"/>
      <c r="F212" s="49"/>
      <c r="G212" s="49"/>
      <c r="H212" s="49"/>
      <c r="I212" s="49"/>
      <c r="J212" s="49"/>
      <c r="K212" s="49"/>
      <c r="AY212" s="51"/>
      <c r="AZ212" s="51"/>
      <c r="BA212" s="51"/>
      <c r="BB212" s="51"/>
      <c r="BC212" s="51"/>
      <c r="BD212" s="51"/>
      <c r="BE212" s="51"/>
      <c r="BF212" s="51"/>
      <c r="BG212" s="51"/>
    </row>
    <row r="213" spans="1:59" s="3" customFormat="1" ht="15.75" customHeight="1">
      <c r="A213" s="47"/>
      <c r="B213" s="47"/>
      <c r="C213" s="49"/>
      <c r="D213" s="49"/>
      <c r="E213" s="49"/>
      <c r="F213" s="49"/>
      <c r="G213" s="49"/>
      <c r="H213" s="49"/>
      <c r="I213" s="49"/>
      <c r="J213" s="49"/>
      <c r="K213" s="49"/>
      <c r="AY213" s="51"/>
      <c r="AZ213" s="51"/>
      <c r="BA213" s="51"/>
      <c r="BB213" s="51"/>
      <c r="BC213" s="51"/>
      <c r="BD213" s="51"/>
      <c r="BE213" s="51"/>
      <c r="BF213" s="51"/>
      <c r="BG213" s="51"/>
    </row>
    <row r="214" spans="1:59" s="3" customFormat="1" ht="15.75" customHeight="1">
      <c r="A214" s="47"/>
      <c r="B214" s="47"/>
      <c r="C214" s="49"/>
      <c r="D214" s="49"/>
      <c r="E214" s="49"/>
      <c r="F214" s="49"/>
      <c r="G214" s="49"/>
      <c r="H214" s="49"/>
      <c r="I214" s="49"/>
      <c r="J214" s="49"/>
      <c r="K214" s="49"/>
      <c r="AY214" s="51"/>
      <c r="AZ214" s="51"/>
      <c r="BA214" s="51"/>
      <c r="BB214" s="51"/>
      <c r="BC214" s="51"/>
      <c r="BD214" s="51"/>
      <c r="BE214" s="51"/>
      <c r="BF214" s="51"/>
      <c r="BG214" s="51"/>
    </row>
    <row r="215" spans="1:59" s="3" customFormat="1" ht="15.75" customHeight="1">
      <c r="A215" s="47"/>
      <c r="B215" s="47"/>
      <c r="C215" s="49"/>
      <c r="D215" s="49"/>
      <c r="E215" s="49"/>
      <c r="F215" s="49"/>
      <c r="G215" s="49"/>
      <c r="H215" s="49"/>
      <c r="I215" s="49"/>
      <c r="J215" s="49"/>
      <c r="K215" s="49"/>
      <c r="AY215" s="51"/>
      <c r="AZ215" s="51"/>
      <c r="BA215" s="51"/>
      <c r="BB215" s="51"/>
      <c r="BC215" s="51"/>
      <c r="BD215" s="51"/>
      <c r="BE215" s="51"/>
      <c r="BF215" s="51"/>
      <c r="BG215" s="51"/>
    </row>
    <row r="216" spans="1:59" s="3" customFormat="1" ht="15.75" customHeight="1">
      <c r="A216" s="47"/>
      <c r="B216" s="47"/>
      <c r="C216" s="49"/>
      <c r="D216" s="49"/>
      <c r="E216" s="49"/>
      <c r="F216" s="49"/>
      <c r="G216" s="49"/>
      <c r="H216" s="49"/>
      <c r="I216" s="49"/>
      <c r="J216" s="49"/>
      <c r="K216" s="49"/>
      <c r="AY216" s="51"/>
      <c r="AZ216" s="51"/>
      <c r="BA216" s="51"/>
      <c r="BB216" s="51"/>
      <c r="BC216" s="51"/>
      <c r="BD216" s="51"/>
      <c r="BE216" s="51"/>
      <c r="BF216" s="51"/>
      <c r="BG216" s="51"/>
    </row>
    <row r="217" spans="1:59" s="3" customFormat="1" ht="15.75" customHeight="1">
      <c r="A217" s="47"/>
      <c r="B217" s="47"/>
      <c r="C217" s="49"/>
      <c r="D217" s="49"/>
      <c r="E217" s="49"/>
      <c r="F217" s="49"/>
      <c r="G217" s="49"/>
      <c r="H217" s="49"/>
      <c r="I217" s="49"/>
      <c r="J217" s="49"/>
      <c r="K217" s="49"/>
      <c r="AY217" s="51"/>
      <c r="AZ217" s="51"/>
      <c r="BA217" s="51"/>
      <c r="BB217" s="51"/>
      <c r="BC217" s="51"/>
      <c r="BD217" s="51"/>
      <c r="BE217" s="51"/>
      <c r="BF217" s="51"/>
      <c r="BG217" s="51"/>
    </row>
    <row r="218" spans="1:59" s="3" customFormat="1" ht="15.75" customHeight="1">
      <c r="A218" s="47"/>
      <c r="B218" s="47"/>
      <c r="C218" s="49"/>
      <c r="D218" s="49"/>
      <c r="E218" s="49"/>
      <c r="F218" s="49"/>
      <c r="G218" s="49"/>
      <c r="H218" s="49"/>
      <c r="I218" s="49"/>
      <c r="J218" s="49"/>
      <c r="K218" s="49"/>
      <c r="AY218" s="51"/>
      <c r="AZ218" s="51"/>
      <c r="BA218" s="51"/>
      <c r="BB218" s="51"/>
      <c r="BC218" s="51"/>
      <c r="BD218" s="51"/>
      <c r="BE218" s="51"/>
      <c r="BF218" s="51"/>
      <c r="BG218" s="51"/>
    </row>
    <row r="219" spans="1:59" s="3" customFormat="1" ht="15.75" customHeight="1">
      <c r="A219" s="47"/>
      <c r="B219" s="47"/>
      <c r="C219" s="49"/>
      <c r="D219" s="49"/>
      <c r="E219" s="49"/>
      <c r="F219" s="49"/>
      <c r="G219" s="49"/>
      <c r="H219" s="49"/>
      <c r="I219" s="49"/>
      <c r="J219" s="49"/>
      <c r="K219" s="49"/>
      <c r="AY219" s="51"/>
      <c r="AZ219" s="51"/>
      <c r="BA219" s="51"/>
      <c r="BB219" s="51"/>
      <c r="BC219" s="51"/>
      <c r="BD219" s="51"/>
      <c r="BE219" s="51"/>
      <c r="BF219" s="51"/>
      <c r="BG219" s="51"/>
    </row>
    <row r="220" spans="1:59" s="3" customFormat="1" ht="15.75" customHeight="1">
      <c r="A220" s="47"/>
      <c r="B220" s="47"/>
      <c r="C220" s="49"/>
      <c r="D220" s="49"/>
      <c r="E220" s="49"/>
      <c r="F220" s="49"/>
      <c r="G220" s="49"/>
      <c r="H220" s="49"/>
      <c r="I220" s="49"/>
      <c r="J220" s="49"/>
      <c r="K220" s="49"/>
      <c r="AY220" s="51"/>
      <c r="AZ220" s="51"/>
      <c r="BA220" s="51"/>
      <c r="BB220" s="51"/>
      <c r="BC220" s="51"/>
      <c r="BD220" s="51"/>
      <c r="BE220" s="51"/>
      <c r="BF220" s="51"/>
      <c r="BG220" s="51"/>
    </row>
    <row r="221" spans="1:59" s="3" customFormat="1" ht="15.75" customHeight="1">
      <c r="A221" s="47"/>
      <c r="B221" s="47"/>
      <c r="C221" s="49"/>
      <c r="D221" s="49"/>
      <c r="E221" s="49"/>
      <c r="F221" s="49"/>
      <c r="G221" s="49"/>
      <c r="H221" s="49"/>
      <c r="I221" s="49"/>
      <c r="J221" s="49"/>
      <c r="K221" s="49"/>
      <c r="AY221" s="51"/>
      <c r="AZ221" s="51"/>
      <c r="BA221" s="51"/>
      <c r="BB221" s="51"/>
      <c r="BC221" s="51"/>
      <c r="BD221" s="51"/>
      <c r="BE221" s="51"/>
      <c r="BF221" s="51"/>
      <c r="BG221" s="51"/>
    </row>
    <row r="222" spans="1:59" s="3" customFormat="1" ht="15.75" customHeight="1">
      <c r="A222" s="47"/>
      <c r="B222" s="47"/>
      <c r="C222" s="49"/>
      <c r="D222" s="49"/>
      <c r="E222" s="49"/>
      <c r="F222" s="49"/>
      <c r="G222" s="49"/>
      <c r="H222" s="49"/>
      <c r="I222" s="49"/>
      <c r="J222" s="49"/>
      <c r="K222" s="49"/>
      <c r="AY222" s="51"/>
      <c r="AZ222" s="51"/>
      <c r="BA222" s="51"/>
      <c r="BB222" s="51"/>
      <c r="BC222" s="51"/>
      <c r="BD222" s="51"/>
      <c r="BE222" s="51"/>
      <c r="BF222" s="51"/>
      <c r="BG222" s="51"/>
    </row>
    <row r="223" spans="1:59" s="3" customFormat="1" ht="15.75" customHeight="1">
      <c r="A223" s="47"/>
      <c r="B223" s="47"/>
      <c r="C223" s="49"/>
      <c r="D223" s="49"/>
      <c r="E223" s="49"/>
      <c r="F223" s="49"/>
      <c r="G223" s="49"/>
      <c r="H223" s="49"/>
      <c r="I223" s="49"/>
      <c r="J223" s="49"/>
      <c r="K223" s="49"/>
      <c r="AY223" s="51"/>
      <c r="AZ223" s="51"/>
      <c r="BA223" s="51"/>
      <c r="BB223" s="51"/>
      <c r="BC223" s="51"/>
      <c r="BD223" s="51"/>
      <c r="BE223" s="51"/>
      <c r="BF223" s="51"/>
      <c r="BG223" s="51"/>
    </row>
    <row r="224" spans="1:59" s="3" customFormat="1" ht="15.75" customHeight="1">
      <c r="A224" s="47"/>
      <c r="B224" s="47"/>
      <c r="C224" s="49"/>
      <c r="D224" s="49"/>
      <c r="E224" s="49"/>
      <c r="F224" s="49"/>
      <c r="G224" s="49"/>
      <c r="H224" s="49"/>
      <c r="I224" s="49"/>
      <c r="J224" s="49"/>
      <c r="K224" s="49"/>
      <c r="AY224" s="51"/>
      <c r="AZ224" s="51"/>
      <c r="BA224" s="51"/>
      <c r="BB224" s="51"/>
      <c r="BC224" s="51"/>
      <c r="BD224" s="51"/>
      <c r="BE224" s="51"/>
      <c r="BF224" s="51"/>
      <c r="BG224" s="51"/>
    </row>
    <row r="225" spans="1:59" s="3" customFormat="1" ht="15.75" customHeight="1">
      <c r="A225" s="47"/>
      <c r="B225" s="47"/>
      <c r="C225" s="49"/>
      <c r="D225" s="49"/>
      <c r="E225" s="49"/>
      <c r="F225" s="49"/>
      <c r="G225" s="49"/>
      <c r="H225" s="49"/>
      <c r="I225" s="49"/>
      <c r="J225" s="49"/>
      <c r="K225" s="49"/>
      <c r="AY225" s="51"/>
      <c r="AZ225" s="51"/>
      <c r="BA225" s="51"/>
      <c r="BB225" s="51"/>
      <c r="BC225" s="51"/>
      <c r="BD225" s="51"/>
      <c r="BE225" s="51"/>
      <c r="BF225" s="51"/>
      <c r="BG225" s="51"/>
    </row>
    <row r="226" spans="1:59" s="3" customFormat="1" ht="15.75" customHeight="1">
      <c r="A226" s="47"/>
      <c r="B226" s="47"/>
      <c r="C226" s="49"/>
      <c r="D226" s="49"/>
      <c r="E226" s="49"/>
      <c r="F226" s="49"/>
      <c r="G226" s="49"/>
      <c r="H226" s="49"/>
      <c r="I226" s="49"/>
      <c r="J226" s="49"/>
      <c r="K226" s="49"/>
      <c r="AY226" s="51"/>
      <c r="AZ226" s="51"/>
      <c r="BA226" s="51"/>
      <c r="BB226" s="51"/>
      <c r="BC226" s="51"/>
      <c r="BD226" s="51"/>
      <c r="BE226" s="51"/>
      <c r="BF226" s="51"/>
      <c r="BG226" s="51"/>
    </row>
    <row r="227" spans="1:59" s="3" customFormat="1" ht="15.75" customHeight="1">
      <c r="A227" s="47"/>
      <c r="B227" s="47"/>
      <c r="C227" s="49"/>
      <c r="D227" s="49"/>
      <c r="E227" s="49"/>
      <c r="F227" s="49"/>
      <c r="G227" s="49"/>
      <c r="H227" s="49"/>
      <c r="I227" s="49"/>
      <c r="J227" s="49"/>
      <c r="K227" s="49"/>
      <c r="AY227" s="51"/>
      <c r="AZ227" s="51"/>
      <c r="BA227" s="51"/>
      <c r="BB227" s="51"/>
      <c r="BC227" s="51"/>
      <c r="BD227" s="51"/>
      <c r="BE227" s="51"/>
      <c r="BF227" s="51"/>
      <c r="BG227" s="51"/>
    </row>
    <row r="228" spans="1:59" s="3" customFormat="1" ht="15.75" customHeight="1">
      <c r="A228" s="47"/>
      <c r="B228" s="47"/>
      <c r="C228" s="49"/>
      <c r="D228" s="49"/>
      <c r="E228" s="49"/>
      <c r="F228" s="49"/>
      <c r="G228" s="49"/>
      <c r="H228" s="49"/>
      <c r="I228" s="49"/>
      <c r="J228" s="49"/>
      <c r="K228" s="49"/>
      <c r="AY228" s="51"/>
      <c r="AZ228" s="51"/>
      <c r="BA228" s="51"/>
      <c r="BB228" s="51"/>
      <c r="BC228" s="51"/>
      <c r="BD228" s="51"/>
      <c r="BE228" s="51"/>
      <c r="BF228" s="51"/>
      <c r="BG228" s="51"/>
    </row>
    <row r="229" spans="1:59" s="3" customFormat="1" ht="15.75" customHeight="1">
      <c r="A229" s="47"/>
      <c r="B229" s="47"/>
      <c r="C229" s="49"/>
      <c r="D229" s="49"/>
      <c r="E229" s="49"/>
      <c r="F229" s="49"/>
      <c r="G229" s="49"/>
      <c r="H229" s="49"/>
      <c r="I229" s="49"/>
      <c r="J229" s="49"/>
      <c r="K229" s="49"/>
      <c r="AY229" s="51"/>
      <c r="AZ229" s="51"/>
      <c r="BA229" s="51"/>
      <c r="BB229" s="51"/>
      <c r="BC229" s="51"/>
      <c r="BD229" s="51"/>
      <c r="BE229" s="51"/>
      <c r="BF229" s="51"/>
      <c r="BG229" s="51"/>
    </row>
    <row r="230" spans="1:59" s="3" customFormat="1" ht="15.75" customHeight="1">
      <c r="A230" s="47"/>
      <c r="B230" s="47"/>
      <c r="C230" s="49"/>
      <c r="D230" s="49"/>
      <c r="E230" s="49"/>
      <c r="F230" s="49"/>
      <c r="G230" s="49"/>
      <c r="H230" s="49"/>
      <c r="I230" s="49"/>
      <c r="J230" s="49"/>
      <c r="K230" s="49"/>
      <c r="AY230" s="51"/>
      <c r="AZ230" s="51"/>
      <c r="BA230" s="51"/>
      <c r="BB230" s="51"/>
      <c r="BC230" s="51"/>
      <c r="BD230" s="51"/>
      <c r="BE230" s="51"/>
      <c r="BF230" s="51"/>
      <c r="BG230" s="51"/>
    </row>
    <row r="231" spans="1:59" s="3" customFormat="1" ht="15.75" customHeight="1">
      <c r="A231" s="47"/>
      <c r="B231" s="47"/>
      <c r="C231" s="49"/>
      <c r="D231" s="49"/>
      <c r="E231" s="49"/>
      <c r="F231" s="49"/>
      <c r="G231" s="49"/>
      <c r="H231" s="49"/>
      <c r="I231" s="49"/>
      <c r="J231" s="49"/>
      <c r="K231" s="49"/>
      <c r="AY231" s="51"/>
      <c r="AZ231" s="51"/>
      <c r="BA231" s="51"/>
      <c r="BB231" s="51"/>
      <c r="BC231" s="51"/>
      <c r="BD231" s="51"/>
      <c r="BE231" s="51"/>
      <c r="BF231" s="51"/>
      <c r="BG231" s="51"/>
    </row>
    <row r="232" spans="1:59" s="3" customFormat="1" ht="15.75" customHeight="1">
      <c r="A232" s="47"/>
      <c r="B232" s="47"/>
      <c r="C232" s="49"/>
      <c r="D232" s="49"/>
      <c r="E232" s="49"/>
      <c r="F232" s="49"/>
      <c r="G232" s="49"/>
      <c r="H232" s="49"/>
      <c r="I232" s="49"/>
      <c r="J232" s="49"/>
      <c r="K232" s="49"/>
      <c r="AY232" s="51"/>
      <c r="AZ232" s="51"/>
      <c r="BA232" s="51"/>
      <c r="BB232" s="51"/>
      <c r="BC232" s="51"/>
      <c r="BD232" s="51"/>
      <c r="BE232" s="51"/>
      <c r="BF232" s="51"/>
      <c r="BG232" s="51"/>
    </row>
    <row r="233" spans="1:59" s="3" customFormat="1" ht="15.75" customHeight="1">
      <c r="A233" s="47"/>
      <c r="B233" s="47"/>
      <c r="C233" s="49"/>
      <c r="D233" s="49"/>
      <c r="E233" s="49"/>
      <c r="F233" s="49"/>
      <c r="G233" s="49"/>
      <c r="H233" s="49"/>
      <c r="I233" s="49"/>
      <c r="J233" s="49"/>
      <c r="K233" s="49"/>
      <c r="AY233" s="51"/>
      <c r="AZ233" s="51"/>
      <c r="BA233" s="51"/>
      <c r="BB233" s="51"/>
      <c r="BC233" s="51"/>
      <c r="BD233" s="51"/>
      <c r="BE233" s="51"/>
      <c r="BF233" s="51"/>
      <c r="BG233" s="51"/>
    </row>
    <row r="234" spans="1:59" s="3" customFormat="1" ht="15.75" customHeight="1">
      <c r="A234" s="47"/>
      <c r="B234" s="47"/>
      <c r="C234" s="49"/>
      <c r="D234" s="49"/>
      <c r="E234" s="49"/>
      <c r="F234" s="49"/>
      <c r="G234" s="49"/>
      <c r="H234" s="49"/>
      <c r="I234" s="49"/>
      <c r="J234" s="49"/>
      <c r="K234" s="49"/>
      <c r="AY234" s="51"/>
      <c r="AZ234" s="51"/>
      <c r="BA234" s="51"/>
      <c r="BB234" s="51"/>
      <c r="BC234" s="51"/>
      <c r="BD234" s="51"/>
      <c r="BE234" s="51"/>
      <c r="BF234" s="51"/>
      <c r="BG234" s="51"/>
    </row>
    <row r="235" spans="1:59" s="3" customFormat="1" ht="15.75" customHeight="1">
      <c r="A235" s="47"/>
      <c r="B235" s="47"/>
      <c r="C235" s="49"/>
      <c r="D235" s="49"/>
      <c r="E235" s="49"/>
      <c r="F235" s="49"/>
      <c r="G235" s="49"/>
      <c r="H235" s="49"/>
      <c r="I235" s="49"/>
      <c r="J235" s="49"/>
      <c r="K235" s="49"/>
      <c r="AY235" s="51"/>
      <c r="AZ235" s="51"/>
      <c r="BA235" s="51"/>
      <c r="BB235" s="51"/>
      <c r="BC235" s="51"/>
      <c r="BD235" s="51"/>
      <c r="BE235" s="51"/>
      <c r="BF235" s="51"/>
      <c r="BG235" s="51"/>
    </row>
    <row r="236" spans="1:59" s="3" customFormat="1" ht="15.75" customHeight="1">
      <c r="A236" s="47"/>
      <c r="B236" s="47"/>
      <c r="C236" s="49"/>
      <c r="D236" s="49"/>
      <c r="E236" s="49"/>
      <c r="F236" s="49"/>
      <c r="G236" s="49"/>
      <c r="H236" s="49"/>
      <c r="I236" s="49"/>
      <c r="J236" s="49"/>
      <c r="K236" s="49"/>
      <c r="AY236" s="51"/>
      <c r="AZ236" s="51"/>
      <c r="BA236" s="51"/>
      <c r="BB236" s="51"/>
      <c r="BC236" s="51"/>
      <c r="BD236" s="51"/>
      <c r="BE236" s="51"/>
      <c r="BF236" s="51"/>
      <c r="BG236" s="51"/>
    </row>
    <row r="237" spans="1:59" s="3" customFormat="1" ht="15.75" customHeight="1">
      <c r="A237" s="47"/>
      <c r="B237" s="47"/>
      <c r="C237" s="49"/>
      <c r="D237" s="49"/>
      <c r="E237" s="49"/>
      <c r="F237" s="49"/>
      <c r="G237" s="49"/>
      <c r="H237" s="49"/>
      <c r="I237" s="49"/>
      <c r="J237" s="49"/>
      <c r="K237" s="49"/>
      <c r="AY237" s="51"/>
      <c r="AZ237" s="51"/>
      <c r="BA237" s="51"/>
      <c r="BB237" s="51"/>
      <c r="BC237" s="51"/>
      <c r="BD237" s="51"/>
      <c r="BE237" s="51"/>
      <c r="BF237" s="51"/>
      <c r="BG237" s="51"/>
    </row>
    <row r="238" spans="1:59" s="3" customFormat="1" ht="15.75" customHeight="1">
      <c r="A238" s="47"/>
      <c r="B238" s="47"/>
      <c r="C238" s="49"/>
      <c r="D238" s="49"/>
      <c r="E238" s="49"/>
      <c r="F238" s="49"/>
      <c r="G238" s="49"/>
      <c r="H238" s="49"/>
      <c r="I238" s="49"/>
      <c r="J238" s="49"/>
      <c r="K238" s="49"/>
      <c r="AY238" s="51"/>
      <c r="AZ238" s="51"/>
      <c r="BA238" s="51"/>
      <c r="BB238" s="51"/>
      <c r="BC238" s="51"/>
      <c r="BD238" s="51"/>
      <c r="BE238" s="51"/>
      <c r="BF238" s="51"/>
      <c r="BG238" s="51"/>
    </row>
    <row r="239" spans="1:59" s="3" customFormat="1" ht="15.75" customHeight="1">
      <c r="A239" s="47"/>
      <c r="B239" s="47"/>
      <c r="C239" s="49"/>
      <c r="D239" s="49"/>
      <c r="E239" s="49"/>
      <c r="F239" s="49"/>
      <c r="G239" s="49"/>
      <c r="H239" s="49"/>
      <c r="I239" s="49"/>
      <c r="J239" s="49"/>
      <c r="K239" s="49"/>
      <c r="AY239" s="51"/>
      <c r="AZ239" s="51"/>
      <c r="BA239" s="51"/>
      <c r="BB239" s="51"/>
      <c r="BC239" s="51"/>
      <c r="BD239" s="51"/>
      <c r="BE239" s="51"/>
      <c r="BF239" s="51"/>
      <c r="BG239" s="51"/>
    </row>
    <row r="240" spans="1:59" s="3" customFormat="1" ht="15.75" customHeight="1">
      <c r="A240" s="47"/>
      <c r="B240" s="47"/>
      <c r="C240" s="49"/>
      <c r="D240" s="49"/>
      <c r="E240" s="49"/>
      <c r="F240" s="49"/>
      <c r="G240" s="49"/>
      <c r="H240" s="49"/>
      <c r="I240" s="49"/>
      <c r="J240" s="49"/>
      <c r="K240" s="49"/>
      <c r="AY240" s="51"/>
      <c r="AZ240" s="51"/>
      <c r="BA240" s="51"/>
      <c r="BB240" s="51"/>
      <c r="BC240" s="51"/>
      <c r="BD240" s="51"/>
      <c r="BE240" s="51"/>
      <c r="BF240" s="51"/>
      <c r="BG240" s="51"/>
    </row>
    <row r="241" spans="1:59" s="3" customFormat="1" ht="15.75" customHeight="1">
      <c r="A241" s="47"/>
      <c r="B241" s="47"/>
      <c r="C241" s="49"/>
      <c r="D241" s="49"/>
      <c r="E241" s="49"/>
      <c r="F241" s="49"/>
      <c r="G241" s="49"/>
      <c r="H241" s="49"/>
      <c r="I241" s="49"/>
      <c r="J241" s="49"/>
      <c r="K241" s="49"/>
      <c r="AY241" s="51"/>
      <c r="AZ241" s="51"/>
      <c r="BA241" s="51"/>
      <c r="BB241" s="51"/>
      <c r="BC241" s="51"/>
      <c r="BD241" s="51"/>
      <c r="BE241" s="51"/>
      <c r="BF241" s="51"/>
      <c r="BG241" s="51"/>
    </row>
    <row r="242" spans="1:59" s="3" customFormat="1" ht="15.75" customHeight="1">
      <c r="A242" s="47"/>
      <c r="B242" s="47"/>
      <c r="C242" s="49"/>
      <c r="D242" s="49"/>
      <c r="E242" s="49"/>
      <c r="F242" s="49"/>
      <c r="G242" s="49"/>
      <c r="H242" s="49"/>
      <c r="I242" s="49"/>
      <c r="J242" s="49"/>
      <c r="K242" s="49"/>
      <c r="AY242" s="51"/>
      <c r="AZ242" s="51"/>
      <c r="BA242" s="51"/>
      <c r="BB242" s="51"/>
      <c r="BC242" s="51"/>
      <c r="BD242" s="51"/>
      <c r="BE242" s="51"/>
      <c r="BF242" s="51"/>
      <c r="BG242" s="51"/>
    </row>
    <row r="243" spans="1:59" s="3" customFormat="1" ht="15.75" customHeight="1">
      <c r="A243" s="47"/>
      <c r="B243" s="47"/>
      <c r="C243" s="49"/>
      <c r="D243" s="49"/>
      <c r="E243" s="49"/>
      <c r="F243" s="49"/>
      <c r="G243" s="49"/>
      <c r="H243" s="49"/>
      <c r="I243" s="49"/>
      <c r="J243" s="49"/>
      <c r="K243" s="49"/>
      <c r="AY243" s="51"/>
      <c r="AZ243" s="51"/>
      <c r="BA243" s="51"/>
      <c r="BB243" s="51"/>
      <c r="BC243" s="51"/>
      <c r="BD243" s="51"/>
      <c r="BE243" s="51"/>
      <c r="BF243" s="51"/>
      <c r="BG243" s="51"/>
    </row>
    <row r="244" spans="1:59" s="3" customFormat="1" ht="15.75" customHeight="1">
      <c r="A244" s="47"/>
      <c r="B244" s="47"/>
      <c r="C244" s="49"/>
      <c r="D244" s="49"/>
      <c r="E244" s="49"/>
      <c r="F244" s="49"/>
      <c r="G244" s="49"/>
      <c r="H244" s="49"/>
      <c r="I244" s="49"/>
      <c r="J244" s="49"/>
      <c r="K244" s="49"/>
      <c r="AY244" s="51"/>
      <c r="AZ244" s="51"/>
      <c r="BA244" s="51"/>
      <c r="BB244" s="51"/>
      <c r="BC244" s="51"/>
      <c r="BD244" s="51"/>
      <c r="BE244" s="51"/>
      <c r="BF244" s="51"/>
      <c r="BG244" s="51"/>
    </row>
    <row r="245" spans="1:59" s="3" customFormat="1" ht="15.75" customHeight="1">
      <c r="A245" s="47"/>
      <c r="B245" s="47"/>
      <c r="C245" s="49"/>
      <c r="D245" s="49"/>
      <c r="E245" s="49"/>
      <c r="F245" s="49"/>
      <c r="G245" s="49"/>
      <c r="H245" s="49"/>
      <c r="I245" s="49"/>
      <c r="J245" s="49"/>
      <c r="K245" s="49"/>
      <c r="AY245" s="51"/>
      <c r="AZ245" s="51"/>
      <c r="BA245" s="51"/>
      <c r="BB245" s="51"/>
      <c r="BC245" s="51"/>
      <c r="BD245" s="51"/>
      <c r="BE245" s="51"/>
      <c r="BF245" s="51"/>
      <c r="BG245" s="51"/>
    </row>
    <row r="246" spans="1:59" s="3" customFormat="1" ht="15.75" customHeight="1">
      <c r="A246" s="47"/>
      <c r="B246" s="47"/>
      <c r="C246" s="49"/>
      <c r="D246" s="49"/>
      <c r="E246" s="49"/>
      <c r="F246" s="49"/>
      <c r="G246" s="49"/>
      <c r="H246" s="49"/>
      <c r="I246" s="49"/>
      <c r="J246" s="49"/>
      <c r="K246" s="49"/>
      <c r="AY246" s="51"/>
      <c r="AZ246" s="51"/>
      <c r="BA246" s="51"/>
      <c r="BB246" s="51"/>
      <c r="BC246" s="51"/>
      <c r="BD246" s="51"/>
      <c r="BE246" s="51"/>
      <c r="BF246" s="51"/>
      <c r="BG246" s="51"/>
    </row>
    <row r="247" spans="1:59" s="3" customFormat="1" ht="15.75" customHeight="1">
      <c r="A247" s="47"/>
      <c r="B247" s="47"/>
      <c r="C247" s="49"/>
      <c r="D247" s="49"/>
      <c r="E247" s="49"/>
      <c r="F247" s="49"/>
      <c r="G247" s="49"/>
      <c r="H247" s="49"/>
      <c r="I247" s="49"/>
      <c r="J247" s="49"/>
      <c r="K247" s="49"/>
      <c r="AY247" s="51"/>
      <c r="AZ247" s="51"/>
      <c r="BA247" s="51"/>
      <c r="BB247" s="51"/>
      <c r="BC247" s="51"/>
      <c r="BD247" s="51"/>
      <c r="BE247" s="51"/>
      <c r="BF247" s="51"/>
      <c r="BG247" s="51"/>
    </row>
    <row r="248" spans="1:59" s="3" customFormat="1" ht="15.75" customHeight="1">
      <c r="A248" s="47"/>
      <c r="B248" s="47"/>
      <c r="C248" s="49"/>
      <c r="D248" s="49"/>
      <c r="E248" s="49"/>
      <c r="F248" s="49"/>
      <c r="G248" s="49"/>
      <c r="H248" s="49"/>
      <c r="I248" s="49"/>
      <c r="J248" s="49"/>
      <c r="K248" s="49"/>
      <c r="AY248" s="51"/>
      <c r="AZ248" s="51"/>
      <c r="BA248" s="51"/>
      <c r="BB248" s="51"/>
      <c r="BC248" s="51"/>
      <c r="BD248" s="51"/>
      <c r="BE248" s="51"/>
      <c r="BF248" s="51"/>
      <c r="BG248" s="51"/>
    </row>
    <row r="249" spans="1:59" s="3" customFormat="1" ht="15.75" customHeight="1">
      <c r="A249" s="47"/>
      <c r="B249" s="47"/>
      <c r="C249" s="49"/>
      <c r="D249" s="49"/>
      <c r="E249" s="49"/>
      <c r="F249" s="49"/>
      <c r="G249" s="49"/>
      <c r="H249" s="49"/>
      <c r="I249" s="49"/>
      <c r="J249" s="49"/>
      <c r="K249" s="49"/>
      <c r="AY249" s="51"/>
      <c r="AZ249" s="51"/>
      <c r="BA249" s="51"/>
      <c r="BB249" s="51"/>
      <c r="BC249" s="51"/>
      <c r="BD249" s="51"/>
      <c r="BE249" s="51"/>
      <c r="BF249" s="51"/>
      <c r="BG249" s="51"/>
    </row>
    <row r="250" spans="1:59" s="3" customFormat="1" ht="15.75" customHeight="1">
      <c r="A250" s="47"/>
      <c r="B250" s="47"/>
      <c r="C250" s="49"/>
      <c r="D250" s="49"/>
      <c r="E250" s="49"/>
      <c r="F250" s="49"/>
      <c r="G250" s="49"/>
      <c r="H250" s="49"/>
      <c r="I250" s="49"/>
      <c r="J250" s="49"/>
      <c r="K250" s="49"/>
      <c r="AY250" s="51"/>
      <c r="AZ250" s="51"/>
      <c r="BA250" s="51"/>
      <c r="BB250" s="51"/>
      <c r="BC250" s="51"/>
      <c r="BD250" s="51"/>
      <c r="BE250" s="51"/>
      <c r="BF250" s="51"/>
      <c r="BG250" s="51"/>
    </row>
    <row r="251" spans="1:59" s="3" customFormat="1" ht="15.75" customHeight="1">
      <c r="A251" s="47"/>
      <c r="B251" s="47"/>
      <c r="C251" s="49"/>
      <c r="D251" s="49"/>
      <c r="E251" s="49"/>
      <c r="F251" s="49"/>
      <c r="G251" s="49"/>
      <c r="H251" s="49"/>
      <c r="I251" s="49"/>
      <c r="J251" s="49"/>
      <c r="K251" s="49"/>
      <c r="AY251" s="51"/>
      <c r="AZ251" s="51"/>
      <c r="BA251" s="51"/>
      <c r="BB251" s="51"/>
      <c r="BC251" s="51"/>
      <c r="BD251" s="51"/>
      <c r="BE251" s="51"/>
      <c r="BF251" s="51"/>
      <c r="BG251" s="51"/>
    </row>
    <row r="252" spans="1:59" s="3" customFormat="1" ht="15.75" customHeight="1">
      <c r="A252" s="47"/>
      <c r="B252" s="47"/>
      <c r="C252" s="49"/>
      <c r="D252" s="49"/>
      <c r="E252" s="49"/>
      <c r="F252" s="49"/>
      <c r="G252" s="49"/>
      <c r="H252" s="49"/>
      <c r="I252" s="49"/>
      <c r="J252" s="49"/>
      <c r="K252" s="49"/>
      <c r="AY252" s="51"/>
      <c r="AZ252" s="51"/>
      <c r="BA252" s="51"/>
      <c r="BB252" s="51"/>
      <c r="BC252" s="51"/>
      <c r="BD252" s="51"/>
      <c r="BE252" s="51"/>
      <c r="BF252" s="51"/>
      <c r="BG252" s="51"/>
    </row>
    <row r="253" spans="1:59" s="3" customFormat="1" ht="15.75" customHeight="1">
      <c r="A253" s="47"/>
      <c r="B253" s="47"/>
      <c r="C253" s="49"/>
      <c r="D253" s="49"/>
      <c r="E253" s="49"/>
      <c r="F253" s="49"/>
      <c r="G253" s="49"/>
      <c r="H253" s="49"/>
      <c r="I253" s="49"/>
      <c r="J253" s="49"/>
      <c r="K253" s="49"/>
      <c r="AY253" s="51"/>
      <c r="AZ253" s="51"/>
      <c r="BA253" s="51"/>
      <c r="BB253" s="51"/>
      <c r="BC253" s="51"/>
      <c r="BD253" s="51"/>
      <c r="BE253" s="51"/>
      <c r="BF253" s="51"/>
      <c r="BG253" s="51"/>
    </row>
    <row r="254" spans="1:59" s="3" customFormat="1" ht="15.75" customHeight="1">
      <c r="A254" s="47"/>
      <c r="B254" s="47"/>
      <c r="C254" s="49"/>
      <c r="D254" s="49"/>
      <c r="E254" s="49"/>
      <c r="F254" s="49"/>
      <c r="G254" s="49"/>
      <c r="H254" s="49"/>
      <c r="I254" s="49"/>
      <c r="J254" s="49"/>
      <c r="K254" s="49"/>
      <c r="AY254" s="51"/>
      <c r="AZ254" s="51"/>
      <c r="BA254" s="51"/>
      <c r="BB254" s="51"/>
      <c r="BC254" s="51"/>
      <c r="BD254" s="51"/>
      <c r="BE254" s="51"/>
      <c r="BF254" s="51"/>
      <c r="BG254" s="51"/>
    </row>
    <row r="255" spans="1:59" s="3" customFormat="1" ht="15.75" customHeight="1">
      <c r="A255" s="47"/>
      <c r="B255" s="47"/>
      <c r="C255" s="49"/>
      <c r="D255" s="49"/>
      <c r="E255" s="49"/>
      <c r="F255" s="49"/>
      <c r="G255" s="49"/>
      <c r="H255" s="49"/>
      <c r="I255" s="49"/>
      <c r="J255" s="49"/>
      <c r="K255" s="49"/>
      <c r="AY255" s="51"/>
      <c r="AZ255" s="51"/>
      <c r="BA255" s="51"/>
      <c r="BB255" s="51"/>
      <c r="BC255" s="51"/>
      <c r="BD255" s="51"/>
      <c r="BE255" s="51"/>
      <c r="BF255" s="51"/>
      <c r="BG255" s="51"/>
    </row>
    <row r="256" spans="1:59" s="3" customFormat="1" ht="15.75" customHeight="1">
      <c r="A256" s="47"/>
      <c r="B256" s="47"/>
      <c r="C256" s="49"/>
      <c r="D256" s="49"/>
      <c r="E256" s="49"/>
      <c r="F256" s="49"/>
      <c r="G256" s="49"/>
      <c r="H256" s="49"/>
      <c r="I256" s="49"/>
      <c r="J256" s="49"/>
      <c r="K256" s="49"/>
      <c r="AY256" s="51"/>
      <c r="AZ256" s="51"/>
      <c r="BA256" s="51"/>
      <c r="BB256" s="51"/>
      <c r="BC256" s="51"/>
      <c r="BD256" s="51"/>
      <c r="BE256" s="51"/>
      <c r="BF256" s="51"/>
      <c r="BG256" s="51"/>
    </row>
    <row r="257" spans="1:59" s="3" customFormat="1" ht="15.75" customHeight="1">
      <c r="A257" s="47"/>
      <c r="B257" s="47"/>
      <c r="C257" s="49"/>
      <c r="D257" s="49"/>
      <c r="E257" s="49"/>
      <c r="F257" s="49"/>
      <c r="G257" s="49"/>
      <c r="H257" s="49"/>
      <c r="I257" s="49"/>
      <c r="J257" s="49"/>
      <c r="K257" s="49"/>
      <c r="AY257" s="51"/>
      <c r="AZ257" s="51"/>
      <c r="BA257" s="51"/>
      <c r="BB257" s="51"/>
      <c r="BC257" s="51"/>
      <c r="BD257" s="51"/>
      <c r="BE257" s="51"/>
      <c r="BF257" s="51"/>
      <c r="BG257" s="51"/>
    </row>
    <row r="258" spans="1:59" s="3" customFormat="1" ht="15.75" customHeight="1">
      <c r="A258" s="47"/>
      <c r="B258" s="47"/>
      <c r="C258" s="49"/>
      <c r="D258" s="49"/>
      <c r="E258" s="49"/>
      <c r="F258" s="49"/>
      <c r="G258" s="49"/>
      <c r="H258" s="49"/>
      <c r="I258" s="49"/>
      <c r="J258" s="49"/>
      <c r="K258" s="49"/>
      <c r="AY258" s="51"/>
      <c r="AZ258" s="51"/>
      <c r="BA258" s="51"/>
      <c r="BB258" s="51"/>
      <c r="BC258" s="51"/>
      <c r="BD258" s="51"/>
      <c r="BE258" s="51"/>
      <c r="BF258" s="51"/>
      <c r="BG258" s="51"/>
    </row>
    <row r="259" spans="1:59" s="3" customFormat="1" ht="15.75" customHeight="1">
      <c r="A259" s="47"/>
      <c r="B259" s="47"/>
      <c r="C259" s="49"/>
      <c r="D259" s="49"/>
      <c r="E259" s="49"/>
      <c r="F259" s="49"/>
      <c r="G259" s="49"/>
      <c r="H259" s="49"/>
      <c r="I259" s="49"/>
      <c r="J259" s="49"/>
      <c r="K259" s="49"/>
      <c r="AY259" s="51"/>
      <c r="AZ259" s="51"/>
      <c r="BA259" s="51"/>
      <c r="BB259" s="51"/>
      <c r="BC259" s="51"/>
      <c r="BD259" s="51"/>
      <c r="BE259" s="51"/>
      <c r="BF259" s="51"/>
      <c r="BG259" s="51"/>
    </row>
    <row r="260" spans="1:59" s="3" customFormat="1" ht="15.75" customHeight="1">
      <c r="A260" s="47"/>
      <c r="B260" s="47"/>
      <c r="C260" s="49"/>
      <c r="D260" s="49"/>
      <c r="E260" s="49"/>
      <c r="F260" s="49"/>
      <c r="G260" s="49"/>
      <c r="H260" s="49"/>
      <c r="I260" s="49"/>
      <c r="J260" s="49"/>
      <c r="K260" s="49"/>
      <c r="AY260" s="51"/>
      <c r="AZ260" s="51"/>
      <c r="BA260" s="51"/>
      <c r="BB260" s="51"/>
      <c r="BC260" s="51"/>
      <c r="BD260" s="51"/>
      <c r="BE260" s="51"/>
      <c r="BF260" s="51"/>
      <c r="BG260" s="51"/>
    </row>
    <row r="261" spans="1:59" s="3" customFormat="1" ht="15.75" customHeight="1">
      <c r="A261" s="47"/>
      <c r="B261" s="47"/>
      <c r="C261" s="49"/>
      <c r="D261" s="49"/>
      <c r="E261" s="49"/>
      <c r="F261" s="49"/>
      <c r="G261" s="49"/>
      <c r="H261" s="49"/>
      <c r="I261" s="49"/>
      <c r="J261" s="49"/>
      <c r="K261" s="49"/>
      <c r="AY261" s="51"/>
      <c r="AZ261" s="51"/>
      <c r="BA261" s="51"/>
      <c r="BB261" s="51"/>
      <c r="BC261" s="51"/>
      <c r="BD261" s="51"/>
      <c r="BE261" s="51"/>
      <c r="BF261" s="51"/>
      <c r="BG261" s="51"/>
    </row>
    <row r="262" spans="1:59" s="3" customFormat="1" ht="15.75" customHeight="1">
      <c r="A262" s="47"/>
      <c r="B262" s="47"/>
      <c r="C262" s="49"/>
      <c r="D262" s="49"/>
      <c r="E262" s="49"/>
      <c r="F262" s="49"/>
      <c r="G262" s="49"/>
      <c r="H262" s="49"/>
      <c r="I262" s="49"/>
      <c r="J262" s="49"/>
      <c r="K262" s="49"/>
      <c r="AY262" s="51"/>
      <c r="AZ262" s="51"/>
      <c r="BA262" s="51"/>
      <c r="BB262" s="51"/>
      <c r="BC262" s="51"/>
      <c r="BD262" s="51"/>
      <c r="BE262" s="51"/>
      <c r="BF262" s="51"/>
      <c r="BG262" s="51"/>
    </row>
    <row r="263" spans="1:59" s="3" customFormat="1" ht="15.75" customHeight="1">
      <c r="A263" s="47"/>
      <c r="B263" s="47"/>
      <c r="C263" s="49"/>
      <c r="D263" s="49"/>
      <c r="E263" s="49"/>
      <c r="F263" s="49"/>
      <c r="G263" s="49"/>
      <c r="H263" s="49"/>
      <c r="I263" s="49"/>
      <c r="J263" s="49"/>
      <c r="K263" s="49"/>
      <c r="AY263" s="51"/>
      <c r="AZ263" s="51"/>
      <c r="BA263" s="51"/>
      <c r="BB263" s="51"/>
      <c r="BC263" s="51"/>
      <c r="BD263" s="51"/>
      <c r="BE263" s="51"/>
      <c r="BF263" s="51"/>
      <c r="BG263" s="51"/>
    </row>
    <row r="264" spans="1:59" s="3" customFormat="1" ht="15.75" customHeight="1">
      <c r="A264" s="47"/>
      <c r="B264" s="47"/>
      <c r="C264" s="49"/>
      <c r="D264" s="49"/>
      <c r="E264" s="49"/>
      <c r="F264" s="49"/>
      <c r="G264" s="49"/>
      <c r="H264" s="49"/>
      <c r="I264" s="49"/>
      <c r="J264" s="49"/>
      <c r="K264" s="49"/>
      <c r="AY264" s="51"/>
      <c r="AZ264" s="51"/>
      <c r="BA264" s="51"/>
      <c r="BB264" s="51"/>
      <c r="BC264" s="51"/>
      <c r="BD264" s="51"/>
      <c r="BE264" s="51"/>
      <c r="BF264" s="51"/>
      <c r="BG264" s="51"/>
    </row>
    <row r="265" spans="1:59" s="3" customFormat="1" ht="15.75" customHeight="1">
      <c r="A265" s="47"/>
      <c r="B265" s="47"/>
      <c r="C265" s="49"/>
      <c r="D265" s="49"/>
      <c r="E265" s="49"/>
      <c r="F265" s="49"/>
      <c r="G265" s="49"/>
      <c r="H265" s="49"/>
      <c r="I265" s="49"/>
      <c r="J265" s="49"/>
      <c r="K265" s="49"/>
      <c r="AY265" s="51"/>
      <c r="AZ265" s="51"/>
      <c r="BA265" s="51"/>
      <c r="BB265" s="51"/>
      <c r="BC265" s="51"/>
      <c r="BD265" s="51"/>
      <c r="BE265" s="51"/>
      <c r="BF265" s="51"/>
      <c r="BG265" s="51"/>
    </row>
    <row r="266" spans="1:59" s="3" customFormat="1" ht="15.75" customHeight="1">
      <c r="A266" s="47"/>
      <c r="B266" s="47"/>
      <c r="C266" s="49"/>
      <c r="D266" s="49"/>
      <c r="E266" s="49"/>
      <c r="F266" s="49"/>
      <c r="G266" s="49"/>
      <c r="H266" s="49"/>
      <c r="I266" s="49"/>
      <c r="J266" s="49"/>
      <c r="K266" s="49"/>
      <c r="AY266" s="51"/>
      <c r="AZ266" s="51"/>
      <c r="BA266" s="51"/>
      <c r="BB266" s="51"/>
      <c r="BC266" s="51"/>
      <c r="BD266" s="51"/>
      <c r="BE266" s="51"/>
      <c r="BF266" s="51"/>
      <c r="BG266" s="51"/>
    </row>
    <row r="267" spans="1:59" s="3" customFormat="1" ht="15.75" customHeight="1">
      <c r="A267" s="47"/>
      <c r="B267" s="47"/>
      <c r="C267" s="49"/>
      <c r="D267" s="49"/>
      <c r="E267" s="49"/>
      <c r="F267" s="49"/>
      <c r="G267" s="49"/>
      <c r="H267" s="49"/>
      <c r="I267" s="49"/>
      <c r="J267" s="49"/>
      <c r="K267" s="49"/>
      <c r="AY267" s="51"/>
      <c r="AZ267" s="51"/>
      <c r="BA267" s="51"/>
      <c r="BB267" s="51"/>
      <c r="BC267" s="51"/>
      <c r="BD267" s="51"/>
      <c r="BE267" s="51"/>
      <c r="BF267" s="51"/>
      <c r="BG267" s="51"/>
    </row>
    <row r="268" spans="1:59" s="3" customFormat="1" ht="15.75" customHeight="1">
      <c r="A268" s="47"/>
      <c r="B268" s="47"/>
      <c r="C268" s="49"/>
      <c r="D268" s="49"/>
      <c r="E268" s="49"/>
      <c r="F268" s="49"/>
      <c r="G268" s="49"/>
      <c r="H268" s="49"/>
      <c r="I268" s="49"/>
      <c r="J268" s="49"/>
      <c r="K268" s="49"/>
      <c r="AY268" s="51"/>
      <c r="AZ268" s="51"/>
      <c r="BA268" s="51"/>
      <c r="BB268" s="51"/>
      <c r="BC268" s="51"/>
      <c r="BD268" s="51"/>
      <c r="BE268" s="51"/>
      <c r="BF268" s="51"/>
      <c r="BG268" s="51"/>
    </row>
    <row r="269" spans="1:59" s="3" customFormat="1" ht="15.75" customHeight="1">
      <c r="A269" s="47"/>
      <c r="B269" s="47"/>
      <c r="C269" s="49"/>
      <c r="D269" s="49"/>
      <c r="E269" s="49"/>
      <c r="F269" s="49"/>
      <c r="G269" s="49"/>
      <c r="H269" s="49"/>
      <c r="I269" s="49"/>
      <c r="J269" s="49"/>
      <c r="K269" s="49"/>
      <c r="AY269" s="51"/>
      <c r="AZ269" s="51"/>
      <c r="BA269" s="51"/>
      <c r="BB269" s="51"/>
      <c r="BC269" s="51"/>
      <c r="BD269" s="51"/>
      <c r="BE269" s="51"/>
      <c r="BF269" s="51"/>
      <c r="BG269" s="51"/>
    </row>
    <row r="270" spans="1:59" s="3" customFormat="1" ht="15.75" customHeight="1">
      <c r="A270" s="47"/>
      <c r="B270" s="47"/>
      <c r="C270" s="49"/>
      <c r="D270" s="49"/>
      <c r="E270" s="49"/>
      <c r="F270" s="49"/>
      <c r="G270" s="49"/>
      <c r="H270" s="49"/>
      <c r="I270" s="49"/>
      <c r="J270" s="49"/>
      <c r="K270" s="49"/>
      <c r="AY270" s="51"/>
      <c r="AZ270" s="51"/>
      <c r="BA270" s="51"/>
      <c r="BB270" s="51"/>
      <c r="BC270" s="51"/>
      <c r="BD270" s="51"/>
      <c r="BE270" s="51"/>
      <c r="BF270" s="51"/>
      <c r="BG270" s="51"/>
    </row>
    <row r="271" spans="1:59" s="3" customFormat="1" ht="15.75" customHeight="1">
      <c r="A271" s="47"/>
      <c r="B271" s="47"/>
      <c r="C271" s="49"/>
      <c r="D271" s="49"/>
      <c r="E271" s="49"/>
      <c r="F271" s="49"/>
      <c r="G271" s="49"/>
      <c r="H271" s="49"/>
      <c r="I271" s="49"/>
      <c r="J271" s="49"/>
      <c r="K271" s="49"/>
      <c r="AY271" s="51"/>
      <c r="AZ271" s="51"/>
      <c r="BA271" s="51"/>
      <c r="BB271" s="51"/>
      <c r="BC271" s="51"/>
      <c r="BD271" s="51"/>
      <c r="BE271" s="51"/>
      <c r="BF271" s="51"/>
      <c r="BG271" s="51"/>
    </row>
    <row r="272" spans="1:59" s="3" customFormat="1" ht="15.75" customHeight="1">
      <c r="A272" s="47"/>
      <c r="B272" s="47"/>
      <c r="C272" s="49"/>
      <c r="D272" s="49"/>
      <c r="E272" s="49"/>
      <c r="F272" s="49"/>
      <c r="G272" s="49"/>
      <c r="H272" s="49"/>
      <c r="I272" s="49"/>
      <c r="J272" s="49"/>
      <c r="K272" s="49"/>
      <c r="AY272" s="51"/>
      <c r="AZ272" s="51"/>
      <c r="BA272" s="51"/>
      <c r="BB272" s="51"/>
      <c r="BC272" s="51"/>
      <c r="BD272" s="51"/>
      <c r="BE272" s="51"/>
      <c r="BF272" s="51"/>
      <c r="BG272" s="51"/>
    </row>
    <row r="273" spans="1:59" s="3" customFormat="1" ht="15.75" customHeight="1">
      <c r="A273" s="47"/>
      <c r="B273" s="47"/>
      <c r="C273" s="49"/>
      <c r="D273" s="49"/>
      <c r="E273" s="49"/>
      <c r="F273" s="49"/>
      <c r="G273" s="49"/>
      <c r="H273" s="49"/>
      <c r="I273" s="49"/>
      <c r="J273" s="49"/>
      <c r="K273" s="49"/>
      <c r="AY273" s="51"/>
      <c r="AZ273" s="51"/>
      <c r="BA273" s="51"/>
      <c r="BB273" s="51"/>
      <c r="BC273" s="51"/>
      <c r="BD273" s="51"/>
      <c r="BE273" s="51"/>
      <c r="BF273" s="51"/>
      <c r="BG273" s="51"/>
    </row>
    <row r="274" spans="1:59" s="3" customFormat="1" ht="15.75" customHeight="1">
      <c r="A274" s="47"/>
      <c r="B274" s="47"/>
      <c r="C274" s="49"/>
      <c r="D274" s="49"/>
      <c r="E274" s="49"/>
      <c r="F274" s="49"/>
      <c r="G274" s="49"/>
      <c r="H274" s="49"/>
      <c r="I274" s="49"/>
      <c r="J274" s="49"/>
      <c r="K274" s="49"/>
      <c r="AY274" s="51"/>
      <c r="AZ274" s="51"/>
      <c r="BA274" s="51"/>
      <c r="BB274" s="51"/>
      <c r="BC274" s="51"/>
      <c r="BD274" s="51"/>
      <c r="BE274" s="51"/>
      <c r="BF274" s="51"/>
      <c r="BG274" s="51"/>
    </row>
    <row r="275" spans="1:59" s="3" customFormat="1" ht="15.75" customHeight="1">
      <c r="A275" s="47"/>
      <c r="B275" s="47"/>
      <c r="C275" s="49"/>
      <c r="D275" s="49"/>
      <c r="E275" s="49"/>
      <c r="F275" s="49"/>
      <c r="G275" s="49"/>
      <c r="H275" s="49"/>
      <c r="I275" s="49"/>
      <c r="J275" s="49"/>
      <c r="K275" s="49"/>
      <c r="AY275" s="51"/>
      <c r="AZ275" s="51"/>
      <c r="BA275" s="51"/>
      <c r="BB275" s="51"/>
      <c r="BC275" s="51"/>
      <c r="BD275" s="51"/>
      <c r="BE275" s="51"/>
      <c r="BF275" s="51"/>
      <c r="BG275" s="51"/>
    </row>
    <row r="276" spans="1:59" s="3" customFormat="1" ht="15.75" customHeight="1">
      <c r="A276" s="47"/>
      <c r="B276" s="47"/>
      <c r="C276" s="49"/>
      <c r="D276" s="49"/>
      <c r="E276" s="49"/>
      <c r="F276" s="49"/>
      <c r="G276" s="49"/>
      <c r="H276" s="49"/>
      <c r="I276" s="49"/>
      <c r="J276" s="49"/>
      <c r="K276" s="49"/>
      <c r="AY276" s="51"/>
      <c r="AZ276" s="51"/>
      <c r="BA276" s="51"/>
      <c r="BB276" s="51"/>
      <c r="BC276" s="51"/>
      <c r="BD276" s="51"/>
      <c r="BE276" s="51"/>
      <c r="BF276" s="51"/>
      <c r="BG276" s="51"/>
    </row>
    <row r="277" spans="1:59" s="3" customFormat="1" ht="15.75" customHeight="1">
      <c r="A277" s="47"/>
      <c r="B277" s="47"/>
      <c r="C277" s="49"/>
      <c r="D277" s="49"/>
      <c r="E277" s="49"/>
      <c r="F277" s="49"/>
      <c r="G277" s="49"/>
      <c r="H277" s="49"/>
      <c r="I277" s="49"/>
      <c r="J277" s="49"/>
      <c r="K277" s="49"/>
      <c r="AY277" s="51"/>
      <c r="AZ277" s="51"/>
      <c r="BA277" s="51"/>
      <c r="BB277" s="51"/>
      <c r="BC277" s="51"/>
      <c r="BD277" s="51"/>
      <c r="BE277" s="51"/>
      <c r="BF277" s="51"/>
      <c r="BG277" s="51"/>
    </row>
    <row r="278" spans="1:59" s="3" customFormat="1" ht="15.75" customHeight="1">
      <c r="A278" s="47"/>
      <c r="B278" s="47"/>
      <c r="C278" s="49"/>
      <c r="D278" s="49"/>
      <c r="E278" s="49"/>
      <c r="F278" s="49"/>
      <c r="G278" s="49"/>
      <c r="H278" s="49"/>
      <c r="I278" s="49"/>
      <c r="J278" s="49"/>
      <c r="K278" s="49"/>
      <c r="AY278" s="51"/>
      <c r="AZ278" s="51"/>
      <c r="BA278" s="51"/>
      <c r="BB278" s="51"/>
      <c r="BC278" s="51"/>
      <c r="BD278" s="51"/>
      <c r="BE278" s="51"/>
      <c r="BF278" s="51"/>
      <c r="BG278" s="51"/>
    </row>
    <row r="279" spans="1:59" s="3" customFormat="1" ht="15.75" customHeight="1">
      <c r="A279" s="47"/>
      <c r="B279" s="47"/>
      <c r="C279" s="49"/>
      <c r="D279" s="49"/>
      <c r="E279" s="49"/>
      <c r="F279" s="49"/>
      <c r="G279" s="49"/>
      <c r="H279" s="49"/>
      <c r="I279" s="49"/>
      <c r="J279" s="49"/>
      <c r="K279" s="49"/>
      <c r="AY279" s="51"/>
      <c r="AZ279" s="51"/>
      <c r="BA279" s="51"/>
      <c r="BB279" s="51"/>
      <c r="BC279" s="51"/>
      <c r="BD279" s="51"/>
      <c r="BE279" s="51"/>
      <c r="BF279" s="51"/>
      <c r="BG279" s="51"/>
    </row>
    <row r="280" spans="1:59" s="3" customFormat="1" ht="15.75" customHeight="1">
      <c r="A280" s="47"/>
      <c r="B280" s="47"/>
      <c r="C280" s="49"/>
      <c r="D280" s="49"/>
      <c r="E280" s="49"/>
      <c r="F280" s="49"/>
      <c r="G280" s="49"/>
      <c r="H280" s="49"/>
      <c r="I280" s="49"/>
      <c r="J280" s="49"/>
      <c r="K280" s="49"/>
      <c r="AY280" s="51"/>
      <c r="AZ280" s="51"/>
      <c r="BA280" s="51"/>
      <c r="BB280" s="51"/>
      <c r="BC280" s="51"/>
      <c r="BD280" s="51"/>
      <c r="BE280" s="51"/>
      <c r="BF280" s="51"/>
      <c r="BG280" s="51"/>
    </row>
    <row r="281" spans="1:59" s="3" customFormat="1" ht="15.75" customHeight="1">
      <c r="A281" s="47"/>
      <c r="B281" s="47"/>
      <c r="C281" s="49"/>
      <c r="D281" s="49"/>
      <c r="E281" s="49"/>
      <c r="F281" s="49"/>
      <c r="G281" s="49"/>
      <c r="H281" s="49"/>
      <c r="I281" s="49"/>
      <c r="J281" s="49"/>
      <c r="K281" s="49"/>
      <c r="AY281" s="51"/>
      <c r="AZ281" s="51"/>
      <c r="BA281" s="51"/>
      <c r="BB281" s="51"/>
      <c r="BC281" s="51"/>
      <c r="BD281" s="51"/>
      <c r="BE281" s="51"/>
      <c r="BF281" s="51"/>
      <c r="BG281" s="51"/>
    </row>
    <row r="282" spans="1:59" s="3" customFormat="1" ht="15.75" customHeight="1">
      <c r="A282" s="47"/>
      <c r="B282" s="47"/>
      <c r="C282" s="49"/>
      <c r="D282" s="49"/>
      <c r="E282" s="49"/>
      <c r="F282" s="49"/>
      <c r="G282" s="49"/>
      <c r="H282" s="49"/>
      <c r="I282" s="49"/>
      <c r="J282" s="49"/>
      <c r="K282" s="49"/>
      <c r="AY282" s="51"/>
      <c r="AZ282" s="51"/>
      <c r="BA282" s="51"/>
      <c r="BB282" s="51"/>
      <c r="BC282" s="51"/>
      <c r="BD282" s="51"/>
      <c r="BE282" s="51"/>
      <c r="BF282" s="51"/>
      <c r="BG282" s="51"/>
    </row>
    <row r="283" spans="1:59" s="3" customFormat="1" ht="15.75" customHeight="1">
      <c r="A283" s="47"/>
      <c r="B283" s="47"/>
      <c r="C283" s="49"/>
      <c r="D283" s="49"/>
      <c r="E283" s="49"/>
      <c r="F283" s="49"/>
      <c r="G283" s="49"/>
      <c r="H283" s="49"/>
      <c r="I283" s="49"/>
      <c r="J283" s="49"/>
      <c r="K283" s="49"/>
      <c r="AY283" s="51"/>
      <c r="AZ283" s="51"/>
      <c r="BA283" s="51"/>
      <c r="BB283" s="51"/>
      <c r="BC283" s="51"/>
      <c r="BD283" s="51"/>
      <c r="BE283" s="51"/>
      <c r="BF283" s="51"/>
      <c r="BG283" s="51"/>
    </row>
    <row r="284" spans="1:59" s="3" customFormat="1" ht="15.75" customHeight="1">
      <c r="A284" s="47"/>
      <c r="B284" s="47"/>
      <c r="C284" s="49"/>
      <c r="D284" s="49"/>
      <c r="E284" s="49"/>
      <c r="F284" s="49"/>
      <c r="G284" s="49"/>
      <c r="H284" s="49"/>
      <c r="I284" s="49"/>
      <c r="J284" s="49"/>
      <c r="K284" s="49"/>
      <c r="AY284" s="51"/>
      <c r="AZ284" s="51"/>
      <c r="BA284" s="51"/>
      <c r="BB284" s="51"/>
      <c r="BC284" s="51"/>
      <c r="BD284" s="51"/>
      <c r="BE284" s="51"/>
      <c r="BF284" s="51"/>
      <c r="BG284" s="51"/>
    </row>
    <row r="285" spans="1:59" s="3" customFormat="1" ht="15.75" customHeight="1">
      <c r="A285" s="47"/>
      <c r="B285" s="47"/>
      <c r="C285" s="49"/>
      <c r="D285" s="49"/>
      <c r="E285" s="49"/>
      <c r="F285" s="49"/>
      <c r="G285" s="49"/>
      <c r="H285" s="49"/>
      <c r="I285" s="49"/>
      <c r="J285" s="49"/>
      <c r="K285" s="49"/>
      <c r="AY285" s="51"/>
      <c r="AZ285" s="51"/>
      <c r="BA285" s="51"/>
      <c r="BB285" s="51"/>
      <c r="BC285" s="51"/>
      <c r="BD285" s="51"/>
      <c r="BE285" s="51"/>
      <c r="BF285" s="51"/>
      <c r="BG285" s="51"/>
    </row>
    <row r="286" spans="1:59" s="3" customFormat="1" ht="15.75" customHeight="1">
      <c r="A286" s="47"/>
      <c r="B286" s="47"/>
      <c r="C286" s="49"/>
      <c r="D286" s="49"/>
      <c r="E286" s="49"/>
      <c r="F286" s="49"/>
      <c r="G286" s="49"/>
      <c r="H286" s="49"/>
      <c r="I286" s="49"/>
      <c r="J286" s="49"/>
      <c r="K286" s="49"/>
      <c r="AY286" s="51"/>
      <c r="AZ286" s="51"/>
      <c r="BA286" s="51"/>
      <c r="BB286" s="51"/>
      <c r="BC286" s="51"/>
      <c r="BD286" s="51"/>
      <c r="BE286" s="51"/>
      <c r="BF286" s="51"/>
      <c r="BG286" s="51"/>
    </row>
    <row r="287" spans="1:59" s="3" customFormat="1" ht="15.75" customHeight="1">
      <c r="A287" s="47"/>
      <c r="B287" s="47"/>
      <c r="C287" s="49"/>
      <c r="D287" s="49"/>
      <c r="E287" s="49"/>
      <c r="F287" s="49"/>
      <c r="G287" s="49"/>
      <c r="H287" s="49"/>
      <c r="I287" s="49"/>
      <c r="J287" s="49"/>
      <c r="K287" s="49"/>
      <c r="AY287" s="51"/>
      <c r="AZ287" s="51"/>
      <c r="BA287" s="51"/>
      <c r="BB287" s="51"/>
      <c r="BC287" s="51"/>
      <c r="BD287" s="51"/>
      <c r="BE287" s="51"/>
      <c r="BF287" s="51"/>
      <c r="BG287" s="51"/>
    </row>
    <row r="288" spans="1:59" s="3" customFormat="1" ht="15.75" customHeight="1">
      <c r="A288" s="47"/>
      <c r="B288" s="47"/>
      <c r="C288" s="49"/>
      <c r="D288" s="49"/>
      <c r="E288" s="49"/>
      <c r="F288" s="49"/>
      <c r="G288" s="49"/>
      <c r="H288" s="49"/>
      <c r="I288" s="49"/>
      <c r="J288" s="49"/>
      <c r="K288" s="49"/>
      <c r="AY288" s="51"/>
      <c r="AZ288" s="51"/>
      <c r="BA288" s="51"/>
      <c r="BB288" s="51"/>
      <c r="BC288" s="51"/>
      <c r="BD288" s="51"/>
      <c r="BE288" s="51"/>
      <c r="BF288" s="51"/>
      <c r="BG288" s="51"/>
    </row>
    <row r="289" spans="1:59" s="3" customFormat="1" ht="15.75" customHeight="1">
      <c r="A289" s="47"/>
      <c r="B289" s="47"/>
      <c r="C289" s="49"/>
      <c r="D289" s="49"/>
      <c r="E289" s="49"/>
      <c r="F289" s="49"/>
      <c r="G289" s="49"/>
      <c r="H289" s="49"/>
      <c r="I289" s="49"/>
      <c r="J289" s="49"/>
      <c r="K289" s="49"/>
      <c r="AY289" s="51"/>
      <c r="AZ289" s="51"/>
      <c r="BA289" s="51"/>
      <c r="BB289" s="51"/>
      <c r="BC289" s="51"/>
      <c r="BD289" s="51"/>
      <c r="BE289" s="51"/>
      <c r="BF289" s="51"/>
      <c r="BG289" s="51"/>
    </row>
    <row r="290" spans="1:59" s="3" customFormat="1" ht="15.75" customHeight="1">
      <c r="A290" s="47"/>
      <c r="B290" s="47"/>
      <c r="C290" s="49"/>
      <c r="D290" s="49"/>
      <c r="E290" s="49"/>
      <c r="F290" s="49"/>
      <c r="G290" s="49"/>
      <c r="H290" s="49"/>
      <c r="I290" s="49"/>
      <c r="J290" s="49"/>
      <c r="K290" s="49"/>
      <c r="AY290" s="51"/>
      <c r="AZ290" s="51"/>
      <c r="BA290" s="51"/>
      <c r="BB290" s="51"/>
      <c r="BC290" s="51"/>
      <c r="BD290" s="51"/>
      <c r="BE290" s="51"/>
      <c r="BF290" s="51"/>
      <c r="BG290" s="51"/>
    </row>
    <row r="291" spans="1:59" s="3" customFormat="1" ht="15.75" customHeight="1">
      <c r="A291" s="47"/>
      <c r="B291" s="47"/>
      <c r="C291" s="49"/>
      <c r="D291" s="49"/>
      <c r="E291" s="49"/>
      <c r="F291" s="49"/>
      <c r="G291" s="49"/>
      <c r="H291" s="49"/>
      <c r="I291" s="49"/>
      <c r="J291" s="49"/>
      <c r="K291" s="49"/>
      <c r="AY291" s="51"/>
      <c r="AZ291" s="51"/>
      <c r="BA291" s="51"/>
      <c r="BB291" s="51"/>
      <c r="BC291" s="51"/>
      <c r="BD291" s="51"/>
      <c r="BE291" s="51"/>
      <c r="BF291" s="51"/>
      <c r="BG291" s="51"/>
    </row>
    <row r="292" spans="1:59" s="3" customFormat="1" ht="15.75" customHeight="1">
      <c r="A292" s="47"/>
      <c r="B292" s="47"/>
      <c r="C292" s="49"/>
      <c r="D292" s="49"/>
      <c r="E292" s="49"/>
      <c r="F292" s="49"/>
      <c r="G292" s="49"/>
      <c r="H292" s="49"/>
      <c r="I292" s="49"/>
      <c r="J292" s="49"/>
      <c r="K292" s="49"/>
      <c r="AY292" s="51"/>
      <c r="AZ292" s="51"/>
      <c r="BA292" s="51"/>
      <c r="BB292" s="51"/>
      <c r="BC292" s="51"/>
      <c r="BD292" s="51"/>
      <c r="BE292" s="51"/>
      <c r="BF292" s="51"/>
      <c r="BG292" s="51"/>
    </row>
    <row r="293" spans="1:59" s="3" customFormat="1" ht="15.75" customHeight="1">
      <c r="A293" s="47"/>
      <c r="B293" s="47"/>
      <c r="C293" s="49"/>
      <c r="D293" s="49"/>
      <c r="E293" s="49"/>
      <c r="F293" s="49"/>
      <c r="G293" s="49"/>
      <c r="H293" s="49"/>
      <c r="I293" s="49"/>
      <c r="J293" s="49"/>
      <c r="K293" s="49"/>
      <c r="AY293" s="51"/>
      <c r="AZ293" s="51"/>
      <c r="BA293" s="51"/>
      <c r="BB293" s="51"/>
      <c r="BC293" s="51"/>
      <c r="BD293" s="51"/>
      <c r="BE293" s="51"/>
      <c r="BF293" s="51"/>
      <c r="BG293" s="51"/>
    </row>
    <row r="294" spans="1:59" s="3" customFormat="1" ht="15.75" customHeight="1">
      <c r="A294" s="47"/>
      <c r="B294" s="47"/>
      <c r="C294" s="49"/>
      <c r="D294" s="49"/>
      <c r="E294" s="49"/>
      <c r="F294" s="49"/>
      <c r="G294" s="49"/>
      <c r="H294" s="49"/>
      <c r="I294" s="49"/>
      <c r="J294" s="49"/>
      <c r="K294" s="49"/>
      <c r="AY294" s="51"/>
      <c r="AZ294" s="51"/>
      <c r="BA294" s="51"/>
      <c r="BB294" s="51"/>
      <c r="BC294" s="51"/>
      <c r="BD294" s="51"/>
      <c r="BE294" s="51"/>
      <c r="BF294" s="51"/>
      <c r="BG294" s="51"/>
    </row>
    <row r="295" spans="1:59" s="3" customFormat="1" ht="15.75" customHeight="1">
      <c r="A295" s="47"/>
      <c r="B295" s="47"/>
      <c r="C295" s="49"/>
      <c r="D295" s="49"/>
      <c r="E295" s="49"/>
      <c r="F295" s="49"/>
      <c r="G295" s="49"/>
      <c r="H295" s="49"/>
      <c r="I295" s="49"/>
      <c r="J295" s="49"/>
      <c r="K295" s="49"/>
      <c r="AY295" s="51"/>
      <c r="AZ295" s="51"/>
      <c r="BA295" s="51"/>
      <c r="BB295" s="51"/>
      <c r="BC295" s="51"/>
      <c r="BD295" s="51"/>
      <c r="BE295" s="51"/>
      <c r="BF295" s="51"/>
      <c r="BG295" s="51"/>
    </row>
    <row r="296" spans="1:59" s="3" customFormat="1" ht="15.75" customHeight="1">
      <c r="A296" s="47"/>
      <c r="B296" s="47"/>
      <c r="C296" s="49"/>
      <c r="D296" s="49"/>
      <c r="E296" s="49"/>
      <c r="F296" s="49"/>
      <c r="G296" s="49"/>
      <c r="H296" s="49"/>
      <c r="I296" s="49"/>
      <c r="J296" s="49"/>
      <c r="K296" s="49"/>
      <c r="AY296" s="51"/>
      <c r="AZ296" s="51"/>
      <c r="BA296" s="51"/>
      <c r="BB296" s="51"/>
      <c r="BC296" s="51"/>
      <c r="BD296" s="51"/>
      <c r="BE296" s="51"/>
      <c r="BF296" s="51"/>
      <c r="BG296" s="51"/>
    </row>
    <row r="297" spans="1:59" s="3" customFormat="1" ht="15.75" customHeight="1">
      <c r="A297" s="47"/>
      <c r="B297" s="47"/>
      <c r="C297" s="49"/>
      <c r="D297" s="49"/>
      <c r="E297" s="49"/>
      <c r="F297" s="49"/>
      <c r="G297" s="49"/>
      <c r="H297" s="49"/>
      <c r="I297" s="49"/>
      <c r="J297" s="49"/>
      <c r="K297" s="49"/>
      <c r="AY297" s="51"/>
      <c r="AZ297" s="51"/>
      <c r="BA297" s="51"/>
      <c r="BB297" s="51"/>
      <c r="BC297" s="51"/>
      <c r="BD297" s="51"/>
      <c r="BE297" s="51"/>
      <c r="BF297" s="51"/>
      <c r="BG297" s="51"/>
    </row>
    <row r="298" spans="1:59" s="3" customFormat="1" ht="15.75" customHeight="1">
      <c r="A298" s="47"/>
      <c r="B298" s="47"/>
      <c r="C298" s="49"/>
      <c r="D298" s="49"/>
      <c r="E298" s="49"/>
      <c r="F298" s="49"/>
      <c r="G298" s="49"/>
      <c r="H298" s="49"/>
      <c r="I298" s="49"/>
      <c r="J298" s="49"/>
      <c r="K298" s="49"/>
      <c r="AY298" s="51"/>
      <c r="AZ298" s="51"/>
      <c r="BA298" s="51"/>
      <c r="BB298" s="51"/>
      <c r="BC298" s="51"/>
      <c r="BD298" s="51"/>
      <c r="BE298" s="51"/>
      <c r="BF298" s="51"/>
      <c r="BG298" s="51"/>
    </row>
    <row r="299" spans="1:59" s="3" customFormat="1" ht="15.75" customHeight="1">
      <c r="A299" s="47"/>
      <c r="B299" s="47"/>
      <c r="C299" s="49"/>
      <c r="D299" s="49"/>
      <c r="E299" s="49"/>
      <c r="F299" s="49"/>
      <c r="G299" s="49"/>
      <c r="H299" s="49"/>
      <c r="I299" s="49"/>
      <c r="J299" s="49"/>
      <c r="K299" s="49"/>
      <c r="AY299" s="51"/>
      <c r="AZ299" s="51"/>
      <c r="BA299" s="51"/>
      <c r="BB299" s="51"/>
      <c r="BC299" s="51"/>
      <c r="BD299" s="51"/>
      <c r="BE299" s="51"/>
      <c r="BF299" s="51"/>
      <c r="BG299" s="51"/>
    </row>
    <row r="300" spans="1:59" s="3" customFormat="1" ht="15.75" customHeight="1">
      <c r="A300" s="47"/>
      <c r="B300" s="47"/>
      <c r="C300" s="49"/>
      <c r="D300" s="49"/>
      <c r="E300" s="49"/>
      <c r="F300" s="49"/>
      <c r="G300" s="49"/>
      <c r="H300" s="49"/>
      <c r="I300" s="49"/>
      <c r="J300" s="49"/>
      <c r="K300" s="49"/>
      <c r="AY300" s="51"/>
      <c r="AZ300" s="51"/>
      <c r="BA300" s="51"/>
      <c r="BB300" s="51"/>
      <c r="BC300" s="51"/>
      <c r="BD300" s="51"/>
      <c r="BE300" s="51"/>
      <c r="BF300" s="51"/>
      <c r="BG300" s="51"/>
    </row>
    <row r="301" spans="1:59" s="3" customFormat="1" ht="15.75" customHeight="1">
      <c r="A301" s="47"/>
      <c r="B301" s="47"/>
      <c r="C301" s="49"/>
      <c r="D301" s="49"/>
      <c r="E301" s="49"/>
      <c r="F301" s="49"/>
      <c r="G301" s="49"/>
      <c r="H301" s="49"/>
      <c r="I301" s="49"/>
      <c r="J301" s="49"/>
      <c r="K301" s="49"/>
      <c r="AY301" s="51"/>
      <c r="AZ301" s="51"/>
      <c r="BA301" s="51"/>
      <c r="BB301" s="51"/>
      <c r="BC301" s="51"/>
      <c r="BD301" s="51"/>
      <c r="BE301" s="51"/>
      <c r="BF301" s="51"/>
      <c r="BG301" s="51"/>
    </row>
    <row r="302" spans="1:59" s="3" customFormat="1" ht="15.75" customHeight="1">
      <c r="A302" s="47"/>
      <c r="B302" s="47"/>
      <c r="C302" s="49"/>
      <c r="D302" s="49"/>
      <c r="E302" s="49"/>
      <c r="F302" s="49"/>
      <c r="G302" s="49"/>
      <c r="H302" s="49"/>
      <c r="I302" s="49"/>
      <c r="J302" s="49"/>
      <c r="K302" s="49"/>
      <c r="AY302" s="51"/>
      <c r="AZ302" s="51"/>
      <c r="BA302" s="51"/>
      <c r="BB302" s="51"/>
      <c r="BC302" s="51"/>
      <c r="BD302" s="51"/>
      <c r="BE302" s="51"/>
      <c r="BF302" s="51"/>
      <c r="BG302" s="51"/>
    </row>
    <row r="303" spans="1:59" s="3" customFormat="1" ht="15.75" customHeight="1">
      <c r="A303" s="47"/>
      <c r="B303" s="47"/>
      <c r="C303" s="49"/>
      <c r="D303" s="49"/>
      <c r="E303" s="49"/>
      <c r="F303" s="49"/>
      <c r="G303" s="49"/>
      <c r="H303" s="49"/>
      <c r="I303" s="49"/>
      <c r="J303" s="49"/>
      <c r="K303" s="49"/>
      <c r="AY303" s="51"/>
      <c r="AZ303" s="51"/>
      <c r="BA303" s="51"/>
      <c r="BB303" s="51"/>
      <c r="BC303" s="51"/>
      <c r="BD303" s="51"/>
      <c r="BE303" s="51"/>
      <c r="BF303" s="51"/>
      <c r="BG303" s="51"/>
    </row>
    <row r="304" spans="1:59" s="3" customFormat="1" ht="15.75" customHeight="1">
      <c r="A304" s="47"/>
      <c r="B304" s="47"/>
      <c r="C304" s="49"/>
      <c r="D304" s="49"/>
      <c r="E304" s="49"/>
      <c r="F304" s="49"/>
      <c r="G304" s="49"/>
      <c r="H304" s="49"/>
      <c r="I304" s="49"/>
      <c r="J304" s="49"/>
      <c r="K304" s="49"/>
      <c r="AY304" s="51"/>
      <c r="AZ304" s="51"/>
      <c r="BA304" s="51"/>
      <c r="BB304" s="51"/>
      <c r="BC304" s="51"/>
      <c r="BD304" s="51"/>
      <c r="BE304" s="51"/>
      <c r="BF304" s="51"/>
      <c r="BG304" s="51"/>
    </row>
    <row r="305" spans="1:59" s="3" customFormat="1" ht="15.75" customHeight="1">
      <c r="A305" s="47"/>
      <c r="B305" s="47"/>
      <c r="C305" s="49"/>
      <c r="D305" s="49"/>
      <c r="E305" s="49"/>
      <c r="F305" s="49"/>
      <c r="G305" s="49"/>
      <c r="H305" s="49"/>
      <c r="I305" s="49"/>
      <c r="J305" s="49"/>
      <c r="K305" s="49"/>
      <c r="AY305" s="51"/>
      <c r="AZ305" s="51"/>
      <c r="BA305" s="51"/>
      <c r="BB305" s="51"/>
      <c r="BC305" s="51"/>
      <c r="BD305" s="51"/>
      <c r="BE305" s="51"/>
      <c r="BF305" s="51"/>
      <c r="BG305" s="51"/>
    </row>
    <row r="306" spans="1:59" s="3" customFormat="1" ht="15.75" customHeight="1">
      <c r="A306" s="47"/>
      <c r="B306" s="47"/>
      <c r="C306" s="49"/>
      <c r="D306" s="49"/>
      <c r="E306" s="49"/>
      <c r="F306" s="49"/>
      <c r="G306" s="49"/>
      <c r="H306" s="49"/>
      <c r="I306" s="49"/>
      <c r="J306" s="49"/>
      <c r="K306" s="49"/>
      <c r="AY306" s="51"/>
      <c r="AZ306" s="51"/>
      <c r="BA306" s="51"/>
      <c r="BB306" s="51"/>
      <c r="BC306" s="51"/>
      <c r="BD306" s="51"/>
      <c r="BE306" s="51"/>
      <c r="BF306" s="51"/>
      <c r="BG306" s="51"/>
    </row>
    <row r="307" spans="1:59" s="3" customFormat="1" ht="15.75" customHeight="1">
      <c r="A307" s="47"/>
      <c r="B307" s="47"/>
      <c r="C307" s="49"/>
      <c r="D307" s="49"/>
      <c r="E307" s="49"/>
      <c r="F307" s="49"/>
      <c r="G307" s="49"/>
      <c r="H307" s="49"/>
      <c r="I307" s="49"/>
      <c r="J307" s="49"/>
      <c r="K307" s="49"/>
      <c r="AY307" s="51"/>
      <c r="AZ307" s="51"/>
      <c r="BA307" s="51"/>
      <c r="BB307" s="51"/>
      <c r="BC307" s="51"/>
      <c r="BD307" s="51"/>
      <c r="BE307" s="51"/>
      <c r="BF307" s="51"/>
      <c r="BG307" s="51"/>
    </row>
    <row r="308" spans="1:59" s="3" customFormat="1" ht="15.75" customHeight="1">
      <c r="A308" s="47"/>
      <c r="B308" s="47"/>
      <c r="C308" s="49"/>
      <c r="D308" s="49"/>
      <c r="E308" s="49"/>
      <c r="F308" s="49"/>
      <c r="G308" s="49"/>
      <c r="H308" s="49"/>
      <c r="I308" s="49"/>
      <c r="J308" s="49"/>
      <c r="K308" s="49"/>
      <c r="AY308" s="51"/>
      <c r="AZ308" s="51"/>
      <c r="BA308" s="51"/>
      <c r="BB308" s="51"/>
      <c r="BC308" s="51"/>
      <c r="BD308" s="51"/>
      <c r="BE308" s="51"/>
      <c r="BF308" s="51"/>
      <c r="BG308" s="51"/>
    </row>
    <row r="309" spans="1:59" s="3" customFormat="1" ht="15.75" customHeight="1">
      <c r="A309" s="47"/>
      <c r="B309" s="47"/>
      <c r="C309" s="49"/>
      <c r="D309" s="49"/>
      <c r="E309" s="49"/>
      <c r="F309" s="49"/>
      <c r="G309" s="49"/>
      <c r="H309" s="49"/>
      <c r="I309" s="49"/>
      <c r="J309" s="49"/>
      <c r="K309" s="49"/>
      <c r="AY309" s="51"/>
      <c r="AZ309" s="51"/>
      <c r="BA309" s="51"/>
      <c r="BB309" s="51"/>
      <c r="BC309" s="51"/>
      <c r="BD309" s="51"/>
      <c r="BE309" s="51"/>
      <c r="BF309" s="51"/>
      <c r="BG309" s="51"/>
    </row>
    <row r="310" spans="1:59" s="3" customFormat="1" ht="15.75" customHeight="1">
      <c r="A310" s="47"/>
      <c r="B310" s="47"/>
      <c r="C310" s="49"/>
      <c r="D310" s="49"/>
      <c r="E310" s="49"/>
      <c r="F310" s="49"/>
      <c r="G310" s="49"/>
      <c r="H310" s="49"/>
      <c r="I310" s="49"/>
      <c r="J310" s="49"/>
      <c r="K310" s="49"/>
      <c r="AY310" s="51"/>
      <c r="AZ310" s="51"/>
      <c r="BA310" s="51"/>
      <c r="BB310" s="51"/>
      <c r="BC310" s="51"/>
      <c r="BD310" s="51"/>
      <c r="BE310" s="51"/>
      <c r="BF310" s="51"/>
      <c r="BG310" s="51"/>
    </row>
    <row r="311" spans="1:59" s="3" customFormat="1" ht="15.75" customHeight="1">
      <c r="A311" s="47"/>
      <c r="B311" s="47"/>
      <c r="C311" s="49"/>
      <c r="D311" s="49"/>
      <c r="E311" s="49"/>
      <c r="F311" s="49"/>
      <c r="G311" s="49"/>
      <c r="H311" s="49"/>
      <c r="I311" s="49"/>
      <c r="J311" s="49"/>
      <c r="K311" s="49"/>
      <c r="AY311" s="51"/>
      <c r="AZ311" s="51"/>
      <c r="BA311" s="51"/>
      <c r="BB311" s="51"/>
      <c r="BC311" s="51"/>
      <c r="BD311" s="51"/>
      <c r="BE311" s="51"/>
      <c r="BF311" s="51"/>
      <c r="BG311" s="51"/>
    </row>
    <row r="312" spans="1:59" s="3" customFormat="1" ht="15.75" customHeight="1">
      <c r="A312" s="47"/>
      <c r="B312" s="47"/>
      <c r="C312" s="49"/>
      <c r="D312" s="49"/>
      <c r="E312" s="49"/>
      <c r="F312" s="49"/>
      <c r="G312" s="49"/>
      <c r="H312" s="49"/>
      <c r="I312" s="49"/>
      <c r="J312" s="49"/>
      <c r="K312" s="49"/>
      <c r="AY312" s="51"/>
      <c r="AZ312" s="51"/>
      <c r="BA312" s="51"/>
      <c r="BB312" s="51"/>
      <c r="BC312" s="51"/>
      <c r="BD312" s="51"/>
      <c r="BE312" s="51"/>
      <c r="BF312" s="51"/>
      <c r="BG312" s="51"/>
    </row>
    <row r="313" spans="1:59" s="3" customFormat="1" ht="15.75" customHeight="1">
      <c r="A313" s="47"/>
      <c r="B313" s="47"/>
      <c r="C313" s="49"/>
      <c r="D313" s="49"/>
      <c r="E313" s="49"/>
      <c r="F313" s="49"/>
      <c r="G313" s="49"/>
      <c r="H313" s="49"/>
      <c r="I313" s="49"/>
      <c r="J313" s="49"/>
      <c r="K313" s="49"/>
      <c r="AY313" s="51"/>
      <c r="AZ313" s="51"/>
      <c r="BA313" s="51"/>
      <c r="BB313" s="51"/>
      <c r="BC313" s="51"/>
      <c r="BD313" s="51"/>
      <c r="BE313" s="51"/>
      <c r="BF313" s="51"/>
      <c r="BG313" s="51"/>
    </row>
    <row r="314" spans="1:59" s="3" customFormat="1" ht="15.75" customHeight="1">
      <c r="A314" s="47"/>
      <c r="B314" s="47"/>
      <c r="C314" s="49"/>
      <c r="D314" s="49"/>
      <c r="E314" s="49"/>
      <c r="F314" s="49"/>
      <c r="G314" s="49"/>
      <c r="H314" s="49"/>
      <c r="I314" s="49"/>
      <c r="J314" s="49"/>
      <c r="K314" s="49"/>
      <c r="AY314" s="51"/>
      <c r="AZ314" s="51"/>
      <c r="BA314" s="51"/>
      <c r="BB314" s="51"/>
      <c r="BC314" s="51"/>
      <c r="BD314" s="51"/>
      <c r="BE314" s="51"/>
      <c r="BF314" s="51"/>
      <c r="BG314" s="51"/>
    </row>
    <row r="315" spans="1:59" s="3" customFormat="1" ht="15.75" customHeight="1">
      <c r="A315" s="47"/>
      <c r="B315" s="47"/>
      <c r="C315" s="49"/>
      <c r="D315" s="49"/>
      <c r="E315" s="49"/>
      <c r="F315" s="49"/>
      <c r="G315" s="49"/>
      <c r="H315" s="49"/>
      <c r="I315" s="49"/>
      <c r="J315" s="49"/>
      <c r="K315" s="49"/>
      <c r="AY315" s="51"/>
      <c r="AZ315" s="51"/>
      <c r="BA315" s="51"/>
      <c r="BB315" s="51"/>
      <c r="BC315" s="51"/>
      <c r="BD315" s="51"/>
      <c r="BE315" s="51"/>
      <c r="BF315" s="51"/>
      <c r="BG315" s="51"/>
    </row>
    <row r="316" spans="1:59" s="3" customFormat="1" ht="15.75" customHeight="1">
      <c r="A316" s="47"/>
      <c r="B316" s="47"/>
      <c r="C316" s="49"/>
      <c r="D316" s="49"/>
      <c r="E316" s="49"/>
      <c r="F316" s="49"/>
      <c r="G316" s="49"/>
      <c r="H316" s="49"/>
      <c r="I316" s="49"/>
      <c r="J316" s="49"/>
      <c r="K316" s="49"/>
      <c r="AY316" s="51"/>
      <c r="AZ316" s="51"/>
      <c r="BA316" s="51"/>
      <c r="BB316" s="51"/>
      <c r="BC316" s="51"/>
      <c r="BD316" s="51"/>
      <c r="BE316" s="51"/>
      <c r="BF316" s="51"/>
      <c r="BG316" s="51"/>
    </row>
    <row r="317" spans="1:59" s="3" customFormat="1" ht="15.75" customHeight="1">
      <c r="A317" s="47"/>
      <c r="B317" s="47"/>
      <c r="C317" s="49"/>
      <c r="D317" s="49"/>
      <c r="E317" s="49"/>
      <c r="F317" s="49"/>
      <c r="G317" s="49"/>
      <c r="H317" s="49"/>
      <c r="I317" s="49"/>
      <c r="J317" s="49"/>
      <c r="K317" s="49"/>
      <c r="AY317" s="51"/>
      <c r="AZ317" s="51"/>
      <c r="BA317" s="51"/>
      <c r="BB317" s="51"/>
      <c r="BC317" s="51"/>
      <c r="BD317" s="51"/>
      <c r="BE317" s="51"/>
      <c r="BF317" s="51"/>
      <c r="BG317" s="51"/>
    </row>
    <row r="318" spans="1:59" s="3" customFormat="1" ht="15.75" customHeight="1">
      <c r="A318" s="47"/>
      <c r="B318" s="47"/>
      <c r="C318" s="49"/>
      <c r="D318" s="49"/>
      <c r="E318" s="49"/>
      <c r="F318" s="49"/>
      <c r="G318" s="49"/>
      <c r="H318" s="49"/>
      <c r="I318" s="49"/>
      <c r="J318" s="49"/>
      <c r="K318" s="49"/>
      <c r="AY318" s="51"/>
      <c r="AZ318" s="51"/>
      <c r="BA318" s="51"/>
      <c r="BB318" s="51"/>
      <c r="BC318" s="51"/>
      <c r="BD318" s="51"/>
      <c r="BE318" s="51"/>
      <c r="BF318" s="51"/>
      <c r="BG318" s="51"/>
    </row>
    <row r="319" spans="1:59" s="3" customFormat="1" ht="15.75" customHeight="1">
      <c r="A319" s="47"/>
      <c r="B319" s="47"/>
      <c r="C319" s="49"/>
      <c r="D319" s="49"/>
      <c r="E319" s="49"/>
      <c r="F319" s="49"/>
      <c r="G319" s="49"/>
      <c r="H319" s="49"/>
      <c r="I319" s="49"/>
      <c r="J319" s="49"/>
      <c r="K319" s="49"/>
      <c r="AY319" s="51"/>
      <c r="AZ319" s="51"/>
      <c r="BA319" s="51"/>
      <c r="BB319" s="51"/>
      <c r="BC319" s="51"/>
      <c r="BD319" s="51"/>
      <c r="BE319" s="51"/>
      <c r="BF319" s="51"/>
      <c r="BG319" s="51"/>
    </row>
    <row r="320" spans="1:59" s="3" customFormat="1" ht="15.75" customHeight="1">
      <c r="A320" s="47"/>
      <c r="B320" s="47"/>
      <c r="C320" s="49"/>
      <c r="D320" s="49"/>
      <c r="E320" s="49"/>
      <c r="F320" s="49"/>
      <c r="G320" s="49"/>
      <c r="H320" s="49"/>
      <c r="I320" s="49"/>
      <c r="J320" s="49"/>
      <c r="K320" s="49"/>
      <c r="AY320" s="51"/>
      <c r="AZ320" s="51"/>
      <c r="BA320" s="51"/>
      <c r="BB320" s="51"/>
      <c r="BC320" s="51"/>
      <c r="BD320" s="51"/>
      <c r="BE320" s="51"/>
      <c r="BF320" s="51"/>
      <c r="BG320" s="51"/>
    </row>
    <row r="321" spans="1:59" s="3" customFormat="1" ht="15.75" customHeight="1">
      <c r="A321" s="47"/>
      <c r="B321" s="47"/>
      <c r="C321" s="49"/>
      <c r="D321" s="49"/>
      <c r="E321" s="49"/>
      <c r="F321" s="49"/>
      <c r="G321" s="49"/>
      <c r="H321" s="49"/>
      <c r="I321" s="49"/>
      <c r="J321" s="49"/>
      <c r="K321" s="49"/>
      <c r="AY321" s="51"/>
      <c r="AZ321" s="51"/>
      <c r="BA321" s="51"/>
      <c r="BB321" s="51"/>
      <c r="BC321" s="51"/>
      <c r="BD321" s="51"/>
      <c r="BE321" s="51"/>
      <c r="BF321" s="51"/>
      <c r="BG321" s="51"/>
    </row>
    <row r="322" spans="1:59" s="3" customFormat="1" ht="15.75" customHeight="1">
      <c r="A322" s="47"/>
      <c r="B322" s="47"/>
      <c r="C322" s="49"/>
      <c r="D322" s="49"/>
      <c r="E322" s="49"/>
      <c r="F322" s="49"/>
      <c r="G322" s="49"/>
      <c r="H322" s="49"/>
      <c r="I322" s="49"/>
      <c r="J322" s="49"/>
      <c r="K322" s="49"/>
      <c r="AY322" s="51"/>
      <c r="AZ322" s="51"/>
      <c r="BA322" s="51"/>
      <c r="BB322" s="51"/>
      <c r="BC322" s="51"/>
      <c r="BD322" s="51"/>
      <c r="BE322" s="51"/>
      <c r="BF322" s="51"/>
      <c r="BG322" s="51"/>
    </row>
    <row r="323" spans="1:59" s="3" customFormat="1" ht="15.75" customHeight="1">
      <c r="A323" s="47"/>
      <c r="B323" s="47"/>
      <c r="C323" s="49"/>
      <c r="D323" s="49"/>
      <c r="E323" s="49"/>
      <c r="F323" s="49"/>
      <c r="G323" s="49"/>
      <c r="H323" s="49"/>
      <c r="I323" s="49"/>
      <c r="J323" s="49"/>
      <c r="K323" s="49"/>
      <c r="AY323" s="51"/>
      <c r="AZ323" s="51"/>
      <c r="BA323" s="51"/>
      <c r="BB323" s="51"/>
      <c r="BC323" s="51"/>
      <c r="BD323" s="51"/>
      <c r="BE323" s="51"/>
      <c r="BF323" s="51"/>
      <c r="BG323" s="51"/>
    </row>
    <row r="324" spans="1:59" s="3" customFormat="1" ht="15.75" customHeight="1">
      <c r="A324" s="47"/>
      <c r="B324" s="47"/>
      <c r="C324" s="49"/>
      <c r="D324" s="49"/>
      <c r="E324" s="49"/>
      <c r="F324" s="49"/>
      <c r="G324" s="49"/>
      <c r="H324" s="49"/>
      <c r="I324" s="49"/>
      <c r="J324" s="49"/>
      <c r="K324" s="49"/>
      <c r="AY324" s="51"/>
      <c r="AZ324" s="51"/>
      <c r="BA324" s="51"/>
      <c r="BB324" s="51"/>
      <c r="BC324" s="51"/>
      <c r="BD324" s="51"/>
      <c r="BE324" s="51"/>
      <c r="BF324" s="51"/>
      <c r="BG324" s="51"/>
    </row>
    <row r="325" spans="1:59" s="3" customFormat="1" ht="15.75" customHeight="1">
      <c r="A325" s="47"/>
      <c r="B325" s="47"/>
      <c r="C325" s="49"/>
      <c r="D325" s="49"/>
      <c r="E325" s="49"/>
      <c r="F325" s="49"/>
      <c r="G325" s="49"/>
      <c r="H325" s="49"/>
      <c r="I325" s="49"/>
      <c r="J325" s="49"/>
      <c r="K325" s="49"/>
      <c r="AY325" s="51"/>
      <c r="AZ325" s="51"/>
      <c r="BA325" s="51"/>
      <c r="BB325" s="51"/>
      <c r="BC325" s="51"/>
      <c r="BD325" s="51"/>
      <c r="BE325" s="51"/>
      <c r="BF325" s="51"/>
      <c r="BG325" s="51"/>
    </row>
    <row r="326" spans="1:59" s="3" customFormat="1" ht="15.75" customHeight="1">
      <c r="A326" s="47"/>
      <c r="B326" s="47"/>
      <c r="C326" s="49"/>
      <c r="D326" s="49"/>
      <c r="E326" s="49"/>
      <c r="F326" s="49"/>
      <c r="G326" s="49"/>
      <c r="H326" s="49"/>
      <c r="I326" s="49"/>
      <c r="J326" s="49"/>
      <c r="K326" s="49"/>
      <c r="AY326" s="51"/>
      <c r="AZ326" s="51"/>
      <c r="BA326" s="51"/>
      <c r="BB326" s="51"/>
      <c r="BC326" s="51"/>
      <c r="BD326" s="51"/>
      <c r="BE326" s="51"/>
      <c r="BF326" s="51"/>
      <c r="BG326" s="51"/>
    </row>
    <row r="327" spans="1:59" s="3" customFormat="1" ht="15.75" customHeight="1">
      <c r="A327" s="47"/>
      <c r="B327" s="47"/>
      <c r="C327" s="49"/>
      <c r="D327" s="49"/>
      <c r="E327" s="49"/>
      <c r="F327" s="49"/>
      <c r="G327" s="49"/>
      <c r="H327" s="49"/>
      <c r="I327" s="49"/>
      <c r="J327" s="49"/>
      <c r="K327" s="49"/>
      <c r="AY327" s="51"/>
      <c r="AZ327" s="51"/>
      <c r="BA327" s="51"/>
      <c r="BB327" s="51"/>
      <c r="BC327" s="51"/>
      <c r="BD327" s="51"/>
      <c r="BE327" s="51"/>
      <c r="BF327" s="51"/>
      <c r="BG327" s="51"/>
    </row>
    <row r="328" spans="1:59" s="3" customFormat="1" ht="15.75" customHeight="1">
      <c r="A328" s="47"/>
      <c r="B328" s="47"/>
      <c r="C328" s="49"/>
      <c r="D328" s="49"/>
      <c r="E328" s="49"/>
      <c r="F328" s="49"/>
      <c r="G328" s="49"/>
      <c r="H328" s="49"/>
      <c r="I328" s="49"/>
      <c r="J328" s="49"/>
      <c r="K328" s="49"/>
      <c r="AY328" s="51"/>
      <c r="AZ328" s="51"/>
      <c r="BA328" s="51"/>
      <c r="BB328" s="51"/>
      <c r="BC328" s="51"/>
      <c r="BD328" s="51"/>
      <c r="BE328" s="51"/>
      <c r="BF328" s="51"/>
      <c r="BG328" s="51"/>
    </row>
    <row r="329" spans="1:59" s="3" customFormat="1" ht="15.75" customHeight="1">
      <c r="A329" s="47"/>
      <c r="B329" s="47"/>
      <c r="C329" s="49"/>
      <c r="D329" s="49"/>
      <c r="E329" s="49"/>
      <c r="F329" s="49"/>
      <c r="G329" s="49"/>
      <c r="H329" s="49"/>
      <c r="I329" s="49"/>
      <c r="J329" s="49"/>
      <c r="K329" s="49"/>
      <c r="AY329" s="51"/>
      <c r="AZ329" s="51"/>
      <c r="BA329" s="51"/>
      <c r="BB329" s="51"/>
      <c r="BC329" s="51"/>
      <c r="BD329" s="51"/>
      <c r="BE329" s="51"/>
      <c r="BF329" s="51"/>
      <c r="BG329" s="51"/>
    </row>
    <row r="330" spans="1:59" s="3" customFormat="1" ht="15.75" customHeight="1">
      <c r="A330" s="47"/>
      <c r="B330" s="47"/>
      <c r="C330" s="49"/>
      <c r="D330" s="49"/>
      <c r="E330" s="49"/>
      <c r="F330" s="49"/>
      <c r="G330" s="49"/>
      <c r="H330" s="49"/>
      <c r="I330" s="49"/>
      <c r="J330" s="49"/>
      <c r="K330" s="49"/>
      <c r="AY330" s="51"/>
      <c r="AZ330" s="51"/>
      <c r="BA330" s="51"/>
      <c r="BB330" s="51"/>
      <c r="BC330" s="51"/>
      <c r="BD330" s="51"/>
      <c r="BE330" s="51"/>
      <c r="BF330" s="51"/>
      <c r="BG330" s="51"/>
    </row>
    <row r="331" spans="1:59" s="3" customFormat="1" ht="15.75" customHeight="1">
      <c r="A331" s="47"/>
      <c r="B331" s="47"/>
      <c r="C331" s="49"/>
      <c r="D331" s="49"/>
      <c r="E331" s="49"/>
      <c r="F331" s="49"/>
      <c r="G331" s="49"/>
      <c r="H331" s="49"/>
      <c r="I331" s="49"/>
      <c r="J331" s="49"/>
      <c r="K331" s="49"/>
      <c r="AY331" s="51"/>
      <c r="AZ331" s="51"/>
      <c r="BA331" s="51"/>
      <c r="BB331" s="51"/>
      <c r="BC331" s="51"/>
      <c r="BD331" s="51"/>
      <c r="BE331" s="51"/>
      <c r="BF331" s="51"/>
      <c r="BG331" s="51"/>
    </row>
    <row r="332" spans="1:59" s="3" customFormat="1" ht="15.75" customHeight="1">
      <c r="A332" s="47"/>
      <c r="B332" s="47"/>
      <c r="C332" s="49"/>
      <c r="D332" s="49"/>
      <c r="E332" s="49"/>
      <c r="F332" s="49"/>
      <c r="G332" s="49"/>
      <c r="H332" s="49"/>
      <c r="I332" s="49"/>
      <c r="J332" s="49"/>
      <c r="K332" s="49"/>
      <c r="AY332" s="51"/>
      <c r="AZ332" s="51"/>
      <c r="BA332" s="51"/>
      <c r="BB332" s="51"/>
      <c r="BC332" s="51"/>
      <c r="BD332" s="51"/>
      <c r="BE332" s="51"/>
      <c r="BF332" s="51"/>
      <c r="BG332" s="51"/>
    </row>
    <row r="333" spans="1:59" s="3" customFormat="1" ht="15.75" customHeight="1">
      <c r="A333" s="47"/>
      <c r="B333" s="47"/>
      <c r="C333" s="49"/>
      <c r="D333" s="49"/>
      <c r="E333" s="49"/>
      <c r="F333" s="49"/>
      <c r="G333" s="49"/>
      <c r="H333" s="49"/>
      <c r="I333" s="49"/>
      <c r="J333" s="49"/>
      <c r="K333" s="49"/>
      <c r="AY333" s="51"/>
      <c r="AZ333" s="51"/>
      <c r="BA333" s="51"/>
      <c r="BB333" s="51"/>
      <c r="BC333" s="51"/>
      <c r="BD333" s="51"/>
      <c r="BE333" s="51"/>
      <c r="BF333" s="51"/>
      <c r="BG333" s="51"/>
    </row>
    <row r="334" spans="1:59" s="3" customFormat="1" ht="15.75" customHeight="1">
      <c r="A334" s="47"/>
      <c r="B334" s="47"/>
      <c r="C334" s="49"/>
      <c r="D334" s="49"/>
      <c r="E334" s="49"/>
      <c r="F334" s="49"/>
      <c r="G334" s="49"/>
      <c r="H334" s="49"/>
      <c r="I334" s="49"/>
      <c r="J334" s="49"/>
      <c r="K334" s="49"/>
      <c r="AY334" s="51"/>
      <c r="AZ334" s="51"/>
      <c r="BA334" s="51"/>
      <c r="BB334" s="51"/>
      <c r="BC334" s="51"/>
      <c r="BD334" s="51"/>
      <c r="BE334" s="51"/>
      <c r="BF334" s="51"/>
      <c r="BG334" s="51"/>
    </row>
    <row r="335" spans="1:59" s="3" customFormat="1" ht="15.75" customHeight="1">
      <c r="A335" s="47"/>
      <c r="B335" s="47"/>
      <c r="C335" s="49"/>
      <c r="D335" s="49"/>
      <c r="E335" s="49"/>
      <c r="F335" s="49"/>
      <c r="G335" s="49"/>
      <c r="H335" s="49"/>
      <c r="I335" s="49"/>
      <c r="J335" s="49"/>
      <c r="K335" s="49"/>
      <c r="AY335" s="51"/>
      <c r="AZ335" s="51"/>
      <c r="BA335" s="51"/>
      <c r="BB335" s="51"/>
      <c r="BC335" s="51"/>
      <c r="BD335" s="51"/>
      <c r="BE335" s="51"/>
      <c r="BF335" s="51"/>
      <c r="BG335" s="51"/>
    </row>
    <row r="336" spans="1:59" s="3" customFormat="1" ht="15.75" customHeight="1">
      <c r="A336" s="47"/>
      <c r="B336" s="47"/>
      <c r="C336" s="49"/>
      <c r="D336" s="49"/>
      <c r="E336" s="49"/>
      <c r="F336" s="49"/>
      <c r="G336" s="49"/>
      <c r="H336" s="49"/>
      <c r="I336" s="49"/>
      <c r="J336" s="49"/>
      <c r="K336" s="49"/>
      <c r="AY336" s="51"/>
      <c r="AZ336" s="51"/>
      <c r="BA336" s="51"/>
      <c r="BB336" s="51"/>
      <c r="BC336" s="51"/>
      <c r="BD336" s="51"/>
      <c r="BE336" s="51"/>
      <c r="BF336" s="51"/>
      <c r="BG336" s="51"/>
    </row>
    <row r="337" spans="1:59" s="3" customFormat="1" ht="15.75" customHeight="1">
      <c r="A337" s="47"/>
      <c r="B337" s="47"/>
      <c r="C337" s="49"/>
      <c r="D337" s="49"/>
      <c r="E337" s="49"/>
      <c r="F337" s="49"/>
      <c r="G337" s="49"/>
      <c r="H337" s="49"/>
      <c r="I337" s="49"/>
      <c r="J337" s="49"/>
      <c r="K337" s="49"/>
      <c r="AY337" s="51"/>
      <c r="AZ337" s="51"/>
      <c r="BA337" s="51"/>
      <c r="BB337" s="51"/>
      <c r="BC337" s="51"/>
      <c r="BD337" s="51"/>
      <c r="BE337" s="51"/>
      <c r="BF337" s="51"/>
      <c r="BG337" s="51"/>
    </row>
    <row r="338" spans="1:59" s="3" customFormat="1" ht="15.75" customHeight="1">
      <c r="A338" s="47"/>
      <c r="B338" s="47"/>
      <c r="C338" s="49"/>
      <c r="D338" s="49"/>
      <c r="E338" s="49"/>
      <c r="F338" s="49"/>
      <c r="G338" s="49"/>
      <c r="H338" s="49"/>
      <c r="I338" s="49"/>
      <c r="J338" s="49"/>
      <c r="K338" s="49"/>
      <c r="AY338" s="51"/>
      <c r="AZ338" s="51"/>
      <c r="BA338" s="51"/>
      <c r="BB338" s="51"/>
      <c r="BC338" s="51"/>
      <c r="BD338" s="51"/>
      <c r="BE338" s="51"/>
      <c r="BF338" s="51"/>
      <c r="BG338" s="51"/>
    </row>
    <row r="339" spans="1:59" s="3" customFormat="1" ht="15.75" customHeight="1">
      <c r="A339" s="47"/>
      <c r="B339" s="47"/>
      <c r="C339" s="49"/>
      <c r="D339" s="49"/>
      <c r="E339" s="49"/>
      <c r="F339" s="49"/>
      <c r="G339" s="49"/>
      <c r="H339" s="49"/>
      <c r="I339" s="49"/>
      <c r="J339" s="49"/>
      <c r="K339" s="49"/>
      <c r="AY339" s="51"/>
      <c r="AZ339" s="51"/>
      <c r="BA339" s="51"/>
      <c r="BB339" s="51"/>
      <c r="BC339" s="51"/>
      <c r="BD339" s="51"/>
      <c r="BE339" s="51"/>
      <c r="BF339" s="51"/>
      <c r="BG339" s="51"/>
    </row>
    <row r="340" spans="1:59" s="3" customFormat="1" ht="15.75" customHeight="1">
      <c r="A340" s="47"/>
      <c r="B340" s="47"/>
      <c r="C340" s="49"/>
      <c r="D340" s="49"/>
      <c r="E340" s="49"/>
      <c r="F340" s="49"/>
      <c r="G340" s="49"/>
      <c r="H340" s="49"/>
      <c r="I340" s="49"/>
      <c r="J340" s="49"/>
      <c r="K340" s="49"/>
      <c r="AY340" s="51"/>
      <c r="AZ340" s="51"/>
      <c r="BA340" s="51"/>
      <c r="BB340" s="51"/>
      <c r="BC340" s="51"/>
      <c r="BD340" s="51"/>
      <c r="BE340" s="51"/>
      <c r="BF340" s="51"/>
      <c r="BG340" s="51"/>
    </row>
    <row r="341" spans="1:59" s="3" customFormat="1" ht="15.75" customHeight="1">
      <c r="A341" s="47"/>
      <c r="B341" s="47"/>
      <c r="C341" s="49"/>
      <c r="D341" s="49"/>
      <c r="E341" s="49"/>
      <c r="F341" s="49"/>
      <c r="G341" s="49"/>
      <c r="H341" s="49"/>
      <c r="I341" s="49"/>
      <c r="J341" s="49"/>
      <c r="K341" s="49"/>
      <c r="AY341" s="51"/>
      <c r="AZ341" s="51"/>
      <c r="BA341" s="51"/>
      <c r="BB341" s="51"/>
      <c r="BC341" s="51"/>
      <c r="BD341" s="51"/>
      <c r="BE341" s="51"/>
      <c r="BF341" s="51"/>
      <c r="BG341" s="51"/>
    </row>
    <row r="342" spans="1:59" s="3" customFormat="1" ht="15.75" customHeight="1">
      <c r="A342" s="47"/>
      <c r="B342" s="47"/>
      <c r="C342" s="49"/>
      <c r="D342" s="49"/>
      <c r="E342" s="49"/>
      <c r="F342" s="49"/>
      <c r="G342" s="49"/>
      <c r="H342" s="49"/>
      <c r="I342" s="49"/>
      <c r="J342" s="49"/>
      <c r="K342" s="49"/>
      <c r="AY342" s="51"/>
      <c r="AZ342" s="51"/>
      <c r="BA342" s="51"/>
      <c r="BB342" s="51"/>
      <c r="BC342" s="51"/>
      <c r="BD342" s="51"/>
      <c r="BE342" s="51"/>
      <c r="BF342" s="51"/>
      <c r="BG342" s="51"/>
    </row>
    <row r="343" spans="1:59" s="3" customFormat="1" ht="15.75" customHeight="1">
      <c r="A343" s="47"/>
      <c r="B343" s="47"/>
      <c r="C343" s="49"/>
      <c r="D343" s="49"/>
      <c r="E343" s="49"/>
      <c r="F343" s="49"/>
      <c r="G343" s="49"/>
      <c r="H343" s="49"/>
      <c r="I343" s="49"/>
      <c r="J343" s="49"/>
      <c r="K343" s="49"/>
      <c r="AY343" s="51"/>
      <c r="AZ343" s="51"/>
      <c r="BA343" s="51"/>
      <c r="BB343" s="51"/>
      <c r="BC343" s="51"/>
      <c r="BD343" s="51"/>
      <c r="BE343" s="51"/>
      <c r="BF343" s="51"/>
      <c r="BG343" s="51"/>
    </row>
    <row r="344" spans="1:59" s="3" customFormat="1" ht="15.75" customHeight="1">
      <c r="A344" s="47"/>
      <c r="B344" s="47"/>
      <c r="C344" s="49"/>
      <c r="D344" s="49"/>
      <c r="E344" s="49"/>
      <c r="F344" s="49"/>
      <c r="G344" s="49"/>
      <c r="H344" s="49"/>
      <c r="I344" s="49"/>
      <c r="J344" s="49"/>
      <c r="K344" s="49"/>
      <c r="AY344" s="51"/>
      <c r="AZ344" s="51"/>
      <c r="BA344" s="51"/>
      <c r="BB344" s="51"/>
      <c r="BC344" s="51"/>
      <c r="BD344" s="51"/>
      <c r="BE344" s="51"/>
      <c r="BF344" s="51"/>
      <c r="BG344" s="51"/>
    </row>
    <row r="345" spans="1:59" s="3" customFormat="1" ht="15.75" customHeight="1">
      <c r="A345" s="47"/>
      <c r="B345" s="47"/>
      <c r="C345" s="49"/>
      <c r="D345" s="49"/>
      <c r="E345" s="49"/>
      <c r="F345" s="49"/>
      <c r="G345" s="49"/>
      <c r="H345" s="49"/>
      <c r="I345" s="49"/>
      <c r="J345" s="49"/>
      <c r="K345" s="49"/>
      <c r="AY345" s="51"/>
      <c r="AZ345" s="51"/>
      <c r="BA345" s="51"/>
      <c r="BB345" s="51"/>
      <c r="BC345" s="51"/>
      <c r="BD345" s="51"/>
      <c r="BE345" s="51"/>
      <c r="BF345" s="51"/>
      <c r="BG345" s="51"/>
    </row>
    <row r="346" spans="1:59" s="3" customFormat="1" ht="15.75" customHeight="1">
      <c r="A346" s="47"/>
      <c r="B346" s="47"/>
      <c r="C346" s="49"/>
      <c r="D346" s="49"/>
      <c r="E346" s="49"/>
      <c r="F346" s="49"/>
      <c r="G346" s="49"/>
      <c r="H346" s="49"/>
      <c r="I346" s="49"/>
      <c r="J346" s="49"/>
      <c r="K346" s="49"/>
      <c r="AY346" s="51"/>
      <c r="AZ346" s="51"/>
      <c r="BA346" s="51"/>
      <c r="BB346" s="51"/>
      <c r="BC346" s="51"/>
      <c r="BD346" s="51"/>
      <c r="BE346" s="51"/>
      <c r="BF346" s="51"/>
      <c r="BG346" s="51"/>
    </row>
    <row r="347" spans="1:59" s="3" customFormat="1" ht="15.75" customHeight="1">
      <c r="A347" s="47"/>
      <c r="B347" s="47"/>
      <c r="C347" s="49"/>
      <c r="D347" s="49"/>
      <c r="E347" s="49"/>
      <c r="F347" s="49"/>
      <c r="G347" s="49"/>
      <c r="H347" s="49"/>
      <c r="I347" s="49"/>
      <c r="J347" s="49"/>
      <c r="K347" s="49"/>
      <c r="AY347" s="51"/>
      <c r="AZ347" s="51"/>
      <c r="BA347" s="51"/>
      <c r="BB347" s="51"/>
      <c r="BC347" s="51"/>
      <c r="BD347" s="51"/>
      <c r="BE347" s="51"/>
      <c r="BF347" s="51"/>
      <c r="BG347" s="51"/>
    </row>
    <row r="348" spans="1:59" s="3" customFormat="1" ht="15.75" customHeight="1">
      <c r="A348" s="47"/>
      <c r="B348" s="47"/>
      <c r="C348" s="49"/>
      <c r="D348" s="49"/>
      <c r="E348" s="49"/>
      <c r="F348" s="49"/>
      <c r="G348" s="49"/>
      <c r="H348" s="49"/>
      <c r="I348" s="49"/>
      <c r="J348" s="49"/>
      <c r="K348" s="49"/>
      <c r="AY348" s="51"/>
      <c r="AZ348" s="51"/>
      <c r="BA348" s="51"/>
      <c r="BB348" s="51"/>
      <c r="BC348" s="51"/>
      <c r="BD348" s="51"/>
      <c r="BE348" s="51"/>
      <c r="BF348" s="51"/>
      <c r="BG348" s="51"/>
    </row>
    <row r="349" spans="1:59" s="3" customFormat="1" ht="15.75" customHeight="1">
      <c r="A349" s="47"/>
      <c r="B349" s="47"/>
      <c r="C349" s="49"/>
      <c r="D349" s="49"/>
      <c r="E349" s="49"/>
      <c r="F349" s="49"/>
      <c r="G349" s="49"/>
      <c r="H349" s="49"/>
      <c r="I349" s="49"/>
      <c r="J349" s="49"/>
      <c r="K349" s="49"/>
      <c r="AY349" s="51"/>
      <c r="AZ349" s="51"/>
      <c r="BA349" s="51"/>
      <c r="BB349" s="51"/>
      <c r="BC349" s="51"/>
      <c r="BD349" s="51"/>
      <c r="BE349" s="51"/>
      <c r="BF349" s="51"/>
      <c r="BG349" s="51"/>
    </row>
    <row r="350" spans="1:59" s="3" customFormat="1" ht="15.75" customHeight="1">
      <c r="A350" s="47"/>
      <c r="B350" s="47"/>
      <c r="C350" s="49"/>
      <c r="D350" s="49"/>
      <c r="E350" s="49"/>
      <c r="F350" s="49"/>
      <c r="G350" s="49"/>
      <c r="H350" s="49"/>
      <c r="I350" s="49"/>
      <c r="J350" s="49"/>
      <c r="K350" s="49"/>
      <c r="AY350" s="51"/>
      <c r="AZ350" s="51"/>
      <c r="BA350" s="51"/>
      <c r="BB350" s="51"/>
      <c r="BC350" s="51"/>
      <c r="BD350" s="51"/>
      <c r="BE350" s="51"/>
      <c r="BF350" s="51"/>
      <c r="BG350" s="51"/>
    </row>
    <row r="351" spans="1:59" s="3" customFormat="1" ht="15.75" customHeight="1">
      <c r="A351" s="47"/>
      <c r="B351" s="47"/>
      <c r="C351" s="49"/>
      <c r="D351" s="49"/>
      <c r="E351" s="49"/>
      <c r="F351" s="49"/>
      <c r="G351" s="49"/>
      <c r="H351" s="49"/>
      <c r="I351" s="49"/>
      <c r="J351" s="49"/>
      <c r="K351" s="49"/>
      <c r="AY351" s="51"/>
      <c r="AZ351" s="51"/>
      <c r="BA351" s="51"/>
      <c r="BB351" s="51"/>
      <c r="BC351" s="51"/>
      <c r="BD351" s="51"/>
      <c r="BE351" s="51"/>
      <c r="BF351" s="51"/>
      <c r="BG351" s="51"/>
    </row>
    <row r="352" spans="1:59" s="3" customFormat="1" ht="15.75" customHeight="1">
      <c r="A352" s="47"/>
      <c r="B352" s="47"/>
      <c r="C352" s="49"/>
      <c r="D352" s="49"/>
      <c r="E352" s="49"/>
      <c r="F352" s="49"/>
      <c r="G352" s="49"/>
      <c r="H352" s="49"/>
      <c r="I352" s="49"/>
      <c r="J352" s="49"/>
      <c r="K352" s="49"/>
      <c r="AY352" s="51"/>
      <c r="AZ352" s="51"/>
      <c r="BA352" s="51"/>
      <c r="BB352" s="51"/>
      <c r="BC352" s="51"/>
      <c r="BD352" s="51"/>
      <c r="BE352" s="51"/>
      <c r="BF352" s="51"/>
      <c r="BG352" s="51"/>
    </row>
    <row r="353" spans="1:59" s="3" customFormat="1" ht="15.75" customHeight="1">
      <c r="A353" s="47"/>
      <c r="B353" s="47"/>
      <c r="C353" s="49"/>
      <c r="D353" s="49"/>
      <c r="E353" s="49"/>
      <c r="F353" s="49"/>
      <c r="G353" s="49"/>
      <c r="H353" s="49"/>
      <c r="I353" s="49"/>
      <c r="J353" s="49"/>
      <c r="K353" s="49"/>
      <c r="AY353" s="51"/>
      <c r="AZ353" s="51"/>
      <c r="BA353" s="51"/>
      <c r="BB353" s="51"/>
      <c r="BC353" s="51"/>
      <c r="BD353" s="51"/>
      <c r="BE353" s="51"/>
      <c r="BF353" s="51"/>
      <c r="BG353" s="51"/>
    </row>
    <row r="354" spans="1:59" s="3" customFormat="1" ht="15.75" customHeight="1">
      <c r="A354" s="47"/>
      <c r="B354" s="47"/>
      <c r="C354" s="49"/>
      <c r="D354" s="49"/>
      <c r="E354" s="49"/>
      <c r="F354" s="49"/>
      <c r="G354" s="49"/>
      <c r="H354" s="49"/>
      <c r="I354" s="49"/>
      <c r="J354" s="49"/>
      <c r="K354" s="49"/>
      <c r="AY354" s="51"/>
      <c r="AZ354" s="51"/>
      <c r="BA354" s="51"/>
      <c r="BB354" s="51"/>
      <c r="BC354" s="51"/>
      <c r="BD354" s="51"/>
      <c r="BE354" s="51"/>
      <c r="BF354" s="51"/>
      <c r="BG354" s="51"/>
    </row>
    <row r="355" spans="1:59" s="3" customFormat="1" ht="15.75" customHeight="1">
      <c r="A355" s="47"/>
      <c r="B355" s="47"/>
      <c r="C355" s="49"/>
      <c r="D355" s="49"/>
      <c r="E355" s="49"/>
      <c r="F355" s="49"/>
      <c r="G355" s="49"/>
      <c r="H355" s="49"/>
      <c r="I355" s="49"/>
      <c r="J355" s="49"/>
      <c r="K355" s="49"/>
      <c r="AY355" s="51"/>
      <c r="AZ355" s="51"/>
      <c r="BA355" s="51"/>
      <c r="BB355" s="51"/>
      <c r="BC355" s="51"/>
      <c r="BD355" s="51"/>
      <c r="BE355" s="51"/>
      <c r="BF355" s="51"/>
      <c r="BG355" s="51"/>
    </row>
    <row r="356" spans="1:59" s="3" customFormat="1" ht="15.75" customHeight="1">
      <c r="A356" s="47"/>
      <c r="B356" s="47"/>
      <c r="C356" s="49"/>
      <c r="D356" s="49"/>
      <c r="E356" s="49"/>
      <c r="F356" s="49"/>
      <c r="G356" s="49"/>
      <c r="H356" s="49"/>
      <c r="I356" s="49"/>
      <c r="J356" s="49"/>
      <c r="K356" s="49"/>
      <c r="AY356" s="51"/>
      <c r="AZ356" s="51"/>
      <c r="BA356" s="51"/>
      <c r="BB356" s="51"/>
      <c r="BC356" s="51"/>
      <c r="BD356" s="51"/>
      <c r="BE356" s="51"/>
      <c r="BF356" s="51"/>
      <c r="BG356" s="51"/>
    </row>
    <row r="357" spans="1:59" s="3" customFormat="1" ht="15.75" customHeight="1">
      <c r="A357" s="47"/>
      <c r="B357" s="47"/>
      <c r="C357" s="49"/>
      <c r="D357" s="49"/>
      <c r="E357" s="49"/>
      <c r="F357" s="49"/>
      <c r="G357" s="49"/>
      <c r="H357" s="49"/>
      <c r="I357" s="49"/>
      <c r="J357" s="49"/>
      <c r="K357" s="49"/>
      <c r="AY357" s="51"/>
      <c r="AZ357" s="51"/>
      <c r="BA357" s="51"/>
      <c r="BB357" s="51"/>
      <c r="BC357" s="51"/>
      <c r="BD357" s="51"/>
      <c r="BE357" s="51"/>
      <c r="BF357" s="51"/>
      <c r="BG357" s="51"/>
    </row>
    <row r="358" spans="1:59" s="3" customFormat="1" ht="15.75" customHeight="1">
      <c r="A358" s="47"/>
      <c r="B358" s="47"/>
      <c r="C358" s="49"/>
      <c r="D358" s="49"/>
      <c r="E358" s="49"/>
      <c r="F358" s="49"/>
      <c r="G358" s="49"/>
      <c r="H358" s="49"/>
      <c r="I358" s="49"/>
      <c r="J358" s="49"/>
      <c r="K358" s="49"/>
      <c r="AY358" s="51"/>
      <c r="AZ358" s="51"/>
      <c r="BA358" s="51"/>
      <c r="BB358" s="51"/>
      <c r="BC358" s="51"/>
      <c r="BD358" s="51"/>
      <c r="BE358" s="51"/>
      <c r="BF358" s="51"/>
      <c r="BG358" s="51"/>
    </row>
    <row r="359" spans="1:59" s="3" customFormat="1" ht="15.75" customHeight="1">
      <c r="A359" s="47"/>
      <c r="B359" s="47"/>
      <c r="C359" s="49"/>
      <c r="D359" s="49"/>
      <c r="E359" s="49"/>
      <c r="F359" s="49"/>
      <c r="G359" s="49"/>
      <c r="H359" s="49"/>
      <c r="I359" s="49"/>
      <c r="J359" s="49"/>
      <c r="K359" s="49"/>
      <c r="AY359" s="51"/>
      <c r="AZ359" s="51"/>
      <c r="BA359" s="51"/>
      <c r="BB359" s="51"/>
      <c r="BC359" s="51"/>
      <c r="BD359" s="51"/>
      <c r="BE359" s="51"/>
      <c r="BF359" s="51"/>
      <c r="BG359" s="51"/>
    </row>
    <row r="360" spans="1:59" s="3" customFormat="1" ht="15.75" customHeight="1">
      <c r="A360" s="47"/>
      <c r="B360" s="47"/>
      <c r="C360" s="49"/>
      <c r="D360" s="49"/>
      <c r="E360" s="49"/>
      <c r="F360" s="49"/>
      <c r="G360" s="49"/>
      <c r="H360" s="49"/>
      <c r="I360" s="49"/>
      <c r="J360" s="49"/>
      <c r="K360" s="49"/>
      <c r="AY360" s="51"/>
      <c r="AZ360" s="51"/>
      <c r="BA360" s="51"/>
      <c r="BB360" s="51"/>
      <c r="BC360" s="51"/>
      <c r="BD360" s="51"/>
      <c r="BE360" s="51"/>
      <c r="BF360" s="51"/>
      <c r="BG360" s="51"/>
    </row>
    <row r="361" spans="1:59" s="3" customFormat="1" ht="15.75" customHeight="1">
      <c r="A361" s="47"/>
      <c r="B361" s="47"/>
      <c r="C361" s="49"/>
      <c r="D361" s="49"/>
      <c r="E361" s="49"/>
      <c r="F361" s="49"/>
      <c r="G361" s="49"/>
      <c r="H361" s="49"/>
      <c r="I361" s="49"/>
      <c r="J361" s="49"/>
      <c r="K361" s="49"/>
      <c r="AY361" s="51"/>
      <c r="AZ361" s="51"/>
      <c r="BA361" s="51"/>
      <c r="BB361" s="51"/>
      <c r="BC361" s="51"/>
      <c r="BD361" s="51"/>
      <c r="BE361" s="51"/>
      <c r="BF361" s="51"/>
      <c r="BG361" s="51"/>
    </row>
    <row r="362" spans="1:59" s="3" customFormat="1" ht="15.75" customHeight="1">
      <c r="A362" s="47"/>
      <c r="B362" s="47"/>
      <c r="C362" s="49"/>
      <c r="D362" s="49"/>
      <c r="E362" s="49"/>
      <c r="F362" s="49"/>
      <c r="G362" s="49"/>
      <c r="H362" s="49"/>
      <c r="I362" s="49"/>
      <c r="J362" s="49"/>
      <c r="K362" s="49"/>
      <c r="AY362" s="51"/>
      <c r="AZ362" s="51"/>
      <c r="BA362" s="51"/>
      <c r="BB362" s="51"/>
      <c r="BC362" s="51"/>
      <c r="BD362" s="51"/>
      <c r="BE362" s="51"/>
      <c r="BF362" s="51"/>
      <c r="BG362" s="51"/>
    </row>
    <row r="363" spans="1:59" s="3" customFormat="1" ht="15.75" customHeight="1">
      <c r="A363" s="47"/>
      <c r="B363" s="47"/>
      <c r="C363" s="49"/>
      <c r="D363" s="49"/>
      <c r="E363" s="49"/>
      <c r="F363" s="49"/>
      <c r="G363" s="49"/>
      <c r="H363" s="49"/>
      <c r="I363" s="49"/>
      <c r="J363" s="49"/>
      <c r="K363" s="49"/>
      <c r="AY363" s="51"/>
      <c r="AZ363" s="51"/>
      <c r="BA363" s="51"/>
      <c r="BB363" s="51"/>
      <c r="BC363" s="51"/>
      <c r="BD363" s="51"/>
      <c r="BE363" s="51"/>
      <c r="BF363" s="51"/>
      <c r="BG363" s="51"/>
    </row>
    <row r="364" spans="1:59" s="3" customFormat="1" ht="15.75" customHeight="1">
      <c r="A364" s="47"/>
      <c r="B364" s="47"/>
      <c r="C364" s="49"/>
      <c r="D364" s="49"/>
      <c r="E364" s="49"/>
      <c r="F364" s="49"/>
      <c r="G364" s="49"/>
      <c r="H364" s="49"/>
      <c r="I364" s="49"/>
      <c r="J364" s="49"/>
      <c r="K364" s="49"/>
      <c r="AY364" s="51"/>
      <c r="AZ364" s="51"/>
      <c r="BA364" s="51"/>
      <c r="BB364" s="51"/>
      <c r="BC364" s="51"/>
      <c r="BD364" s="51"/>
      <c r="BE364" s="51"/>
      <c r="BF364" s="51"/>
      <c r="BG364" s="51"/>
    </row>
    <row r="365" spans="1:59" s="3" customFormat="1" ht="15.75" customHeight="1">
      <c r="A365" s="47"/>
      <c r="B365" s="47"/>
      <c r="C365" s="49"/>
      <c r="D365" s="49"/>
      <c r="E365" s="49"/>
      <c r="F365" s="49"/>
      <c r="G365" s="49"/>
      <c r="H365" s="49"/>
      <c r="I365" s="49"/>
      <c r="J365" s="49"/>
      <c r="K365" s="49"/>
      <c r="AY365" s="51"/>
      <c r="AZ365" s="51"/>
      <c r="BA365" s="51"/>
      <c r="BB365" s="51"/>
      <c r="BC365" s="51"/>
      <c r="BD365" s="51"/>
      <c r="BE365" s="51"/>
      <c r="BF365" s="51"/>
      <c r="BG365" s="51"/>
    </row>
    <row r="366" spans="1:59" s="3" customFormat="1" ht="15.75" customHeight="1">
      <c r="A366" s="47"/>
      <c r="B366" s="47"/>
      <c r="C366" s="49"/>
      <c r="D366" s="49"/>
      <c r="E366" s="49"/>
      <c r="F366" s="49"/>
      <c r="G366" s="49"/>
      <c r="H366" s="49"/>
      <c r="I366" s="49"/>
      <c r="J366" s="49"/>
      <c r="K366" s="49"/>
      <c r="AY366" s="51"/>
      <c r="AZ366" s="51"/>
      <c r="BA366" s="51"/>
      <c r="BB366" s="51"/>
      <c r="BC366" s="51"/>
      <c r="BD366" s="51"/>
      <c r="BE366" s="51"/>
      <c r="BF366" s="51"/>
      <c r="BG366" s="51"/>
    </row>
    <row r="367" spans="1:59" s="3" customFormat="1" ht="15.75" customHeight="1">
      <c r="A367" s="47"/>
      <c r="B367" s="47"/>
      <c r="C367" s="49"/>
      <c r="D367" s="49"/>
      <c r="E367" s="49"/>
      <c r="F367" s="49"/>
      <c r="G367" s="49"/>
      <c r="H367" s="49"/>
      <c r="I367" s="49"/>
      <c r="J367" s="49"/>
      <c r="K367" s="49"/>
      <c r="AY367" s="51"/>
      <c r="AZ367" s="51"/>
      <c r="BA367" s="51"/>
      <c r="BB367" s="51"/>
      <c r="BC367" s="51"/>
      <c r="BD367" s="51"/>
      <c r="BE367" s="51"/>
      <c r="BF367" s="51"/>
      <c r="BG367" s="51"/>
    </row>
    <row r="368" spans="1:59" s="3" customFormat="1" ht="14.25">
      <c r="A368" s="47"/>
      <c r="B368" s="47"/>
      <c r="C368" s="49"/>
      <c r="D368" s="49"/>
      <c r="E368" s="49"/>
      <c r="F368" s="49"/>
      <c r="G368" s="49"/>
      <c r="H368" s="49"/>
      <c r="I368" s="49"/>
      <c r="J368" s="49"/>
      <c r="K368" s="49"/>
      <c r="AY368" s="51"/>
      <c r="AZ368" s="51"/>
      <c r="BA368" s="51"/>
      <c r="BB368" s="51"/>
      <c r="BC368" s="51"/>
      <c r="BD368" s="51"/>
      <c r="BE368" s="51"/>
      <c r="BF368" s="51"/>
      <c r="BG368" s="51"/>
    </row>
    <row r="369" spans="1:59" s="3" customFormat="1" ht="14.25">
      <c r="A369" s="47"/>
      <c r="B369" s="47"/>
      <c r="C369" s="49"/>
      <c r="D369" s="49"/>
      <c r="E369" s="49"/>
      <c r="F369" s="49"/>
      <c r="G369" s="49"/>
      <c r="H369" s="49"/>
      <c r="I369" s="49"/>
      <c r="J369" s="49"/>
      <c r="K369" s="49"/>
      <c r="AY369" s="51"/>
      <c r="AZ369" s="51"/>
      <c r="BA369" s="51"/>
      <c r="BB369" s="51"/>
      <c r="BC369" s="51"/>
      <c r="BD369" s="51"/>
      <c r="BE369" s="51"/>
      <c r="BF369" s="51"/>
      <c r="BG369" s="51"/>
    </row>
    <row r="370" spans="1:59" s="3" customFormat="1" ht="14.25">
      <c r="A370" s="47"/>
      <c r="B370" s="47"/>
      <c r="C370" s="49"/>
      <c r="D370" s="49"/>
      <c r="E370" s="49"/>
      <c r="F370" s="49"/>
      <c r="G370" s="49"/>
      <c r="H370" s="49"/>
      <c r="I370" s="49"/>
      <c r="J370" s="49"/>
      <c r="K370" s="49"/>
      <c r="AY370" s="51"/>
      <c r="AZ370" s="51"/>
      <c r="BA370" s="51"/>
      <c r="BB370" s="51"/>
      <c r="BC370" s="51"/>
      <c r="BD370" s="51"/>
      <c r="BE370" s="51"/>
      <c r="BF370" s="51"/>
      <c r="BG370" s="51"/>
    </row>
    <row r="371" spans="1:59" s="3" customFormat="1" ht="14.25">
      <c r="A371" s="47"/>
      <c r="B371" s="47"/>
      <c r="C371" s="49"/>
      <c r="D371" s="49"/>
      <c r="E371" s="49"/>
      <c r="F371" s="49"/>
      <c r="G371" s="49"/>
      <c r="H371" s="49"/>
      <c r="I371" s="49"/>
      <c r="J371" s="49"/>
      <c r="K371" s="49"/>
      <c r="AY371" s="51"/>
      <c r="AZ371" s="51"/>
      <c r="BA371" s="51"/>
      <c r="BB371" s="51"/>
      <c r="BC371" s="51"/>
      <c r="BD371" s="51"/>
      <c r="BE371" s="51"/>
      <c r="BF371" s="51"/>
      <c r="BG371" s="51"/>
    </row>
    <row r="372" spans="1:59" s="3" customFormat="1" ht="14.25">
      <c r="A372" s="47"/>
      <c r="B372" s="47"/>
      <c r="C372" s="49"/>
      <c r="D372" s="49"/>
      <c r="E372" s="49"/>
      <c r="F372" s="49"/>
      <c r="G372" s="49"/>
      <c r="H372" s="49"/>
      <c r="I372" s="49"/>
      <c r="J372" s="49"/>
      <c r="K372" s="49"/>
      <c r="AY372" s="51"/>
      <c r="AZ372" s="51"/>
      <c r="BA372" s="51"/>
      <c r="BB372" s="51"/>
      <c r="BC372" s="51"/>
      <c r="BD372" s="51"/>
      <c r="BE372" s="51"/>
      <c r="BF372" s="51"/>
      <c r="BG372" s="51"/>
    </row>
    <row r="373" spans="1:59" s="3" customFormat="1" ht="14.25">
      <c r="A373" s="47"/>
      <c r="B373" s="47"/>
      <c r="C373" s="49"/>
      <c r="D373" s="49"/>
      <c r="E373" s="49"/>
      <c r="F373" s="49"/>
      <c r="G373" s="49"/>
      <c r="H373" s="49"/>
      <c r="I373" s="49"/>
      <c r="J373" s="49"/>
      <c r="K373" s="49"/>
      <c r="AY373" s="51"/>
      <c r="AZ373" s="51"/>
      <c r="BA373" s="51"/>
      <c r="BB373" s="51"/>
      <c r="BC373" s="51"/>
      <c r="BD373" s="51"/>
      <c r="BE373" s="51"/>
      <c r="BF373" s="51"/>
      <c r="BG373" s="51"/>
    </row>
    <row r="374" spans="1:59" s="3" customFormat="1" ht="14.25">
      <c r="A374" s="47"/>
      <c r="B374" s="47"/>
      <c r="C374" s="49"/>
      <c r="D374" s="49"/>
      <c r="E374" s="49"/>
      <c r="F374" s="49"/>
      <c r="G374" s="49"/>
      <c r="H374" s="49"/>
      <c r="I374" s="49"/>
      <c r="J374" s="49"/>
      <c r="K374" s="49"/>
      <c r="AY374" s="51"/>
      <c r="AZ374" s="51"/>
      <c r="BA374" s="51"/>
      <c r="BB374" s="51"/>
      <c r="BC374" s="51"/>
      <c r="BD374" s="51"/>
      <c r="BE374" s="51"/>
      <c r="BF374" s="51"/>
      <c r="BG374" s="51"/>
    </row>
    <row r="375" spans="1:59" s="3" customFormat="1" ht="14.25">
      <c r="A375" s="47"/>
      <c r="B375" s="47"/>
      <c r="C375" s="49"/>
      <c r="D375" s="49"/>
      <c r="E375" s="49"/>
      <c r="F375" s="49"/>
      <c r="G375" s="49"/>
      <c r="H375" s="49"/>
      <c r="I375" s="49"/>
      <c r="J375" s="49"/>
      <c r="K375" s="49"/>
      <c r="AY375" s="51"/>
      <c r="AZ375" s="51"/>
      <c r="BA375" s="51"/>
      <c r="BB375" s="51"/>
      <c r="BC375" s="51"/>
      <c r="BD375" s="51"/>
      <c r="BE375" s="51"/>
      <c r="BF375" s="51"/>
      <c r="BG375" s="51"/>
    </row>
    <row r="376" spans="1:59" s="3" customFormat="1" ht="14.25">
      <c r="A376" s="47"/>
      <c r="B376" s="47"/>
      <c r="C376" s="49"/>
      <c r="D376" s="49"/>
      <c r="E376" s="49"/>
      <c r="F376" s="49"/>
      <c r="G376" s="49"/>
      <c r="H376" s="49"/>
      <c r="I376" s="49"/>
      <c r="J376" s="49"/>
      <c r="K376" s="49"/>
      <c r="AY376" s="51"/>
      <c r="AZ376" s="51"/>
      <c r="BA376" s="51"/>
      <c r="BB376" s="51"/>
      <c r="BC376" s="51"/>
      <c r="BD376" s="51"/>
      <c r="BE376" s="51"/>
      <c r="BF376" s="51"/>
      <c r="BG376" s="51"/>
    </row>
    <row r="377" spans="1:59" s="3" customFormat="1" ht="14.25">
      <c r="A377" s="47"/>
      <c r="B377" s="47"/>
      <c r="C377" s="49"/>
      <c r="D377" s="49"/>
      <c r="E377" s="49"/>
      <c r="F377" s="49"/>
      <c r="G377" s="49"/>
      <c r="H377" s="49"/>
      <c r="I377" s="49"/>
      <c r="J377" s="49"/>
      <c r="K377" s="49"/>
      <c r="AY377" s="51"/>
      <c r="AZ377" s="51"/>
      <c r="BA377" s="51"/>
      <c r="BB377" s="51"/>
      <c r="BC377" s="51"/>
      <c r="BD377" s="51"/>
      <c r="BE377" s="51"/>
      <c r="BF377" s="51"/>
      <c r="BG377" s="51"/>
    </row>
    <row r="378" spans="1:59" s="3" customFormat="1" ht="14.25">
      <c r="A378" s="47"/>
      <c r="B378" s="47"/>
      <c r="C378" s="49"/>
      <c r="D378" s="49"/>
      <c r="E378" s="49"/>
      <c r="F378" s="49"/>
      <c r="G378" s="49"/>
      <c r="H378" s="49"/>
      <c r="I378" s="49"/>
      <c r="J378" s="49"/>
      <c r="K378" s="49"/>
      <c r="AY378" s="51"/>
      <c r="AZ378" s="51"/>
      <c r="BA378" s="51"/>
      <c r="BB378" s="51"/>
      <c r="BC378" s="51"/>
      <c r="BD378" s="51"/>
      <c r="BE378" s="51"/>
      <c r="BF378" s="51"/>
      <c r="BG378" s="51"/>
    </row>
    <row r="379" spans="1:59" s="3" customFormat="1" ht="14.25">
      <c r="A379" s="47"/>
      <c r="B379" s="47"/>
      <c r="C379" s="49"/>
      <c r="D379" s="49"/>
      <c r="E379" s="49"/>
      <c r="F379" s="49"/>
      <c r="G379" s="49"/>
      <c r="H379" s="49"/>
      <c r="I379" s="49"/>
      <c r="J379" s="49"/>
      <c r="K379" s="49"/>
      <c r="AY379" s="51"/>
      <c r="AZ379" s="51"/>
      <c r="BA379" s="51"/>
      <c r="BB379" s="51"/>
      <c r="BC379" s="51"/>
      <c r="BD379" s="51"/>
      <c r="BE379" s="51"/>
      <c r="BF379" s="51"/>
      <c r="BG379" s="51"/>
    </row>
    <row r="380" spans="1:59" s="3" customFormat="1" ht="14.25">
      <c r="A380" s="47"/>
      <c r="B380" s="47"/>
      <c r="C380" s="49"/>
      <c r="D380" s="49"/>
      <c r="E380" s="49"/>
      <c r="F380" s="49"/>
      <c r="G380" s="49"/>
      <c r="H380" s="49"/>
      <c r="I380" s="49"/>
      <c r="J380" s="49"/>
      <c r="K380" s="49"/>
      <c r="AY380" s="51"/>
      <c r="AZ380" s="51"/>
      <c r="BA380" s="51"/>
      <c r="BB380" s="51"/>
      <c r="BC380" s="51"/>
      <c r="BD380" s="51"/>
      <c r="BE380" s="51"/>
      <c r="BF380" s="51"/>
      <c r="BG380" s="51"/>
    </row>
    <row r="381" spans="1:59" s="3" customFormat="1" ht="14.25">
      <c r="A381" s="47"/>
      <c r="B381" s="47"/>
      <c r="C381" s="49"/>
      <c r="D381" s="49"/>
      <c r="E381" s="49"/>
      <c r="F381" s="49"/>
      <c r="G381" s="49"/>
      <c r="H381" s="49"/>
      <c r="I381" s="49"/>
      <c r="J381" s="49"/>
      <c r="K381" s="49"/>
      <c r="AY381" s="51"/>
      <c r="AZ381" s="51"/>
      <c r="BA381" s="51"/>
      <c r="BB381" s="51"/>
      <c r="BC381" s="51"/>
      <c r="BD381" s="51"/>
      <c r="BE381" s="51"/>
      <c r="BF381" s="51"/>
      <c r="BG381" s="51"/>
    </row>
    <row r="382" spans="1:59" s="3" customFormat="1" ht="14.25">
      <c r="A382" s="47"/>
      <c r="B382" s="47"/>
      <c r="C382" s="49"/>
      <c r="D382" s="49"/>
      <c r="E382" s="49"/>
      <c r="F382" s="49"/>
      <c r="G382" s="49"/>
      <c r="H382" s="49"/>
      <c r="I382" s="49"/>
      <c r="J382" s="49"/>
      <c r="K382" s="49"/>
      <c r="AY382" s="51"/>
      <c r="AZ382" s="51"/>
      <c r="BA382" s="51"/>
      <c r="BB382" s="51"/>
      <c r="BC382" s="51"/>
      <c r="BD382" s="51"/>
      <c r="BE382" s="51"/>
      <c r="BF382" s="51"/>
      <c r="BG382" s="51"/>
    </row>
    <row r="383" spans="1:59" s="3" customFormat="1" ht="14.25">
      <c r="A383" s="47"/>
      <c r="B383" s="47"/>
      <c r="C383" s="49"/>
      <c r="D383" s="49"/>
      <c r="E383" s="49"/>
      <c r="F383" s="49"/>
      <c r="G383" s="49"/>
      <c r="H383" s="49"/>
      <c r="I383" s="49"/>
      <c r="J383" s="49"/>
      <c r="K383" s="49"/>
      <c r="AY383" s="51"/>
      <c r="AZ383" s="51"/>
      <c r="BA383" s="51"/>
      <c r="BB383" s="51"/>
      <c r="BC383" s="51"/>
      <c r="BD383" s="51"/>
      <c r="BE383" s="51"/>
      <c r="BF383" s="51"/>
      <c r="BG383" s="51"/>
    </row>
    <row r="384" spans="1:59" s="3" customFormat="1" ht="14.25">
      <c r="A384" s="47"/>
      <c r="B384" s="47"/>
      <c r="C384" s="49"/>
      <c r="D384" s="49"/>
      <c r="E384" s="49"/>
      <c r="F384" s="49"/>
      <c r="G384" s="49"/>
      <c r="H384" s="49"/>
      <c r="I384" s="49"/>
      <c r="J384" s="49"/>
      <c r="K384" s="49"/>
      <c r="AY384" s="51"/>
      <c r="AZ384" s="51"/>
      <c r="BA384" s="51"/>
      <c r="BB384" s="51"/>
      <c r="BC384" s="51"/>
      <c r="BD384" s="51"/>
      <c r="BE384" s="51"/>
      <c r="BF384" s="51"/>
      <c r="BG384" s="51"/>
    </row>
    <row r="385" spans="1:59" s="3" customFormat="1" ht="14.25">
      <c r="A385" s="47"/>
      <c r="B385" s="47"/>
      <c r="C385" s="49"/>
      <c r="D385" s="49"/>
      <c r="E385" s="49"/>
      <c r="F385" s="49"/>
      <c r="G385" s="49"/>
      <c r="H385" s="49"/>
      <c r="I385" s="49"/>
      <c r="J385" s="49"/>
      <c r="K385" s="49"/>
      <c r="AY385" s="51"/>
      <c r="AZ385" s="51"/>
      <c r="BA385" s="51"/>
      <c r="BB385" s="51"/>
      <c r="BC385" s="51"/>
      <c r="BD385" s="51"/>
      <c r="BE385" s="51"/>
      <c r="BF385" s="51"/>
      <c r="BG385" s="51"/>
    </row>
    <row r="386" spans="1:59" s="3" customFormat="1" ht="14.25">
      <c r="A386" s="47"/>
      <c r="B386" s="47"/>
      <c r="C386" s="49"/>
      <c r="D386" s="49"/>
      <c r="E386" s="49"/>
      <c r="F386" s="49"/>
      <c r="G386" s="49"/>
      <c r="H386" s="49"/>
      <c r="I386" s="49"/>
      <c r="J386" s="49"/>
      <c r="K386" s="49"/>
      <c r="AY386" s="51"/>
      <c r="AZ386" s="51"/>
      <c r="BA386" s="51"/>
      <c r="BB386" s="51"/>
      <c r="BC386" s="51"/>
      <c r="BD386" s="51"/>
      <c r="BE386" s="51"/>
      <c r="BF386" s="51"/>
      <c r="BG386" s="51"/>
    </row>
    <row r="387" spans="1:59" s="3" customFormat="1" ht="14.25">
      <c r="A387" s="47"/>
      <c r="B387" s="47"/>
      <c r="C387" s="49"/>
      <c r="D387" s="49"/>
      <c r="E387" s="49"/>
      <c r="F387" s="49"/>
      <c r="G387" s="49"/>
      <c r="H387" s="49"/>
      <c r="I387" s="49"/>
      <c r="J387" s="49"/>
      <c r="K387" s="49"/>
      <c r="AY387" s="51"/>
      <c r="AZ387" s="51"/>
      <c r="BA387" s="51"/>
      <c r="BB387" s="51"/>
      <c r="BC387" s="51"/>
      <c r="BD387" s="51"/>
      <c r="BE387" s="51"/>
      <c r="BF387" s="51"/>
      <c r="BG387" s="51"/>
    </row>
    <row r="388" spans="1:59" s="3" customFormat="1" ht="14.25">
      <c r="A388" s="47"/>
      <c r="B388" s="47"/>
      <c r="C388" s="49"/>
      <c r="D388" s="49"/>
      <c r="E388" s="49"/>
      <c r="F388" s="49"/>
      <c r="G388" s="49"/>
      <c r="H388" s="49"/>
      <c r="I388" s="49"/>
      <c r="J388" s="49"/>
      <c r="K388" s="49"/>
      <c r="AY388" s="51"/>
      <c r="AZ388" s="51"/>
      <c r="BA388" s="51"/>
      <c r="BB388" s="51"/>
      <c r="BC388" s="51"/>
      <c r="BD388" s="51"/>
      <c r="BE388" s="51"/>
      <c r="BF388" s="51"/>
      <c r="BG388" s="51"/>
    </row>
    <row r="389" spans="1:59" s="3" customFormat="1" ht="14.25">
      <c r="A389" s="47"/>
      <c r="B389" s="47"/>
      <c r="C389" s="49"/>
      <c r="D389" s="49"/>
      <c r="E389" s="49"/>
      <c r="F389" s="49"/>
      <c r="G389" s="49"/>
      <c r="H389" s="49"/>
      <c r="I389" s="49"/>
      <c r="J389" s="49"/>
      <c r="K389" s="49"/>
      <c r="AY389" s="51"/>
      <c r="AZ389" s="51"/>
      <c r="BA389" s="51"/>
      <c r="BB389" s="51"/>
      <c r="BC389" s="51"/>
      <c r="BD389" s="51"/>
      <c r="BE389" s="51"/>
      <c r="BF389" s="51"/>
      <c r="BG389" s="51"/>
    </row>
    <row r="390" spans="1:59" s="3" customFormat="1" ht="14.25">
      <c r="A390" s="47"/>
      <c r="B390" s="47"/>
      <c r="C390" s="49"/>
      <c r="D390" s="49"/>
      <c r="E390" s="49"/>
      <c r="F390" s="49"/>
      <c r="G390" s="49"/>
      <c r="H390" s="49"/>
      <c r="I390" s="49"/>
      <c r="J390" s="49"/>
      <c r="K390" s="49"/>
      <c r="AY390" s="51"/>
      <c r="AZ390" s="51"/>
      <c r="BA390" s="51"/>
      <c r="BB390" s="51"/>
      <c r="BC390" s="51"/>
      <c r="BD390" s="51"/>
      <c r="BE390" s="51"/>
      <c r="BF390" s="51"/>
      <c r="BG390" s="51"/>
    </row>
    <row r="391" spans="1:59" s="3" customFormat="1" ht="14.25">
      <c r="A391" s="47"/>
      <c r="B391" s="47"/>
      <c r="C391" s="49"/>
      <c r="D391" s="49"/>
      <c r="E391" s="49"/>
      <c r="F391" s="49"/>
      <c r="G391" s="49"/>
      <c r="H391" s="49"/>
      <c r="I391" s="49"/>
      <c r="J391" s="49"/>
      <c r="K391" s="49"/>
      <c r="AY391" s="51"/>
      <c r="AZ391" s="51"/>
      <c r="BA391" s="51"/>
      <c r="BB391" s="51"/>
      <c r="BC391" s="51"/>
      <c r="BD391" s="51"/>
      <c r="BE391" s="51"/>
      <c r="BF391" s="51"/>
      <c r="BG391" s="51"/>
    </row>
    <row r="392" spans="1:59" s="3" customFormat="1" ht="14.25">
      <c r="A392" s="47"/>
      <c r="B392" s="47"/>
      <c r="C392" s="49"/>
      <c r="D392" s="49"/>
      <c r="E392" s="49"/>
      <c r="F392" s="49"/>
      <c r="G392" s="49"/>
      <c r="H392" s="49"/>
      <c r="I392" s="49"/>
      <c r="J392" s="49"/>
      <c r="K392" s="49"/>
      <c r="AY392" s="51"/>
      <c r="AZ392" s="51"/>
      <c r="BA392" s="51"/>
      <c r="BB392" s="51"/>
      <c r="BC392" s="51"/>
      <c r="BD392" s="51"/>
      <c r="BE392" s="51"/>
      <c r="BF392" s="51"/>
      <c r="BG392" s="51"/>
    </row>
    <row r="393" spans="1:59" s="3" customFormat="1" ht="14.25">
      <c r="A393" s="47"/>
      <c r="B393" s="47"/>
      <c r="C393" s="49"/>
      <c r="D393" s="49"/>
      <c r="E393" s="49"/>
      <c r="F393" s="49"/>
      <c r="G393" s="49"/>
      <c r="H393" s="49"/>
      <c r="I393" s="49"/>
      <c r="J393" s="49"/>
      <c r="K393" s="49"/>
      <c r="AY393" s="51"/>
      <c r="AZ393" s="51"/>
      <c r="BA393" s="51"/>
      <c r="BB393" s="51"/>
      <c r="BC393" s="51"/>
      <c r="BD393" s="51"/>
      <c r="BE393" s="51"/>
      <c r="BF393" s="51"/>
      <c r="BG393" s="51"/>
    </row>
    <row r="394" spans="1:59" s="3" customFormat="1" ht="14.25">
      <c r="A394" s="47"/>
      <c r="B394" s="47"/>
      <c r="C394" s="49"/>
      <c r="D394" s="49"/>
      <c r="E394" s="49"/>
      <c r="F394" s="49"/>
      <c r="G394" s="49"/>
      <c r="H394" s="49"/>
      <c r="I394" s="49"/>
      <c r="J394" s="49"/>
      <c r="K394" s="49"/>
      <c r="AY394" s="51"/>
      <c r="AZ394" s="51"/>
      <c r="BA394" s="51"/>
      <c r="BB394" s="51"/>
      <c r="BC394" s="51"/>
      <c r="BD394" s="51"/>
      <c r="BE394" s="51"/>
      <c r="BF394" s="51"/>
      <c r="BG394" s="51"/>
    </row>
    <row r="395" spans="1:59" s="3" customFormat="1" ht="14.25">
      <c r="A395" s="47"/>
      <c r="B395" s="47"/>
      <c r="C395" s="49"/>
      <c r="D395" s="49"/>
      <c r="E395" s="49"/>
      <c r="F395" s="49"/>
      <c r="G395" s="49"/>
      <c r="H395" s="49"/>
      <c r="I395" s="49"/>
      <c r="J395" s="49"/>
      <c r="K395" s="49"/>
      <c r="AY395" s="51"/>
      <c r="AZ395" s="51"/>
      <c r="BA395" s="51"/>
      <c r="BB395" s="51"/>
      <c r="BC395" s="51"/>
      <c r="BD395" s="51"/>
      <c r="BE395" s="51"/>
      <c r="BF395" s="51"/>
      <c r="BG395" s="51"/>
    </row>
    <row r="396" spans="1:59" s="3" customFormat="1" ht="14.25">
      <c r="A396" s="47"/>
      <c r="B396" s="47"/>
      <c r="C396" s="49"/>
      <c r="D396" s="49"/>
      <c r="E396" s="49"/>
      <c r="F396" s="49"/>
      <c r="G396" s="49"/>
      <c r="H396" s="49"/>
      <c r="I396" s="49"/>
      <c r="J396" s="49"/>
      <c r="K396" s="49"/>
      <c r="AY396" s="51"/>
      <c r="AZ396" s="51"/>
      <c r="BA396" s="51"/>
      <c r="BB396" s="51"/>
      <c r="BC396" s="51"/>
      <c r="BD396" s="51"/>
      <c r="BE396" s="51"/>
      <c r="BF396" s="51"/>
      <c r="BG396" s="51"/>
    </row>
    <row r="397" spans="1:59" s="3" customFormat="1" ht="14.25">
      <c r="A397" s="47"/>
      <c r="B397" s="47"/>
      <c r="C397" s="49"/>
      <c r="D397" s="49"/>
      <c r="E397" s="49"/>
      <c r="F397" s="49"/>
      <c r="G397" s="49"/>
      <c r="H397" s="49"/>
      <c r="I397" s="49"/>
      <c r="J397" s="49"/>
      <c r="K397" s="49"/>
      <c r="AY397" s="51"/>
      <c r="AZ397" s="51"/>
      <c r="BA397" s="51"/>
      <c r="BB397" s="51"/>
      <c r="BC397" s="51"/>
      <c r="BD397" s="51"/>
      <c r="BE397" s="51"/>
      <c r="BF397" s="51"/>
      <c r="BG397" s="51"/>
    </row>
    <row r="398" spans="1:59" s="3" customFormat="1" ht="14.25">
      <c r="A398" s="47"/>
      <c r="B398" s="47"/>
      <c r="C398" s="49"/>
      <c r="D398" s="49"/>
      <c r="E398" s="49"/>
      <c r="F398" s="49"/>
      <c r="G398" s="49"/>
      <c r="H398" s="49"/>
      <c r="I398" s="49"/>
      <c r="J398" s="49"/>
      <c r="K398" s="49"/>
      <c r="AY398" s="51"/>
      <c r="AZ398" s="51"/>
      <c r="BA398" s="51"/>
      <c r="BB398" s="51"/>
      <c r="BC398" s="51"/>
      <c r="BD398" s="51"/>
      <c r="BE398" s="51"/>
      <c r="BF398" s="51"/>
      <c r="BG398" s="51"/>
    </row>
    <row r="399" spans="1:59" s="3" customFormat="1" ht="14.25">
      <c r="A399" s="47"/>
      <c r="B399" s="47"/>
      <c r="C399" s="49"/>
      <c r="D399" s="49"/>
      <c r="E399" s="49"/>
      <c r="F399" s="49"/>
      <c r="G399" s="49"/>
      <c r="H399" s="49"/>
      <c r="I399" s="49"/>
      <c r="J399" s="49"/>
      <c r="K399" s="49"/>
      <c r="AY399" s="51"/>
      <c r="AZ399" s="51"/>
      <c r="BA399" s="51"/>
      <c r="BB399" s="51"/>
      <c r="BC399" s="51"/>
      <c r="BD399" s="51"/>
      <c r="BE399" s="51"/>
      <c r="BF399" s="51"/>
      <c r="BG399" s="51"/>
    </row>
    <row r="400" spans="1:59" s="3" customFormat="1" ht="14.25">
      <c r="A400" s="47"/>
      <c r="B400" s="47"/>
      <c r="C400" s="49"/>
      <c r="D400" s="49"/>
      <c r="E400" s="49"/>
      <c r="F400" s="49"/>
      <c r="G400" s="49"/>
      <c r="H400" s="49"/>
      <c r="I400" s="49"/>
      <c r="J400" s="49"/>
      <c r="K400" s="49"/>
      <c r="AY400" s="51"/>
      <c r="AZ400" s="51"/>
      <c r="BA400" s="51"/>
      <c r="BB400" s="51"/>
      <c r="BC400" s="51"/>
      <c r="BD400" s="51"/>
      <c r="BE400" s="51"/>
      <c r="BF400" s="51"/>
      <c r="BG400" s="51"/>
    </row>
    <row r="401" spans="1:59" s="3" customFormat="1" ht="14.25">
      <c r="A401" s="47"/>
      <c r="B401" s="47"/>
      <c r="C401" s="49"/>
      <c r="D401" s="49"/>
      <c r="E401" s="49"/>
      <c r="F401" s="49"/>
      <c r="G401" s="49"/>
      <c r="H401" s="49"/>
      <c r="I401" s="49"/>
      <c r="J401" s="49"/>
      <c r="K401" s="49"/>
      <c r="AY401" s="51"/>
      <c r="AZ401" s="51"/>
      <c r="BA401" s="51"/>
      <c r="BB401" s="51"/>
      <c r="BC401" s="51"/>
      <c r="BD401" s="51"/>
      <c r="BE401" s="51"/>
      <c r="BF401" s="51"/>
      <c r="BG401" s="51"/>
    </row>
    <row r="402" spans="1:59" s="3" customFormat="1" ht="14.25">
      <c r="A402" s="47"/>
      <c r="B402" s="47"/>
      <c r="C402" s="49"/>
      <c r="D402" s="49"/>
      <c r="E402" s="49"/>
      <c r="F402" s="49"/>
      <c r="G402" s="49"/>
      <c r="H402" s="49"/>
      <c r="I402" s="49"/>
      <c r="J402" s="49"/>
      <c r="K402" s="49"/>
      <c r="AY402" s="51"/>
      <c r="AZ402" s="51"/>
      <c r="BA402" s="51"/>
      <c r="BB402" s="51"/>
      <c r="BC402" s="51"/>
      <c r="BD402" s="51"/>
      <c r="BE402" s="51"/>
      <c r="BF402" s="51"/>
      <c r="BG402" s="51"/>
    </row>
    <row r="403" spans="1:59" s="3" customFormat="1" ht="14.25">
      <c r="A403" s="47"/>
      <c r="B403" s="47"/>
      <c r="C403" s="49"/>
      <c r="D403" s="49"/>
      <c r="E403" s="49"/>
      <c r="F403" s="49"/>
      <c r="G403" s="49"/>
      <c r="H403" s="49"/>
      <c r="I403" s="49"/>
      <c r="J403" s="49"/>
      <c r="K403" s="49"/>
      <c r="AY403" s="51"/>
      <c r="AZ403" s="51"/>
      <c r="BA403" s="51"/>
      <c r="BB403" s="51"/>
      <c r="BC403" s="51"/>
      <c r="BD403" s="51"/>
      <c r="BE403" s="51"/>
      <c r="BF403" s="51"/>
      <c r="BG403" s="51"/>
    </row>
    <row r="404" spans="1:59" s="3" customFormat="1" ht="14.25">
      <c r="A404" s="47"/>
      <c r="B404" s="47"/>
      <c r="C404" s="49"/>
      <c r="D404" s="49"/>
      <c r="E404" s="49"/>
      <c r="F404" s="49"/>
      <c r="G404" s="49"/>
      <c r="H404" s="49"/>
      <c r="I404" s="49"/>
      <c r="J404" s="49"/>
      <c r="K404" s="49"/>
      <c r="AY404" s="51"/>
      <c r="AZ404" s="51"/>
      <c r="BA404" s="51"/>
      <c r="BB404" s="51"/>
      <c r="BC404" s="51"/>
      <c r="BD404" s="51"/>
      <c r="BE404" s="51"/>
      <c r="BF404" s="51"/>
      <c r="BG404" s="51"/>
    </row>
    <row r="405" spans="1:59" s="3" customFormat="1" ht="14.25">
      <c r="A405" s="47"/>
      <c r="B405" s="47"/>
      <c r="C405" s="49"/>
      <c r="D405" s="49"/>
      <c r="E405" s="49"/>
      <c r="F405" s="49"/>
      <c r="G405" s="49"/>
      <c r="H405" s="49"/>
      <c r="I405" s="49"/>
      <c r="J405" s="49"/>
      <c r="K405" s="49"/>
      <c r="AY405" s="51"/>
      <c r="AZ405" s="51"/>
      <c r="BA405" s="51"/>
      <c r="BB405" s="51"/>
      <c r="BC405" s="51"/>
      <c r="BD405" s="51"/>
      <c r="BE405" s="51"/>
      <c r="BF405" s="51"/>
      <c r="BG405" s="51"/>
    </row>
    <row r="406" spans="1:59" s="3" customFormat="1" ht="14.25">
      <c r="A406" s="47"/>
      <c r="B406" s="47"/>
      <c r="C406" s="49"/>
      <c r="D406" s="49"/>
      <c r="E406" s="49"/>
      <c r="F406" s="49"/>
      <c r="G406" s="49"/>
      <c r="H406" s="49"/>
      <c r="I406" s="49"/>
      <c r="J406" s="49"/>
      <c r="K406" s="49"/>
      <c r="AY406" s="51"/>
      <c r="AZ406" s="51"/>
      <c r="BA406" s="51"/>
      <c r="BB406" s="51"/>
      <c r="BC406" s="51"/>
      <c r="BD406" s="51"/>
      <c r="BE406" s="51"/>
      <c r="BF406" s="51"/>
      <c r="BG406" s="51"/>
    </row>
    <row r="407" spans="1:59" s="3" customFormat="1" ht="14.25">
      <c r="A407" s="47"/>
      <c r="B407" s="47"/>
      <c r="C407" s="49"/>
      <c r="D407" s="49"/>
      <c r="E407" s="49"/>
      <c r="F407" s="49"/>
      <c r="G407" s="49"/>
      <c r="H407" s="49"/>
      <c r="I407" s="49"/>
      <c r="J407" s="49"/>
      <c r="K407" s="49"/>
      <c r="AY407" s="51"/>
      <c r="AZ407" s="51"/>
      <c r="BA407" s="51"/>
      <c r="BB407" s="51"/>
      <c r="BC407" s="51"/>
      <c r="BD407" s="51"/>
      <c r="BE407" s="51"/>
      <c r="BF407" s="51"/>
      <c r="BG407" s="51"/>
    </row>
    <row r="408" spans="1:59" s="3" customFormat="1" ht="14.25">
      <c r="A408" s="47"/>
      <c r="B408" s="47"/>
      <c r="C408" s="49"/>
      <c r="D408" s="49"/>
      <c r="E408" s="49"/>
      <c r="F408" s="49"/>
      <c r="G408" s="49"/>
      <c r="H408" s="49"/>
      <c r="I408" s="49"/>
      <c r="J408" s="49"/>
      <c r="K408" s="49"/>
      <c r="AY408" s="51"/>
      <c r="AZ408" s="51"/>
      <c r="BA408" s="51"/>
      <c r="BB408" s="51"/>
      <c r="BC408" s="51"/>
      <c r="BD408" s="51"/>
      <c r="BE408" s="51"/>
      <c r="BF408" s="51"/>
      <c r="BG408" s="51"/>
    </row>
    <row r="409" spans="1:59" s="3" customFormat="1" ht="14.25">
      <c r="A409" s="47"/>
      <c r="B409" s="47"/>
      <c r="C409" s="49"/>
      <c r="D409" s="49"/>
      <c r="E409" s="49"/>
      <c r="F409" s="49"/>
      <c r="G409" s="49"/>
      <c r="H409" s="49"/>
      <c r="I409" s="49"/>
      <c r="J409" s="49"/>
      <c r="K409" s="49"/>
      <c r="AY409" s="51"/>
      <c r="AZ409" s="51"/>
      <c r="BA409" s="51"/>
      <c r="BB409" s="51"/>
      <c r="BC409" s="51"/>
      <c r="BD409" s="51"/>
      <c r="BE409" s="51"/>
      <c r="BF409" s="51"/>
      <c r="BG409" s="51"/>
    </row>
    <row r="410" spans="1:59" s="3" customFormat="1" ht="14.25">
      <c r="A410" s="47"/>
      <c r="B410" s="47"/>
      <c r="C410" s="49"/>
      <c r="D410" s="49"/>
      <c r="E410" s="49"/>
      <c r="F410" s="49"/>
      <c r="G410" s="49"/>
      <c r="H410" s="49"/>
      <c r="I410" s="49"/>
      <c r="J410" s="49"/>
      <c r="K410" s="49"/>
      <c r="AY410" s="51"/>
      <c r="AZ410" s="51"/>
      <c r="BA410" s="51"/>
      <c r="BB410" s="51"/>
      <c r="BC410" s="51"/>
      <c r="BD410" s="51"/>
      <c r="BE410" s="51"/>
      <c r="BF410" s="51"/>
      <c r="BG410" s="51"/>
    </row>
    <row r="411" spans="1:59" s="3" customFormat="1" ht="14.25">
      <c r="A411" s="47"/>
      <c r="B411" s="47"/>
      <c r="C411" s="49"/>
      <c r="D411" s="49"/>
      <c r="E411" s="49"/>
      <c r="F411" s="49"/>
      <c r="G411" s="49"/>
      <c r="H411" s="49"/>
      <c r="I411" s="49"/>
      <c r="J411" s="49"/>
      <c r="K411" s="49"/>
      <c r="AY411" s="51"/>
      <c r="AZ411" s="51"/>
      <c r="BA411" s="51"/>
      <c r="BB411" s="51"/>
      <c r="BC411" s="51"/>
      <c r="BD411" s="51"/>
      <c r="BE411" s="51"/>
      <c r="BF411" s="51"/>
      <c r="BG411" s="51"/>
    </row>
    <row r="412" spans="1:59" s="3" customFormat="1" ht="14.25">
      <c r="A412" s="47"/>
      <c r="B412" s="47"/>
      <c r="C412" s="49"/>
      <c r="D412" s="49"/>
      <c r="E412" s="49"/>
      <c r="F412" s="49"/>
      <c r="G412" s="49"/>
      <c r="H412" s="49"/>
      <c r="I412" s="49"/>
      <c r="J412" s="49"/>
      <c r="K412" s="49"/>
      <c r="AY412" s="51"/>
      <c r="AZ412" s="51"/>
      <c r="BA412" s="51"/>
      <c r="BB412" s="51"/>
      <c r="BC412" s="51"/>
      <c r="BD412" s="51"/>
      <c r="BE412" s="51"/>
      <c r="BF412" s="51"/>
      <c r="BG412" s="51"/>
    </row>
    <row r="413" spans="1:59" s="3" customFormat="1" ht="14.25">
      <c r="A413" s="47"/>
      <c r="B413" s="47"/>
      <c r="C413" s="49"/>
      <c r="D413" s="49"/>
      <c r="E413" s="49"/>
      <c r="F413" s="49"/>
      <c r="G413" s="49"/>
      <c r="H413" s="49"/>
      <c r="I413" s="49"/>
      <c r="J413" s="49"/>
      <c r="K413" s="49"/>
      <c r="AY413" s="51"/>
      <c r="AZ413" s="51"/>
      <c r="BA413" s="51"/>
      <c r="BB413" s="51"/>
      <c r="BC413" s="51"/>
      <c r="BD413" s="51"/>
      <c r="BE413" s="51"/>
      <c r="BF413" s="51"/>
      <c r="BG413" s="51"/>
    </row>
    <row r="414" spans="1:59" s="3" customFormat="1" ht="14.25">
      <c r="A414" s="47"/>
      <c r="B414" s="47"/>
      <c r="C414" s="49"/>
      <c r="D414" s="49"/>
      <c r="E414" s="49"/>
      <c r="F414" s="49"/>
      <c r="G414" s="49"/>
      <c r="H414" s="49"/>
      <c r="I414" s="49"/>
      <c r="J414" s="49"/>
      <c r="K414" s="49"/>
      <c r="AY414" s="51"/>
      <c r="AZ414" s="51"/>
      <c r="BA414" s="51"/>
      <c r="BB414" s="51"/>
      <c r="BC414" s="51"/>
      <c r="BD414" s="51"/>
      <c r="BE414" s="51"/>
      <c r="BF414" s="51"/>
      <c r="BG414" s="51"/>
    </row>
    <row r="415" spans="1:59" s="3" customFormat="1" ht="14.25">
      <c r="A415" s="47"/>
      <c r="B415" s="47"/>
      <c r="C415" s="49"/>
      <c r="D415" s="49"/>
      <c r="E415" s="49"/>
      <c r="F415" s="49"/>
      <c r="G415" s="49"/>
      <c r="H415" s="49"/>
      <c r="I415" s="49"/>
      <c r="J415" s="49"/>
      <c r="K415" s="49"/>
      <c r="AY415" s="51"/>
      <c r="AZ415" s="51"/>
      <c r="BA415" s="51"/>
      <c r="BB415" s="51"/>
      <c r="BC415" s="51"/>
      <c r="BD415" s="51"/>
      <c r="BE415" s="51"/>
      <c r="BF415" s="51"/>
      <c r="BG415" s="51"/>
    </row>
    <row r="416" spans="1:59" s="3" customFormat="1" ht="14.25">
      <c r="A416" s="47"/>
      <c r="B416" s="47"/>
      <c r="C416" s="49"/>
      <c r="D416" s="49"/>
      <c r="E416" s="49"/>
      <c r="F416" s="49"/>
      <c r="G416" s="49"/>
      <c r="H416" s="49"/>
      <c r="I416" s="49"/>
      <c r="J416" s="49"/>
      <c r="K416" s="49"/>
      <c r="AY416" s="51"/>
      <c r="AZ416" s="51"/>
      <c r="BA416" s="51"/>
      <c r="BB416" s="51"/>
      <c r="BC416" s="51"/>
      <c r="BD416" s="51"/>
      <c r="BE416" s="51"/>
      <c r="BF416" s="51"/>
      <c r="BG416" s="51"/>
    </row>
    <row r="417" spans="1:59" s="3" customFormat="1" ht="14.25">
      <c r="A417" s="47"/>
      <c r="B417" s="47"/>
      <c r="C417" s="49"/>
      <c r="D417" s="49"/>
      <c r="E417" s="49"/>
      <c r="F417" s="49"/>
      <c r="G417" s="49"/>
      <c r="H417" s="49"/>
      <c r="I417" s="49"/>
      <c r="J417" s="49"/>
      <c r="K417" s="49"/>
      <c r="AY417" s="51"/>
      <c r="AZ417" s="51"/>
      <c r="BA417" s="51"/>
      <c r="BB417" s="51"/>
      <c r="BC417" s="51"/>
      <c r="BD417" s="51"/>
      <c r="BE417" s="51"/>
      <c r="BF417" s="51"/>
      <c r="BG417" s="51"/>
    </row>
    <row r="418" spans="1:59" s="3" customFormat="1" ht="14.25">
      <c r="A418" s="47"/>
      <c r="B418" s="47"/>
      <c r="C418" s="49"/>
      <c r="D418" s="49"/>
      <c r="E418" s="49"/>
      <c r="F418" s="49"/>
      <c r="G418" s="49"/>
      <c r="H418" s="49"/>
      <c r="I418" s="49"/>
      <c r="J418" s="49"/>
      <c r="K418" s="49"/>
      <c r="AY418" s="51"/>
      <c r="AZ418" s="51"/>
      <c r="BA418" s="51"/>
      <c r="BB418" s="51"/>
      <c r="BC418" s="51"/>
      <c r="BD418" s="51"/>
      <c r="BE418" s="51"/>
      <c r="BF418" s="51"/>
      <c r="BG418" s="51"/>
    </row>
    <row r="419" spans="1:59" s="3" customFormat="1" ht="14.25">
      <c r="A419" s="47"/>
      <c r="B419" s="47"/>
      <c r="C419" s="49"/>
      <c r="D419" s="49"/>
      <c r="E419" s="49"/>
      <c r="F419" s="49"/>
      <c r="G419" s="49"/>
      <c r="H419" s="49"/>
      <c r="I419" s="49"/>
      <c r="J419" s="49"/>
      <c r="K419" s="49"/>
      <c r="AY419" s="51"/>
      <c r="AZ419" s="51"/>
      <c r="BA419" s="51"/>
      <c r="BB419" s="51"/>
      <c r="BC419" s="51"/>
      <c r="BD419" s="51"/>
      <c r="BE419" s="51"/>
      <c r="BF419" s="51"/>
      <c r="BG419" s="51"/>
    </row>
    <row r="420" spans="1:59" s="3" customFormat="1" ht="14.25">
      <c r="A420" s="47"/>
      <c r="B420" s="47"/>
      <c r="C420" s="49"/>
      <c r="D420" s="49"/>
      <c r="E420" s="49"/>
      <c r="F420" s="49"/>
      <c r="G420" s="49"/>
      <c r="H420" s="49"/>
      <c r="I420" s="49"/>
      <c r="J420" s="49"/>
      <c r="K420" s="49"/>
      <c r="AY420" s="51"/>
      <c r="AZ420" s="51"/>
      <c r="BA420" s="51"/>
      <c r="BB420" s="51"/>
      <c r="BC420" s="51"/>
      <c r="BD420" s="51"/>
      <c r="BE420" s="51"/>
      <c r="BF420" s="51"/>
      <c r="BG420" s="51"/>
    </row>
    <row r="421" spans="1:59" s="3" customFormat="1" ht="14.25">
      <c r="A421" s="47"/>
      <c r="B421" s="47"/>
      <c r="C421" s="49"/>
      <c r="D421" s="49"/>
      <c r="E421" s="49"/>
      <c r="F421" s="49"/>
      <c r="G421" s="49"/>
      <c r="H421" s="49"/>
      <c r="I421" s="49"/>
      <c r="J421" s="49"/>
      <c r="K421" s="49"/>
      <c r="AY421" s="51"/>
      <c r="AZ421" s="51"/>
      <c r="BA421" s="51"/>
      <c r="BB421" s="51"/>
      <c r="BC421" s="51"/>
      <c r="BD421" s="51"/>
      <c r="BE421" s="51"/>
      <c r="BF421" s="51"/>
      <c r="BG421" s="51"/>
    </row>
    <row r="422" spans="1:59" s="3" customFormat="1" ht="14.25">
      <c r="A422" s="47"/>
      <c r="B422" s="47"/>
      <c r="C422" s="49"/>
      <c r="D422" s="49"/>
      <c r="E422" s="49"/>
      <c r="F422" s="49"/>
      <c r="G422" s="49"/>
      <c r="H422" s="49"/>
      <c r="I422" s="49"/>
      <c r="J422" s="49"/>
      <c r="K422" s="49"/>
      <c r="AY422" s="51"/>
      <c r="AZ422" s="51"/>
      <c r="BA422" s="51"/>
      <c r="BB422" s="51"/>
      <c r="BC422" s="51"/>
      <c r="BD422" s="51"/>
      <c r="BE422" s="51"/>
      <c r="BF422" s="51"/>
      <c r="BG422" s="51"/>
    </row>
    <row r="423" spans="1:59" s="3" customFormat="1" ht="14.25">
      <c r="A423" s="47"/>
      <c r="B423" s="47"/>
      <c r="C423" s="49"/>
      <c r="D423" s="49"/>
      <c r="E423" s="49"/>
      <c r="F423" s="49"/>
      <c r="G423" s="49"/>
      <c r="H423" s="49"/>
      <c r="I423" s="49"/>
      <c r="J423" s="49"/>
      <c r="K423" s="49"/>
      <c r="AY423" s="51"/>
      <c r="AZ423" s="51"/>
      <c r="BA423" s="51"/>
      <c r="BB423" s="51"/>
      <c r="BC423" s="51"/>
      <c r="BD423" s="51"/>
      <c r="BE423" s="51"/>
      <c r="BF423" s="51"/>
      <c r="BG423" s="51"/>
    </row>
    <row r="424" spans="1:59" s="3" customFormat="1" ht="14.25">
      <c r="A424" s="47"/>
      <c r="B424" s="47"/>
      <c r="C424" s="49"/>
      <c r="D424" s="49"/>
      <c r="E424" s="49"/>
      <c r="F424" s="49"/>
      <c r="G424" s="49"/>
      <c r="H424" s="49"/>
      <c r="I424" s="49"/>
      <c r="J424" s="49"/>
      <c r="K424" s="49"/>
      <c r="AY424" s="51"/>
      <c r="AZ424" s="51"/>
      <c r="BA424" s="51"/>
      <c r="BB424" s="51"/>
      <c r="BC424" s="51"/>
      <c r="BD424" s="51"/>
      <c r="BE424" s="51"/>
      <c r="BF424" s="51"/>
      <c r="BG424" s="51"/>
    </row>
    <row r="425" spans="1:59" s="3" customFormat="1" ht="14.25">
      <c r="A425" s="47"/>
      <c r="B425" s="47"/>
      <c r="C425" s="49"/>
      <c r="D425" s="49"/>
      <c r="E425" s="49"/>
      <c r="F425" s="49"/>
      <c r="G425" s="49"/>
      <c r="H425" s="49"/>
      <c r="I425" s="49"/>
      <c r="J425" s="49"/>
      <c r="K425" s="49"/>
      <c r="AY425" s="51"/>
      <c r="AZ425" s="51"/>
      <c r="BA425" s="51"/>
      <c r="BB425" s="51"/>
      <c r="BC425" s="51"/>
      <c r="BD425" s="51"/>
      <c r="BE425" s="51"/>
      <c r="BF425" s="51"/>
      <c r="BG425" s="51"/>
    </row>
    <row r="426" spans="1:59" s="3" customFormat="1" ht="14.25">
      <c r="A426" s="47"/>
      <c r="B426" s="47"/>
      <c r="C426" s="49"/>
      <c r="D426" s="49"/>
      <c r="E426" s="49"/>
      <c r="F426" s="49"/>
      <c r="G426" s="49"/>
      <c r="H426" s="49"/>
      <c r="I426" s="49"/>
      <c r="J426" s="49"/>
      <c r="K426" s="49"/>
      <c r="AY426" s="51"/>
      <c r="AZ426" s="51"/>
      <c r="BA426" s="51"/>
      <c r="BB426" s="51"/>
      <c r="BC426" s="51"/>
      <c r="BD426" s="51"/>
      <c r="BE426" s="51"/>
      <c r="BF426" s="51"/>
      <c r="BG426" s="51"/>
    </row>
    <row r="427" spans="1:59" s="3" customFormat="1" ht="14.25">
      <c r="A427" s="47"/>
      <c r="B427" s="47"/>
      <c r="C427" s="49"/>
      <c r="D427" s="49"/>
      <c r="E427" s="49"/>
      <c r="F427" s="49"/>
      <c r="G427" s="49"/>
      <c r="H427" s="49"/>
      <c r="I427" s="49"/>
      <c r="J427" s="49"/>
      <c r="K427" s="49"/>
      <c r="AY427" s="51"/>
      <c r="AZ427" s="51"/>
      <c r="BA427" s="51"/>
      <c r="BB427" s="51"/>
      <c r="BC427" s="51"/>
      <c r="BD427" s="51"/>
      <c r="BE427" s="51"/>
      <c r="BF427" s="51"/>
      <c r="BG427" s="51"/>
    </row>
    <row r="428" spans="1:59" s="3" customFormat="1" ht="14.25">
      <c r="A428" s="47"/>
      <c r="B428" s="47"/>
      <c r="C428" s="49"/>
      <c r="D428" s="49"/>
      <c r="E428" s="49"/>
      <c r="F428" s="49"/>
      <c r="G428" s="49"/>
      <c r="H428" s="49"/>
      <c r="I428" s="49"/>
      <c r="J428" s="49"/>
      <c r="K428" s="49"/>
      <c r="AY428" s="51"/>
      <c r="AZ428" s="51"/>
      <c r="BA428" s="51"/>
      <c r="BB428" s="51"/>
      <c r="BC428" s="51"/>
      <c r="BD428" s="51"/>
      <c r="BE428" s="51"/>
      <c r="BF428" s="51"/>
      <c r="BG428" s="51"/>
    </row>
    <row r="429" spans="1:59" s="3" customFormat="1" ht="14.25">
      <c r="A429" s="47"/>
      <c r="B429" s="47"/>
      <c r="C429" s="49"/>
      <c r="D429" s="49"/>
      <c r="E429" s="49"/>
      <c r="F429" s="49"/>
      <c r="G429" s="49"/>
      <c r="H429" s="49"/>
      <c r="I429" s="49"/>
      <c r="J429" s="49"/>
      <c r="K429" s="49"/>
      <c r="AY429" s="51"/>
      <c r="AZ429" s="51"/>
      <c r="BA429" s="51"/>
      <c r="BB429" s="51"/>
      <c r="BC429" s="51"/>
      <c r="BD429" s="51"/>
      <c r="BE429" s="51"/>
      <c r="BF429" s="51"/>
      <c r="BG429" s="51"/>
    </row>
    <row r="430" spans="1:59" s="3" customFormat="1" ht="14.25">
      <c r="A430" s="47"/>
      <c r="B430" s="47"/>
      <c r="C430" s="49"/>
      <c r="D430" s="49"/>
      <c r="E430" s="49"/>
      <c r="F430" s="49"/>
      <c r="G430" s="49"/>
      <c r="H430" s="49"/>
      <c r="I430" s="49"/>
      <c r="J430" s="49"/>
      <c r="K430" s="49"/>
      <c r="AY430" s="51"/>
      <c r="AZ430" s="51"/>
      <c r="BA430" s="51"/>
      <c r="BB430" s="51"/>
      <c r="BC430" s="51"/>
      <c r="BD430" s="51"/>
      <c r="BE430" s="51"/>
      <c r="BF430" s="51"/>
      <c r="BG430" s="51"/>
    </row>
    <row r="431" spans="1:59" s="3" customFormat="1" ht="14.25">
      <c r="A431" s="47"/>
      <c r="B431" s="47"/>
      <c r="C431" s="49"/>
      <c r="D431" s="49"/>
      <c r="E431" s="49"/>
      <c r="F431" s="49"/>
      <c r="G431" s="49"/>
      <c r="H431" s="49"/>
      <c r="I431" s="49"/>
      <c r="J431" s="49"/>
      <c r="K431" s="49"/>
      <c r="AY431" s="51"/>
      <c r="AZ431" s="51"/>
      <c r="BA431" s="51"/>
      <c r="BB431" s="51"/>
      <c r="BC431" s="51"/>
      <c r="BD431" s="51"/>
      <c r="BE431" s="51"/>
      <c r="BF431" s="51"/>
      <c r="BG431" s="51"/>
    </row>
    <row r="432" spans="1:59" s="3" customFormat="1" ht="14.25">
      <c r="A432" s="47"/>
      <c r="B432" s="47"/>
      <c r="C432" s="49"/>
      <c r="D432" s="49"/>
      <c r="E432" s="49"/>
      <c r="F432" s="49"/>
      <c r="G432" s="49"/>
      <c r="H432" s="49"/>
      <c r="I432" s="49"/>
      <c r="J432" s="49"/>
      <c r="K432" s="49"/>
      <c r="AY432" s="51"/>
      <c r="AZ432" s="51"/>
      <c r="BA432" s="51"/>
      <c r="BB432" s="51"/>
      <c r="BC432" s="51"/>
      <c r="BD432" s="51"/>
      <c r="BE432" s="51"/>
      <c r="BF432" s="51"/>
      <c r="BG432" s="51"/>
    </row>
    <row r="433" spans="1:59" s="3" customFormat="1" ht="14.25">
      <c r="A433" s="47"/>
      <c r="B433" s="47"/>
      <c r="C433" s="49"/>
      <c r="D433" s="49"/>
      <c r="E433" s="49"/>
      <c r="F433" s="49"/>
      <c r="G433" s="49"/>
      <c r="H433" s="49"/>
      <c r="I433" s="49"/>
      <c r="J433" s="49"/>
      <c r="K433" s="49"/>
      <c r="AY433" s="51"/>
      <c r="AZ433" s="51"/>
      <c r="BA433" s="51"/>
      <c r="BB433" s="51"/>
      <c r="BC433" s="51"/>
      <c r="BD433" s="51"/>
      <c r="BE433" s="51"/>
      <c r="BF433" s="51"/>
      <c r="BG433" s="51"/>
    </row>
    <row r="434" spans="1:59" s="3" customFormat="1" ht="14.25">
      <c r="A434" s="47"/>
      <c r="B434" s="47"/>
      <c r="C434" s="49"/>
      <c r="D434" s="49"/>
      <c r="E434" s="49"/>
      <c r="F434" s="49"/>
      <c r="G434" s="49"/>
      <c r="H434" s="49"/>
      <c r="I434" s="49"/>
      <c r="J434" s="49"/>
      <c r="K434" s="49"/>
      <c r="AY434" s="51"/>
      <c r="AZ434" s="51"/>
      <c r="BA434" s="51"/>
      <c r="BB434" s="51"/>
      <c r="BC434" s="51"/>
      <c r="BD434" s="51"/>
      <c r="BE434" s="51"/>
      <c r="BF434" s="51"/>
      <c r="BG434" s="51"/>
    </row>
    <row r="435" spans="1:59" s="3" customFormat="1" ht="14.25">
      <c r="A435" s="47"/>
      <c r="B435" s="47"/>
      <c r="C435" s="49"/>
      <c r="D435" s="49"/>
      <c r="E435" s="49"/>
      <c r="F435" s="49"/>
      <c r="G435" s="49"/>
      <c r="H435" s="49"/>
      <c r="I435" s="49"/>
      <c r="J435" s="49"/>
      <c r="K435" s="49"/>
      <c r="AY435" s="51"/>
      <c r="AZ435" s="51"/>
      <c r="BA435" s="51"/>
      <c r="BB435" s="51"/>
      <c r="BC435" s="51"/>
      <c r="BD435" s="51"/>
      <c r="BE435" s="51"/>
      <c r="BF435" s="51"/>
      <c r="BG435" s="51"/>
    </row>
    <row r="436" spans="1:59" s="3" customFormat="1" ht="14.25">
      <c r="A436" s="47"/>
      <c r="B436" s="47"/>
      <c r="C436" s="49"/>
      <c r="D436" s="49"/>
      <c r="E436" s="49"/>
      <c r="F436" s="49"/>
      <c r="G436" s="49"/>
      <c r="H436" s="49"/>
      <c r="I436" s="49"/>
      <c r="J436" s="49"/>
      <c r="K436" s="49"/>
      <c r="AY436" s="51"/>
      <c r="AZ436" s="51"/>
      <c r="BA436" s="51"/>
      <c r="BB436" s="51"/>
      <c r="BC436" s="51"/>
      <c r="BD436" s="51"/>
      <c r="BE436" s="51"/>
      <c r="BF436" s="51"/>
      <c r="BG436" s="51"/>
    </row>
    <row r="437" spans="1:59" s="3" customFormat="1" ht="14.25">
      <c r="A437" s="47"/>
      <c r="B437" s="47"/>
      <c r="C437" s="49"/>
      <c r="D437" s="49"/>
      <c r="E437" s="49"/>
      <c r="F437" s="49"/>
      <c r="G437" s="49"/>
      <c r="H437" s="49"/>
      <c r="I437" s="49"/>
      <c r="J437" s="49"/>
      <c r="K437" s="49"/>
      <c r="AY437" s="51"/>
      <c r="AZ437" s="51"/>
      <c r="BA437" s="51"/>
      <c r="BB437" s="51"/>
      <c r="BC437" s="51"/>
      <c r="BD437" s="51"/>
      <c r="BE437" s="51"/>
      <c r="BF437" s="51"/>
      <c r="BG437" s="51"/>
    </row>
    <row r="438" spans="1:59" s="3" customFormat="1" ht="14.25">
      <c r="A438" s="47"/>
      <c r="B438" s="47"/>
      <c r="C438" s="49"/>
      <c r="D438" s="49"/>
      <c r="E438" s="49"/>
      <c r="F438" s="49"/>
      <c r="G438" s="49"/>
      <c r="H438" s="49"/>
      <c r="I438" s="49"/>
      <c r="J438" s="49"/>
      <c r="K438" s="49"/>
      <c r="AY438" s="51"/>
      <c r="AZ438" s="51"/>
      <c r="BA438" s="51"/>
      <c r="BB438" s="51"/>
      <c r="BC438" s="51"/>
      <c r="BD438" s="51"/>
      <c r="BE438" s="51"/>
      <c r="BF438" s="51"/>
      <c r="BG438" s="51"/>
    </row>
    <row r="439" spans="1:59" s="3" customFormat="1" ht="14.25">
      <c r="A439" s="47"/>
      <c r="B439" s="47"/>
      <c r="C439" s="49"/>
      <c r="D439" s="49"/>
      <c r="E439" s="49"/>
      <c r="F439" s="49"/>
      <c r="G439" s="49"/>
      <c r="H439" s="49"/>
      <c r="I439" s="49"/>
      <c r="J439" s="49"/>
      <c r="K439" s="49"/>
      <c r="AY439" s="51"/>
      <c r="AZ439" s="51"/>
      <c r="BA439" s="51"/>
      <c r="BB439" s="51"/>
      <c r="BC439" s="51"/>
      <c r="BD439" s="51"/>
      <c r="BE439" s="51"/>
      <c r="BF439" s="51"/>
      <c r="BG439" s="51"/>
    </row>
    <row r="440" spans="1:59" s="3" customFormat="1" ht="14.25">
      <c r="A440" s="47"/>
      <c r="B440" s="47"/>
      <c r="C440" s="49"/>
      <c r="D440" s="49"/>
      <c r="E440" s="49"/>
      <c r="F440" s="49"/>
      <c r="G440" s="49"/>
      <c r="H440" s="49"/>
      <c r="I440" s="49"/>
      <c r="J440" s="49"/>
      <c r="K440" s="49"/>
      <c r="AY440" s="51"/>
      <c r="AZ440" s="51"/>
      <c r="BA440" s="51"/>
      <c r="BB440" s="51"/>
      <c r="BC440" s="51"/>
      <c r="BD440" s="51"/>
      <c r="BE440" s="51"/>
      <c r="BF440" s="51"/>
      <c r="BG440" s="51"/>
    </row>
    <row r="441" spans="1:59" s="3" customFormat="1" ht="14.25">
      <c r="A441" s="47"/>
      <c r="B441" s="47"/>
      <c r="C441" s="49"/>
      <c r="D441" s="49"/>
      <c r="E441" s="49"/>
      <c r="F441" s="49"/>
      <c r="G441" s="49"/>
      <c r="H441" s="49"/>
      <c r="I441" s="49"/>
      <c r="J441" s="49"/>
      <c r="K441" s="49"/>
      <c r="AY441" s="51"/>
      <c r="AZ441" s="51"/>
      <c r="BA441" s="51"/>
      <c r="BB441" s="51"/>
      <c r="BC441" s="51"/>
      <c r="BD441" s="51"/>
      <c r="BE441" s="51"/>
      <c r="BF441" s="51"/>
      <c r="BG441" s="51"/>
    </row>
    <row r="442" spans="1:59" s="3" customFormat="1" ht="14.25">
      <c r="A442" s="47"/>
      <c r="B442" s="47"/>
      <c r="C442" s="49"/>
      <c r="D442" s="49"/>
      <c r="E442" s="49"/>
      <c r="F442" s="49"/>
      <c r="G442" s="49"/>
      <c r="H442" s="49"/>
      <c r="I442" s="49"/>
      <c r="J442" s="49"/>
      <c r="K442" s="49"/>
      <c r="AY442" s="51"/>
      <c r="AZ442" s="51"/>
      <c r="BA442" s="51"/>
      <c r="BB442" s="51"/>
      <c r="BC442" s="51"/>
      <c r="BD442" s="51"/>
      <c r="BE442" s="51"/>
      <c r="BF442" s="51"/>
      <c r="BG442" s="51"/>
    </row>
    <row r="443" spans="1:59" s="3" customFormat="1" ht="14.25">
      <c r="A443" s="47"/>
      <c r="B443" s="47"/>
      <c r="C443" s="49"/>
      <c r="D443" s="49"/>
      <c r="E443" s="49"/>
      <c r="F443" s="49"/>
      <c r="G443" s="49"/>
      <c r="H443" s="49"/>
      <c r="I443" s="49"/>
      <c r="J443" s="49"/>
      <c r="K443" s="49"/>
      <c r="AY443" s="51"/>
      <c r="AZ443" s="51"/>
      <c r="BA443" s="51"/>
      <c r="BB443" s="51"/>
      <c r="BC443" s="51"/>
      <c r="BD443" s="51"/>
      <c r="BE443" s="51"/>
      <c r="BF443" s="51"/>
      <c r="BG443" s="51"/>
    </row>
    <row r="444" spans="1:59" s="3" customFormat="1" ht="14.25">
      <c r="A444" s="47"/>
      <c r="B444" s="47"/>
      <c r="C444" s="49"/>
      <c r="D444" s="49"/>
      <c r="E444" s="49"/>
      <c r="F444" s="49"/>
      <c r="G444" s="49"/>
      <c r="H444" s="49"/>
      <c r="I444" s="49"/>
      <c r="J444" s="49"/>
      <c r="K444" s="49"/>
      <c r="AY444" s="51"/>
      <c r="AZ444" s="51"/>
      <c r="BA444" s="51"/>
      <c r="BB444" s="51"/>
      <c r="BC444" s="51"/>
      <c r="BD444" s="51"/>
      <c r="BE444" s="51"/>
      <c r="BF444" s="51"/>
      <c r="BG444" s="51"/>
    </row>
    <row r="445" spans="1:59" s="3" customFormat="1" ht="14.25">
      <c r="A445" s="47"/>
      <c r="B445" s="47"/>
      <c r="C445" s="49"/>
      <c r="D445" s="49"/>
      <c r="E445" s="49"/>
      <c r="F445" s="49"/>
      <c r="G445" s="49"/>
      <c r="H445" s="49"/>
      <c r="I445" s="49"/>
      <c r="J445" s="49"/>
      <c r="K445" s="49"/>
      <c r="AY445" s="51"/>
      <c r="AZ445" s="51"/>
      <c r="BA445" s="51"/>
      <c r="BB445" s="51"/>
      <c r="BC445" s="51"/>
      <c r="BD445" s="51"/>
      <c r="BE445" s="51"/>
      <c r="BF445" s="51"/>
      <c r="BG445" s="51"/>
    </row>
    <row r="446" spans="1:59" s="3" customFormat="1" ht="14.25">
      <c r="A446" s="47"/>
      <c r="B446" s="47"/>
      <c r="C446" s="49"/>
      <c r="D446" s="49"/>
      <c r="E446" s="49"/>
      <c r="F446" s="49"/>
      <c r="G446" s="49"/>
      <c r="H446" s="49"/>
      <c r="I446" s="49"/>
      <c r="J446" s="49"/>
      <c r="K446" s="49"/>
      <c r="AY446" s="51"/>
      <c r="AZ446" s="51"/>
      <c r="BA446" s="51"/>
      <c r="BB446" s="51"/>
      <c r="BC446" s="51"/>
      <c r="BD446" s="51"/>
      <c r="BE446" s="51"/>
      <c r="BF446" s="51"/>
      <c r="BG446" s="51"/>
    </row>
    <row r="447" spans="1:59" s="3" customFormat="1" ht="14.25">
      <c r="A447" s="47"/>
      <c r="B447" s="47"/>
      <c r="C447" s="49"/>
      <c r="D447" s="49"/>
      <c r="E447" s="49"/>
      <c r="F447" s="49"/>
      <c r="G447" s="49"/>
      <c r="H447" s="49"/>
      <c r="I447" s="49"/>
      <c r="J447" s="49"/>
      <c r="K447" s="49"/>
      <c r="AY447" s="51"/>
      <c r="AZ447" s="51"/>
      <c r="BA447" s="51"/>
      <c r="BB447" s="51"/>
      <c r="BC447" s="51"/>
      <c r="BD447" s="51"/>
      <c r="BE447" s="51"/>
      <c r="BF447" s="51"/>
      <c r="BG447" s="51"/>
    </row>
    <row r="448" spans="1:59" s="3" customFormat="1" ht="14.25">
      <c r="A448" s="47"/>
      <c r="B448" s="47"/>
      <c r="C448" s="49"/>
      <c r="D448" s="49"/>
      <c r="E448" s="49"/>
      <c r="F448" s="49"/>
      <c r="G448" s="49"/>
      <c r="H448" s="49"/>
      <c r="I448" s="49"/>
      <c r="J448" s="49"/>
      <c r="K448" s="49"/>
      <c r="AY448" s="51"/>
      <c r="AZ448" s="51"/>
      <c r="BA448" s="51"/>
      <c r="BB448" s="51"/>
      <c r="BC448" s="51"/>
      <c r="BD448" s="51"/>
      <c r="BE448" s="51"/>
      <c r="BF448" s="51"/>
      <c r="BG448" s="51"/>
    </row>
    <row r="449" spans="1:59" s="3" customFormat="1" ht="14.25">
      <c r="A449" s="47"/>
      <c r="B449" s="47"/>
      <c r="C449" s="49"/>
      <c r="D449" s="49"/>
      <c r="E449" s="49"/>
      <c r="F449" s="49"/>
      <c r="G449" s="49"/>
      <c r="H449" s="49"/>
      <c r="I449" s="49"/>
      <c r="J449" s="49"/>
      <c r="K449" s="49"/>
      <c r="AY449" s="51"/>
      <c r="AZ449" s="51"/>
      <c r="BA449" s="51"/>
      <c r="BB449" s="51"/>
      <c r="BC449" s="51"/>
      <c r="BD449" s="51"/>
      <c r="BE449" s="51"/>
      <c r="BF449" s="51"/>
      <c r="BG449" s="51"/>
    </row>
    <row r="450" spans="1:59" s="3" customFormat="1" ht="14.25">
      <c r="A450" s="47"/>
      <c r="B450" s="47"/>
      <c r="C450" s="49"/>
      <c r="D450" s="49"/>
      <c r="E450" s="49"/>
      <c r="F450" s="49"/>
      <c r="G450" s="49"/>
      <c r="H450" s="49"/>
      <c r="I450" s="49"/>
      <c r="J450" s="49"/>
      <c r="K450" s="49"/>
      <c r="AY450" s="51"/>
      <c r="AZ450" s="51"/>
      <c r="BA450" s="51"/>
      <c r="BB450" s="51"/>
      <c r="BC450" s="51"/>
      <c r="BD450" s="51"/>
      <c r="BE450" s="51"/>
      <c r="BF450" s="51"/>
      <c r="BG450" s="51"/>
    </row>
    <row r="451" spans="1:59" s="3" customFormat="1" ht="14.25">
      <c r="A451" s="47"/>
      <c r="B451" s="47"/>
      <c r="C451" s="49"/>
      <c r="D451" s="49"/>
      <c r="E451" s="49"/>
      <c r="F451" s="49"/>
      <c r="G451" s="49"/>
      <c r="H451" s="49"/>
      <c r="I451" s="49"/>
      <c r="J451" s="49"/>
      <c r="K451" s="49"/>
      <c r="AY451" s="51"/>
      <c r="AZ451" s="51"/>
      <c r="BA451" s="51"/>
      <c r="BB451" s="51"/>
      <c r="BC451" s="51"/>
      <c r="BD451" s="51"/>
      <c r="BE451" s="51"/>
      <c r="BF451" s="51"/>
      <c r="BG451" s="51"/>
    </row>
    <row r="452" spans="1:59" s="3" customFormat="1" ht="14.25">
      <c r="A452" s="47"/>
      <c r="B452" s="47"/>
      <c r="C452" s="49"/>
      <c r="D452" s="49"/>
      <c r="E452" s="49"/>
      <c r="F452" s="49"/>
      <c r="G452" s="49"/>
      <c r="H452" s="49"/>
      <c r="I452" s="49"/>
      <c r="J452" s="49"/>
      <c r="K452" s="49"/>
      <c r="AY452" s="51"/>
      <c r="AZ452" s="51"/>
      <c r="BA452" s="51"/>
      <c r="BB452" s="51"/>
      <c r="BC452" s="51"/>
      <c r="BD452" s="51"/>
      <c r="BE452" s="51"/>
      <c r="BF452" s="51"/>
      <c r="BG452" s="51"/>
    </row>
    <row r="453" spans="1:59" s="3" customFormat="1" ht="14.25">
      <c r="A453" s="47"/>
      <c r="B453" s="47"/>
      <c r="C453" s="49"/>
      <c r="D453" s="49"/>
      <c r="E453" s="49"/>
      <c r="F453" s="49"/>
      <c r="G453" s="49"/>
      <c r="H453" s="49"/>
      <c r="I453" s="49"/>
      <c r="J453" s="49"/>
      <c r="K453" s="49"/>
      <c r="AY453" s="51"/>
      <c r="AZ453" s="51"/>
      <c r="BA453" s="51"/>
      <c r="BB453" s="51"/>
      <c r="BC453" s="51"/>
      <c r="BD453" s="51"/>
      <c r="BE453" s="51"/>
      <c r="BF453" s="51"/>
      <c r="BG453" s="51"/>
    </row>
    <row r="454" spans="1:59" s="3" customFormat="1" ht="14.25">
      <c r="A454" s="47"/>
      <c r="B454" s="47"/>
      <c r="C454" s="49"/>
      <c r="D454" s="49"/>
      <c r="E454" s="49"/>
      <c r="F454" s="49"/>
      <c r="G454" s="49"/>
      <c r="H454" s="49"/>
      <c r="I454" s="49"/>
      <c r="J454" s="49"/>
      <c r="K454" s="49"/>
      <c r="AY454" s="51"/>
      <c r="AZ454" s="51"/>
      <c r="BA454" s="51"/>
      <c r="BB454" s="51"/>
      <c r="BC454" s="51"/>
      <c r="BD454" s="51"/>
      <c r="BE454" s="51"/>
      <c r="BF454" s="51"/>
      <c r="BG454" s="51"/>
    </row>
    <row r="455" spans="1:59" s="3" customFormat="1" ht="14.25">
      <c r="A455" s="47"/>
      <c r="B455" s="47"/>
      <c r="C455" s="49"/>
      <c r="D455" s="49"/>
      <c r="E455" s="49"/>
      <c r="F455" s="49"/>
      <c r="G455" s="49"/>
      <c r="H455" s="49"/>
      <c r="I455" s="49"/>
      <c r="J455" s="49"/>
      <c r="K455" s="49"/>
      <c r="AY455" s="51"/>
      <c r="AZ455" s="51"/>
      <c r="BA455" s="51"/>
      <c r="BB455" s="51"/>
      <c r="BC455" s="51"/>
      <c r="BD455" s="51"/>
      <c r="BE455" s="51"/>
      <c r="BF455" s="51"/>
      <c r="BG455" s="51"/>
    </row>
    <row r="456" spans="1:59" s="3" customFormat="1" ht="14.25">
      <c r="A456" s="47"/>
      <c r="B456" s="47"/>
      <c r="C456" s="49"/>
      <c r="D456" s="49"/>
      <c r="E456" s="49"/>
      <c r="F456" s="49"/>
      <c r="G456" s="49"/>
      <c r="H456" s="49"/>
      <c r="I456" s="49"/>
      <c r="J456" s="49"/>
      <c r="K456" s="49"/>
      <c r="AY456" s="51"/>
      <c r="AZ456" s="51"/>
      <c r="BA456" s="51"/>
      <c r="BB456" s="51"/>
      <c r="BC456" s="51"/>
      <c r="BD456" s="51"/>
      <c r="BE456" s="51"/>
      <c r="BF456" s="51"/>
      <c r="BG456" s="51"/>
    </row>
    <row r="457" spans="1:59" s="3" customFormat="1" ht="14.25">
      <c r="A457" s="47"/>
      <c r="B457" s="47"/>
      <c r="C457" s="49"/>
      <c r="D457" s="49"/>
      <c r="E457" s="49"/>
      <c r="F457" s="49"/>
      <c r="G457" s="49"/>
      <c r="H457" s="49"/>
      <c r="I457" s="49"/>
      <c r="J457" s="49"/>
      <c r="K457" s="49"/>
      <c r="AY457" s="51"/>
      <c r="AZ457" s="51"/>
      <c r="BA457" s="51"/>
      <c r="BB457" s="51"/>
      <c r="BC457" s="51"/>
      <c r="BD457" s="51"/>
      <c r="BE457" s="51"/>
      <c r="BF457" s="51"/>
      <c r="BG457" s="51"/>
    </row>
    <row r="458" spans="1:59" s="3" customFormat="1" ht="14.25">
      <c r="A458" s="47"/>
      <c r="B458" s="47"/>
      <c r="C458" s="49"/>
      <c r="D458" s="49"/>
      <c r="E458" s="49"/>
      <c r="F458" s="49"/>
      <c r="G458" s="49"/>
      <c r="H458" s="49"/>
      <c r="I458" s="49"/>
      <c r="J458" s="49"/>
      <c r="K458" s="49"/>
      <c r="AY458" s="51"/>
      <c r="AZ458" s="51"/>
      <c r="BA458" s="51"/>
      <c r="BB458" s="51"/>
      <c r="BC458" s="51"/>
      <c r="BD458" s="51"/>
      <c r="BE458" s="51"/>
      <c r="BF458" s="51"/>
      <c r="BG458" s="51"/>
    </row>
    <row r="459" spans="1:59" s="3" customFormat="1" ht="14.25">
      <c r="A459" s="47"/>
      <c r="B459" s="47"/>
      <c r="C459" s="49"/>
      <c r="D459" s="49"/>
      <c r="E459" s="49"/>
      <c r="F459" s="49"/>
      <c r="G459" s="49"/>
      <c r="H459" s="49"/>
      <c r="I459" s="49"/>
      <c r="J459" s="49"/>
      <c r="K459" s="49"/>
      <c r="AY459" s="51"/>
      <c r="AZ459" s="51"/>
      <c r="BA459" s="51"/>
      <c r="BB459" s="51"/>
      <c r="BC459" s="51"/>
      <c r="BD459" s="51"/>
      <c r="BE459" s="51"/>
      <c r="BF459" s="51"/>
      <c r="BG459" s="51"/>
    </row>
    <row r="460" spans="1:59" s="3" customFormat="1" ht="14.25">
      <c r="A460" s="47"/>
      <c r="B460" s="47"/>
      <c r="C460" s="49"/>
      <c r="D460" s="49"/>
      <c r="E460" s="49"/>
      <c r="F460" s="49"/>
      <c r="G460" s="49"/>
      <c r="H460" s="49"/>
      <c r="I460" s="49"/>
      <c r="J460" s="49"/>
      <c r="K460" s="49"/>
      <c r="AY460" s="51"/>
      <c r="AZ460" s="51"/>
      <c r="BA460" s="51"/>
      <c r="BB460" s="51"/>
      <c r="BC460" s="51"/>
      <c r="BD460" s="51"/>
      <c r="BE460" s="51"/>
      <c r="BF460" s="51"/>
      <c r="BG460" s="51"/>
    </row>
    <row r="461" spans="1:59" s="3" customFormat="1" ht="14.25">
      <c r="A461" s="47"/>
      <c r="B461" s="47"/>
      <c r="C461" s="49"/>
      <c r="D461" s="49"/>
      <c r="E461" s="49"/>
      <c r="F461" s="49"/>
      <c r="G461" s="49"/>
      <c r="H461" s="49"/>
      <c r="I461" s="49"/>
      <c r="J461" s="49"/>
      <c r="K461" s="49"/>
      <c r="AY461" s="51"/>
      <c r="AZ461" s="51"/>
      <c r="BA461" s="51"/>
      <c r="BB461" s="51"/>
      <c r="BC461" s="51"/>
      <c r="BD461" s="51"/>
      <c r="BE461" s="51"/>
      <c r="BF461" s="51"/>
      <c r="BG461" s="51"/>
    </row>
    <row r="462" spans="1:59" s="3" customFormat="1" ht="14.25">
      <c r="A462" s="47"/>
      <c r="B462" s="47"/>
      <c r="C462" s="49"/>
      <c r="D462" s="49"/>
      <c r="E462" s="49"/>
      <c r="F462" s="49"/>
      <c r="G462" s="49"/>
      <c r="H462" s="49"/>
      <c r="I462" s="49"/>
      <c r="J462" s="49"/>
      <c r="K462" s="49"/>
      <c r="AY462" s="51"/>
      <c r="AZ462" s="51"/>
      <c r="BA462" s="51"/>
      <c r="BB462" s="51"/>
      <c r="BC462" s="51"/>
      <c r="BD462" s="51"/>
      <c r="BE462" s="51"/>
      <c r="BF462" s="51"/>
      <c r="BG462" s="51"/>
    </row>
    <row r="463" spans="1:59" s="3" customFormat="1" ht="14.25">
      <c r="A463" s="47"/>
      <c r="B463" s="47"/>
      <c r="C463" s="49"/>
      <c r="D463" s="49"/>
      <c r="E463" s="49"/>
      <c r="F463" s="49"/>
      <c r="G463" s="49"/>
      <c r="H463" s="49"/>
      <c r="I463" s="49"/>
      <c r="J463" s="49"/>
      <c r="K463" s="49"/>
      <c r="AY463" s="51"/>
      <c r="AZ463" s="51"/>
      <c r="BA463" s="51"/>
      <c r="BB463" s="51"/>
      <c r="BC463" s="51"/>
      <c r="BD463" s="51"/>
      <c r="BE463" s="51"/>
      <c r="BF463" s="51"/>
      <c r="BG463" s="51"/>
    </row>
    <row r="464" spans="1:59" s="3" customFormat="1" ht="14.25">
      <c r="A464" s="47"/>
      <c r="B464" s="47"/>
      <c r="C464" s="49"/>
      <c r="D464" s="49"/>
      <c r="E464" s="49"/>
      <c r="F464" s="49"/>
      <c r="G464" s="49"/>
      <c r="H464" s="49"/>
      <c r="I464" s="49"/>
      <c r="J464" s="49"/>
      <c r="K464" s="49"/>
      <c r="AY464" s="51"/>
      <c r="AZ464" s="51"/>
      <c r="BA464" s="51"/>
      <c r="BB464" s="51"/>
      <c r="BC464" s="51"/>
      <c r="BD464" s="51"/>
      <c r="BE464" s="51"/>
      <c r="BF464" s="51"/>
      <c r="BG464" s="51"/>
    </row>
    <row r="465" spans="1:59" s="3" customFormat="1" ht="14.25">
      <c r="A465" s="47"/>
      <c r="B465" s="47"/>
      <c r="C465" s="49"/>
      <c r="D465" s="49"/>
      <c r="E465" s="49"/>
      <c r="F465" s="49"/>
      <c r="G465" s="49"/>
      <c r="H465" s="49"/>
      <c r="I465" s="49"/>
      <c r="J465" s="49"/>
      <c r="K465" s="49"/>
      <c r="AY465" s="51"/>
      <c r="AZ465" s="51"/>
      <c r="BA465" s="51"/>
      <c r="BB465" s="51"/>
      <c r="BC465" s="51"/>
      <c r="BD465" s="51"/>
      <c r="BE465" s="51"/>
      <c r="BF465" s="51"/>
      <c r="BG465" s="51"/>
    </row>
    <row r="466" spans="1:59" s="3" customFormat="1" ht="14.25">
      <c r="A466" s="47"/>
      <c r="B466" s="47"/>
      <c r="C466" s="49"/>
      <c r="D466" s="49"/>
      <c r="E466" s="49"/>
      <c r="F466" s="49"/>
      <c r="G466" s="49"/>
      <c r="H466" s="49"/>
      <c r="I466" s="49"/>
      <c r="J466" s="49"/>
      <c r="K466" s="49"/>
      <c r="AY466" s="51"/>
      <c r="AZ466" s="51"/>
      <c r="BA466" s="51"/>
      <c r="BB466" s="51"/>
      <c r="BC466" s="51"/>
      <c r="BD466" s="51"/>
      <c r="BE466" s="51"/>
      <c r="BF466" s="51"/>
      <c r="BG466" s="51"/>
    </row>
    <row r="467" spans="1:59" s="3" customFormat="1" ht="14.25">
      <c r="A467" s="47"/>
      <c r="B467" s="47"/>
      <c r="C467" s="49"/>
      <c r="D467" s="49"/>
      <c r="E467" s="49"/>
      <c r="F467" s="49"/>
      <c r="G467" s="49"/>
      <c r="H467" s="49"/>
      <c r="I467" s="49"/>
      <c r="J467" s="49"/>
      <c r="K467" s="49"/>
      <c r="AY467" s="51"/>
      <c r="AZ467" s="51"/>
      <c r="BA467" s="51"/>
      <c r="BB467" s="51"/>
      <c r="BC467" s="51"/>
      <c r="BD467" s="51"/>
      <c r="BE467" s="51"/>
      <c r="BF467" s="51"/>
      <c r="BG467" s="51"/>
    </row>
    <row r="468" spans="1:59" s="3" customFormat="1" ht="14.25">
      <c r="A468" s="47"/>
      <c r="B468" s="47"/>
      <c r="C468" s="49"/>
      <c r="D468" s="49"/>
      <c r="E468" s="49"/>
      <c r="F468" s="49"/>
      <c r="G468" s="49"/>
      <c r="H468" s="49"/>
      <c r="I468" s="49"/>
      <c r="J468" s="49"/>
      <c r="K468" s="49"/>
      <c r="AY468" s="51"/>
      <c r="AZ468" s="51"/>
      <c r="BA468" s="51"/>
      <c r="BB468" s="51"/>
      <c r="BC468" s="51"/>
      <c r="BD468" s="51"/>
      <c r="BE468" s="51"/>
      <c r="BF468" s="51"/>
      <c r="BG468" s="51"/>
    </row>
    <row r="469" spans="1:59" s="3" customFormat="1" ht="14.25">
      <c r="A469" s="47"/>
      <c r="B469" s="47"/>
      <c r="C469" s="49"/>
      <c r="D469" s="49"/>
      <c r="E469" s="49"/>
      <c r="F469" s="49"/>
      <c r="G469" s="49"/>
      <c r="H469" s="49"/>
      <c r="I469" s="49"/>
      <c r="J469" s="49"/>
      <c r="K469" s="49"/>
      <c r="AY469" s="51"/>
      <c r="AZ469" s="51"/>
      <c r="BA469" s="51"/>
      <c r="BB469" s="51"/>
      <c r="BC469" s="51"/>
      <c r="BD469" s="51"/>
      <c r="BE469" s="51"/>
      <c r="BF469" s="51"/>
      <c r="BG469" s="51"/>
    </row>
    <row r="470" spans="1:59" s="3" customFormat="1" ht="14.25">
      <c r="A470" s="47"/>
      <c r="B470" s="47"/>
      <c r="C470" s="49"/>
      <c r="D470" s="49"/>
      <c r="E470" s="49"/>
      <c r="F470" s="49"/>
      <c r="G470" s="49"/>
      <c r="H470" s="49"/>
      <c r="I470" s="49"/>
      <c r="J470" s="49"/>
      <c r="K470" s="49"/>
      <c r="AY470" s="51"/>
      <c r="AZ470" s="51"/>
      <c r="BA470" s="51"/>
      <c r="BB470" s="51"/>
      <c r="BC470" s="51"/>
      <c r="BD470" s="51"/>
      <c r="BE470" s="51"/>
      <c r="BF470" s="51"/>
      <c r="BG470" s="51"/>
    </row>
    <row r="471" spans="1:59" s="3" customFormat="1" ht="14.25">
      <c r="A471" s="47"/>
      <c r="B471" s="47"/>
      <c r="C471" s="49"/>
      <c r="D471" s="49"/>
      <c r="E471" s="49"/>
      <c r="F471" s="49"/>
      <c r="G471" s="49"/>
      <c r="H471" s="49"/>
      <c r="I471" s="49"/>
      <c r="J471" s="49"/>
      <c r="K471" s="49"/>
      <c r="AY471" s="51"/>
      <c r="AZ471" s="51"/>
      <c r="BA471" s="51"/>
      <c r="BB471" s="51"/>
      <c r="BC471" s="51"/>
      <c r="BD471" s="51"/>
      <c r="BE471" s="51"/>
      <c r="BF471" s="51"/>
      <c r="BG471" s="51"/>
    </row>
    <row r="472" spans="1:59" s="3" customFormat="1" ht="14.25">
      <c r="A472" s="47"/>
      <c r="B472" s="47"/>
      <c r="C472" s="49"/>
      <c r="D472" s="49"/>
      <c r="E472" s="49"/>
      <c r="F472" s="49"/>
      <c r="G472" s="49"/>
      <c r="H472" s="49"/>
      <c r="I472" s="49"/>
      <c r="J472" s="49"/>
      <c r="K472" s="49"/>
      <c r="AY472" s="51"/>
      <c r="AZ472" s="51"/>
      <c r="BA472" s="51"/>
      <c r="BB472" s="51"/>
      <c r="BC472" s="51"/>
      <c r="BD472" s="51"/>
      <c r="BE472" s="51"/>
      <c r="BF472" s="51"/>
      <c r="BG472" s="51"/>
    </row>
    <row r="473" spans="1:59" s="3" customFormat="1" ht="14.25">
      <c r="A473" s="47"/>
      <c r="B473" s="47"/>
      <c r="C473" s="49"/>
      <c r="D473" s="49"/>
      <c r="E473" s="49"/>
      <c r="F473" s="49"/>
      <c r="G473" s="49"/>
      <c r="H473" s="49"/>
      <c r="I473" s="49"/>
      <c r="J473" s="49"/>
      <c r="K473" s="49"/>
      <c r="AY473" s="51"/>
      <c r="AZ473" s="51"/>
      <c r="BA473" s="51"/>
      <c r="BB473" s="51"/>
      <c r="BC473" s="51"/>
      <c r="BD473" s="51"/>
      <c r="BE473" s="51"/>
      <c r="BF473" s="51"/>
      <c r="BG473" s="51"/>
    </row>
    <row r="474" spans="1:59" s="3" customFormat="1" ht="14.25">
      <c r="A474" s="47"/>
      <c r="B474" s="47"/>
      <c r="C474" s="49"/>
      <c r="D474" s="49"/>
      <c r="E474" s="49"/>
      <c r="F474" s="49"/>
      <c r="G474" s="49"/>
      <c r="H474" s="49"/>
      <c r="I474" s="49"/>
      <c r="J474" s="49"/>
      <c r="K474" s="49"/>
      <c r="AY474" s="51"/>
      <c r="AZ474" s="51"/>
      <c r="BA474" s="51"/>
      <c r="BB474" s="51"/>
      <c r="BC474" s="51"/>
      <c r="BD474" s="51"/>
      <c r="BE474" s="51"/>
      <c r="BF474" s="51"/>
      <c r="BG474" s="51"/>
    </row>
    <row r="475" spans="1:59" s="3" customFormat="1" ht="14.25">
      <c r="A475" s="47"/>
      <c r="B475" s="47"/>
      <c r="C475" s="49"/>
      <c r="D475" s="49"/>
      <c r="E475" s="49"/>
      <c r="F475" s="49"/>
      <c r="G475" s="49"/>
      <c r="H475" s="49"/>
      <c r="I475" s="49"/>
      <c r="J475" s="49"/>
      <c r="K475" s="49"/>
      <c r="AY475" s="51"/>
      <c r="AZ475" s="51"/>
      <c r="BA475" s="51"/>
      <c r="BB475" s="51"/>
      <c r="BC475" s="51"/>
      <c r="BD475" s="51"/>
      <c r="BE475" s="51"/>
      <c r="BF475" s="51"/>
      <c r="BG475" s="51"/>
    </row>
    <row r="476" spans="1:59" s="3" customFormat="1" ht="14.25">
      <c r="A476" s="47"/>
      <c r="B476" s="47"/>
      <c r="C476" s="49"/>
      <c r="D476" s="49"/>
      <c r="E476" s="49"/>
      <c r="F476" s="49"/>
      <c r="G476" s="49"/>
      <c r="H476" s="49"/>
      <c r="I476" s="49"/>
      <c r="J476" s="49"/>
      <c r="K476" s="49"/>
      <c r="AY476" s="51"/>
      <c r="AZ476" s="51"/>
      <c r="BA476" s="51"/>
      <c r="BB476" s="51"/>
      <c r="BC476" s="51"/>
      <c r="BD476" s="51"/>
      <c r="BE476" s="51"/>
      <c r="BF476" s="51"/>
      <c r="BG476" s="51"/>
    </row>
    <row r="477" spans="1:59" s="3" customFormat="1" ht="14.25">
      <c r="A477" s="47"/>
      <c r="B477" s="47"/>
      <c r="C477" s="49"/>
      <c r="D477" s="49"/>
      <c r="E477" s="49"/>
      <c r="F477" s="49"/>
      <c r="G477" s="49"/>
      <c r="H477" s="49"/>
      <c r="I477" s="49"/>
      <c r="J477" s="49"/>
      <c r="K477" s="49"/>
      <c r="AY477" s="51"/>
      <c r="AZ477" s="51"/>
      <c r="BA477" s="51"/>
      <c r="BB477" s="51"/>
      <c r="BC477" s="51"/>
      <c r="BD477" s="51"/>
      <c r="BE477" s="51"/>
      <c r="BF477" s="51"/>
      <c r="BG477" s="51"/>
    </row>
    <row r="478" spans="1:59" s="3" customFormat="1" ht="14.25">
      <c r="A478" s="47"/>
      <c r="B478" s="47"/>
      <c r="C478" s="49"/>
      <c r="D478" s="49"/>
      <c r="E478" s="49"/>
      <c r="F478" s="49"/>
      <c r="G478" s="49"/>
      <c r="H478" s="49"/>
      <c r="I478" s="49"/>
      <c r="J478" s="49"/>
      <c r="K478" s="49"/>
      <c r="AY478" s="51"/>
      <c r="AZ478" s="51"/>
      <c r="BA478" s="51"/>
      <c r="BB478" s="51"/>
      <c r="BC478" s="51"/>
      <c r="BD478" s="51"/>
      <c r="BE478" s="51"/>
      <c r="BF478" s="51"/>
      <c r="BG478" s="51"/>
    </row>
    <row r="479" spans="1:59" s="3" customFormat="1" ht="14.25">
      <c r="A479" s="47"/>
      <c r="B479" s="47"/>
      <c r="C479" s="49"/>
      <c r="D479" s="49"/>
      <c r="E479" s="49"/>
      <c r="F479" s="49"/>
      <c r="G479" s="49"/>
      <c r="H479" s="49"/>
      <c r="I479" s="49"/>
      <c r="J479" s="49"/>
      <c r="K479" s="49"/>
      <c r="AY479" s="51"/>
      <c r="AZ479" s="51"/>
      <c r="BA479" s="51"/>
      <c r="BB479" s="51"/>
      <c r="BC479" s="51"/>
      <c r="BD479" s="51"/>
      <c r="BE479" s="51"/>
      <c r="BF479" s="51"/>
      <c r="BG479" s="51"/>
    </row>
    <row r="480" spans="1:59" s="3" customFormat="1" ht="14.25">
      <c r="A480" s="47"/>
      <c r="B480" s="47"/>
      <c r="C480" s="49"/>
      <c r="D480" s="49"/>
      <c r="E480" s="49"/>
      <c r="F480" s="49"/>
      <c r="G480" s="49"/>
      <c r="H480" s="49"/>
      <c r="I480" s="49"/>
      <c r="J480" s="49"/>
      <c r="K480" s="49"/>
      <c r="AY480" s="51"/>
      <c r="AZ480" s="51"/>
      <c r="BA480" s="51"/>
      <c r="BB480" s="51"/>
      <c r="BC480" s="51"/>
      <c r="BD480" s="51"/>
      <c r="BE480" s="51"/>
      <c r="BF480" s="51"/>
      <c r="BG480" s="51"/>
    </row>
    <row r="481" spans="1:59" s="3" customFormat="1" ht="14.25">
      <c r="A481" s="47"/>
      <c r="B481" s="47"/>
      <c r="C481" s="49"/>
      <c r="D481" s="49"/>
      <c r="E481" s="49"/>
      <c r="F481" s="49"/>
      <c r="G481" s="49"/>
      <c r="H481" s="49"/>
      <c r="I481" s="49"/>
      <c r="J481" s="49"/>
      <c r="K481" s="49"/>
      <c r="AY481" s="51"/>
      <c r="AZ481" s="51"/>
      <c r="BA481" s="51"/>
      <c r="BB481" s="51"/>
      <c r="BC481" s="51"/>
      <c r="BD481" s="51"/>
      <c r="BE481" s="51"/>
      <c r="BF481" s="51"/>
      <c r="BG481" s="51"/>
    </row>
    <row r="482" spans="1:59" s="3" customFormat="1" ht="14.25">
      <c r="A482" s="47"/>
      <c r="B482" s="47"/>
      <c r="C482" s="49"/>
      <c r="D482" s="49"/>
      <c r="E482" s="49"/>
      <c r="F482" s="49"/>
      <c r="G482" s="49"/>
      <c r="H482" s="49"/>
      <c r="I482" s="49"/>
      <c r="J482" s="49"/>
      <c r="K482" s="49"/>
      <c r="AY482" s="51"/>
      <c r="AZ482" s="51"/>
      <c r="BA482" s="51"/>
      <c r="BB482" s="51"/>
      <c r="BC482" s="51"/>
      <c r="BD482" s="51"/>
      <c r="BE482" s="51"/>
      <c r="BF482" s="51"/>
      <c r="BG482" s="51"/>
    </row>
    <row r="483" spans="1:59" s="3" customFormat="1" ht="14.25">
      <c r="A483" s="47"/>
      <c r="B483" s="47"/>
      <c r="C483" s="49"/>
      <c r="D483" s="49"/>
      <c r="E483" s="49"/>
      <c r="F483" s="49"/>
      <c r="G483" s="49"/>
      <c r="H483" s="49"/>
      <c r="I483" s="49"/>
      <c r="J483" s="49"/>
      <c r="K483" s="49"/>
      <c r="AY483" s="51"/>
      <c r="AZ483" s="51"/>
      <c r="BA483" s="51"/>
      <c r="BB483" s="51"/>
      <c r="BC483" s="51"/>
      <c r="BD483" s="51"/>
      <c r="BE483" s="51"/>
      <c r="BF483" s="51"/>
      <c r="BG483" s="51"/>
    </row>
    <row r="484" spans="1:59" s="3" customFormat="1" ht="14.25">
      <c r="A484" s="47"/>
      <c r="B484" s="47"/>
      <c r="C484" s="49"/>
      <c r="D484" s="49"/>
      <c r="E484" s="49"/>
      <c r="F484" s="49"/>
      <c r="G484" s="49"/>
      <c r="H484" s="49"/>
      <c r="I484" s="49"/>
      <c r="J484" s="49"/>
      <c r="K484" s="49"/>
      <c r="AY484" s="51"/>
      <c r="AZ484" s="51"/>
      <c r="BA484" s="51"/>
      <c r="BB484" s="51"/>
      <c r="BC484" s="51"/>
      <c r="BD484" s="51"/>
      <c r="BE484" s="51"/>
      <c r="BF484" s="51"/>
      <c r="BG484" s="51"/>
    </row>
    <row r="485" spans="1:59" s="3" customFormat="1" ht="14.25">
      <c r="A485" s="47"/>
      <c r="B485" s="47"/>
      <c r="C485" s="49"/>
      <c r="D485" s="49"/>
      <c r="E485" s="49"/>
      <c r="F485" s="49"/>
      <c r="G485" s="49"/>
      <c r="H485" s="49"/>
      <c r="I485" s="49"/>
      <c r="J485" s="49"/>
      <c r="K485" s="49"/>
      <c r="AY485" s="51"/>
      <c r="AZ485" s="51"/>
      <c r="BA485" s="51"/>
      <c r="BB485" s="51"/>
      <c r="BC485" s="51"/>
      <c r="BD485" s="51"/>
      <c r="BE485" s="51"/>
      <c r="BF485" s="51"/>
      <c r="BG485" s="51"/>
    </row>
    <row r="486" spans="1:59" s="3" customFormat="1" ht="14.25">
      <c r="A486" s="47"/>
      <c r="B486" s="47"/>
      <c r="C486" s="49"/>
      <c r="D486" s="49"/>
      <c r="E486" s="49"/>
      <c r="F486" s="49"/>
      <c r="G486" s="49"/>
      <c r="H486" s="49"/>
      <c r="I486" s="49"/>
      <c r="J486" s="49"/>
      <c r="K486" s="49"/>
      <c r="AY486" s="51"/>
      <c r="AZ486" s="51"/>
      <c r="BA486" s="51"/>
      <c r="BB486" s="51"/>
      <c r="BC486" s="51"/>
      <c r="BD486" s="51"/>
      <c r="BE486" s="51"/>
      <c r="BF486" s="51"/>
      <c r="BG486" s="51"/>
    </row>
    <row r="487" spans="1:59" s="3" customFormat="1" ht="14.25">
      <c r="A487" s="47"/>
      <c r="B487" s="47"/>
      <c r="C487" s="49"/>
      <c r="D487" s="49"/>
      <c r="E487" s="49"/>
      <c r="F487" s="49"/>
      <c r="G487" s="49"/>
      <c r="H487" s="49"/>
      <c r="I487" s="49"/>
      <c r="J487" s="49"/>
      <c r="K487" s="49"/>
      <c r="AY487" s="51"/>
      <c r="AZ487" s="51"/>
      <c r="BA487" s="51"/>
      <c r="BB487" s="51"/>
      <c r="BC487" s="51"/>
      <c r="BD487" s="51"/>
      <c r="BE487" s="51"/>
      <c r="BF487" s="51"/>
      <c r="BG487" s="51"/>
    </row>
    <row r="488" spans="1:59" s="3" customFormat="1" ht="14.25">
      <c r="A488" s="47"/>
      <c r="B488" s="47"/>
      <c r="C488" s="49"/>
      <c r="D488" s="49"/>
      <c r="E488" s="49"/>
      <c r="F488" s="49"/>
      <c r="G488" s="49"/>
      <c r="H488" s="49"/>
      <c r="I488" s="49"/>
      <c r="J488" s="49"/>
      <c r="K488" s="49"/>
      <c r="AY488" s="51"/>
      <c r="AZ488" s="51"/>
      <c r="BA488" s="51"/>
      <c r="BB488" s="51"/>
      <c r="BC488" s="51"/>
      <c r="BD488" s="51"/>
      <c r="BE488" s="51"/>
      <c r="BF488" s="51"/>
      <c r="BG488" s="51"/>
    </row>
    <row r="489" spans="1:59" s="3" customFormat="1" ht="14.25">
      <c r="A489" s="47"/>
      <c r="B489" s="47"/>
      <c r="C489" s="49"/>
      <c r="D489" s="49"/>
      <c r="E489" s="49"/>
      <c r="F489" s="49"/>
      <c r="G489" s="49"/>
      <c r="H489" s="49"/>
      <c r="I489" s="49"/>
      <c r="J489" s="49"/>
      <c r="K489" s="49"/>
      <c r="AY489" s="51"/>
      <c r="AZ489" s="51"/>
      <c r="BA489" s="51"/>
      <c r="BB489" s="51"/>
      <c r="BC489" s="51"/>
      <c r="BD489" s="51"/>
      <c r="BE489" s="51"/>
      <c r="BF489" s="51"/>
      <c r="BG489" s="51"/>
    </row>
    <row r="490" spans="1:59" s="3" customFormat="1" ht="14.25">
      <c r="A490" s="47"/>
      <c r="B490" s="47"/>
      <c r="C490" s="49"/>
      <c r="D490" s="49"/>
      <c r="E490" s="49"/>
      <c r="F490" s="49"/>
      <c r="G490" s="49"/>
      <c r="H490" s="49"/>
      <c r="I490" s="49"/>
      <c r="J490" s="49"/>
      <c r="K490" s="49"/>
      <c r="AY490" s="51"/>
      <c r="AZ490" s="51"/>
      <c r="BA490" s="51"/>
      <c r="BB490" s="51"/>
      <c r="BC490" s="51"/>
      <c r="BD490" s="51"/>
      <c r="BE490" s="51"/>
      <c r="BF490" s="51"/>
      <c r="BG490" s="51"/>
    </row>
    <row r="491" spans="1:59" s="3" customFormat="1" ht="14.25">
      <c r="A491" s="47"/>
      <c r="B491" s="47"/>
      <c r="C491" s="49"/>
      <c r="D491" s="49"/>
      <c r="E491" s="49"/>
      <c r="F491" s="49"/>
      <c r="G491" s="49"/>
      <c r="H491" s="49"/>
      <c r="I491" s="49"/>
      <c r="J491" s="49"/>
      <c r="K491" s="49"/>
      <c r="AY491" s="51"/>
      <c r="AZ491" s="51"/>
      <c r="BA491" s="51"/>
      <c r="BB491" s="51"/>
      <c r="BC491" s="51"/>
      <c r="BD491" s="51"/>
      <c r="BE491" s="51"/>
      <c r="BF491" s="51"/>
      <c r="BG491" s="51"/>
    </row>
    <row r="492" spans="1:59" s="3" customFormat="1" ht="14.25">
      <c r="A492" s="47"/>
      <c r="B492" s="47"/>
      <c r="C492" s="49"/>
      <c r="D492" s="49"/>
      <c r="E492" s="49"/>
      <c r="F492" s="49"/>
      <c r="G492" s="49"/>
      <c r="H492" s="49"/>
      <c r="I492" s="49"/>
      <c r="J492" s="49"/>
      <c r="K492" s="49"/>
      <c r="AY492" s="51"/>
      <c r="AZ492" s="51"/>
      <c r="BA492" s="51"/>
      <c r="BB492" s="51"/>
      <c r="BC492" s="51"/>
      <c r="BD492" s="51"/>
      <c r="BE492" s="51"/>
      <c r="BF492" s="51"/>
      <c r="BG492" s="51"/>
    </row>
    <row r="493" spans="1:59" s="3" customFormat="1" ht="14.25">
      <c r="A493" s="47"/>
      <c r="B493" s="47"/>
      <c r="C493" s="49"/>
      <c r="D493" s="49"/>
      <c r="E493" s="49"/>
      <c r="F493" s="49"/>
      <c r="G493" s="49"/>
      <c r="H493" s="49"/>
      <c r="I493" s="49"/>
      <c r="J493" s="49"/>
      <c r="K493" s="49"/>
      <c r="AY493" s="51"/>
      <c r="AZ493" s="51"/>
      <c r="BA493" s="51"/>
      <c r="BB493" s="51"/>
      <c r="BC493" s="51"/>
      <c r="BD493" s="51"/>
      <c r="BE493" s="51"/>
      <c r="BF493" s="51"/>
      <c r="BG493" s="51"/>
    </row>
    <row r="494" spans="1:59" s="3" customFormat="1" ht="14.25">
      <c r="A494" s="47"/>
      <c r="B494" s="47"/>
      <c r="C494" s="49"/>
      <c r="D494" s="49"/>
      <c r="E494" s="49"/>
      <c r="F494" s="49"/>
      <c r="G494" s="49"/>
      <c r="H494" s="49"/>
      <c r="I494" s="49"/>
      <c r="J494" s="49"/>
      <c r="K494" s="49"/>
      <c r="AY494" s="51"/>
      <c r="AZ494" s="51"/>
      <c r="BA494" s="51"/>
      <c r="BB494" s="51"/>
      <c r="BC494" s="51"/>
      <c r="BD494" s="51"/>
      <c r="BE494" s="51"/>
      <c r="BF494" s="51"/>
      <c r="BG494" s="51"/>
    </row>
    <row r="495" spans="1:59" s="3" customFormat="1" ht="14.25">
      <c r="A495" s="47"/>
      <c r="B495" s="47"/>
      <c r="C495" s="49"/>
      <c r="D495" s="49"/>
      <c r="E495" s="49"/>
      <c r="F495" s="49"/>
      <c r="G495" s="49"/>
      <c r="H495" s="49"/>
      <c r="I495" s="49"/>
      <c r="J495" s="49"/>
      <c r="K495" s="49"/>
      <c r="AY495" s="51"/>
      <c r="AZ495" s="51"/>
      <c r="BA495" s="51"/>
      <c r="BB495" s="51"/>
      <c r="BC495" s="51"/>
      <c r="BD495" s="51"/>
      <c r="BE495" s="51"/>
      <c r="BF495" s="51"/>
      <c r="BG495" s="51"/>
    </row>
    <row r="496" spans="1:59" s="3" customFormat="1" ht="14.25">
      <c r="A496" s="47"/>
      <c r="B496" s="47"/>
      <c r="C496" s="49"/>
      <c r="D496" s="49"/>
      <c r="E496" s="49"/>
      <c r="F496" s="49"/>
      <c r="G496" s="49"/>
      <c r="H496" s="49"/>
      <c r="I496" s="49"/>
      <c r="J496" s="49"/>
      <c r="K496" s="49"/>
      <c r="AY496" s="51"/>
      <c r="AZ496" s="51"/>
      <c r="BA496" s="51"/>
      <c r="BB496" s="51"/>
      <c r="BC496" s="51"/>
      <c r="BD496" s="51"/>
      <c r="BE496" s="51"/>
      <c r="BF496" s="51"/>
      <c r="BG496" s="51"/>
    </row>
    <row r="497" spans="1:59" s="3" customFormat="1" ht="14.25">
      <c r="A497" s="47"/>
      <c r="B497" s="47"/>
      <c r="C497" s="49"/>
      <c r="D497" s="49"/>
      <c r="E497" s="49"/>
      <c r="F497" s="49"/>
      <c r="G497" s="49"/>
      <c r="H497" s="49"/>
      <c r="I497" s="49"/>
      <c r="J497" s="49"/>
      <c r="K497" s="49"/>
      <c r="AY497" s="51"/>
      <c r="AZ497" s="51"/>
      <c r="BA497" s="51"/>
      <c r="BB497" s="51"/>
      <c r="BC497" s="51"/>
      <c r="BD497" s="51"/>
      <c r="BE497" s="51"/>
      <c r="BF497" s="51"/>
      <c r="BG497" s="51"/>
    </row>
    <row r="498" spans="1:59" s="3" customFormat="1" ht="14.25">
      <c r="A498" s="47"/>
      <c r="B498" s="47"/>
      <c r="C498" s="49"/>
      <c r="D498" s="49"/>
      <c r="E498" s="49"/>
      <c r="F498" s="49"/>
      <c r="G498" s="49"/>
      <c r="H498" s="49"/>
      <c r="I498" s="49"/>
      <c r="J498" s="49"/>
      <c r="K498" s="49"/>
      <c r="AY498" s="51"/>
      <c r="AZ498" s="51"/>
      <c r="BA498" s="51"/>
      <c r="BB498" s="51"/>
      <c r="BC498" s="51"/>
      <c r="BD498" s="51"/>
      <c r="BE498" s="51"/>
      <c r="BF498" s="51"/>
      <c r="BG498" s="51"/>
    </row>
    <row r="499" spans="1:59" s="3" customFormat="1" ht="14.25">
      <c r="A499" s="47"/>
      <c r="B499" s="47"/>
      <c r="C499" s="49"/>
      <c r="D499" s="49"/>
      <c r="E499" s="49"/>
      <c r="F499" s="49"/>
      <c r="G499" s="49"/>
      <c r="H499" s="49"/>
      <c r="I499" s="49"/>
      <c r="J499" s="49"/>
      <c r="K499" s="49"/>
      <c r="AY499" s="51"/>
      <c r="AZ499" s="51"/>
      <c r="BA499" s="51"/>
      <c r="BB499" s="51"/>
      <c r="BC499" s="51"/>
      <c r="BD499" s="51"/>
      <c r="BE499" s="51"/>
      <c r="BF499" s="51"/>
      <c r="BG499" s="51"/>
    </row>
    <row r="500" spans="1:59" s="3" customFormat="1" ht="14.25">
      <c r="A500" s="47"/>
      <c r="B500" s="47"/>
      <c r="C500" s="49"/>
      <c r="D500" s="49"/>
      <c r="E500" s="49"/>
      <c r="F500" s="49"/>
      <c r="G500" s="49"/>
      <c r="H500" s="49"/>
      <c r="I500" s="49"/>
      <c r="J500" s="49"/>
      <c r="K500" s="49"/>
      <c r="AY500" s="51"/>
      <c r="AZ500" s="51"/>
      <c r="BA500" s="51"/>
      <c r="BB500" s="51"/>
      <c r="BC500" s="51"/>
      <c r="BD500" s="51"/>
      <c r="BE500" s="51"/>
      <c r="BF500" s="51"/>
      <c r="BG500" s="51"/>
    </row>
    <row r="501" spans="1:59" s="3" customFormat="1" ht="14.25">
      <c r="A501" s="47"/>
      <c r="B501" s="47"/>
      <c r="C501" s="49"/>
      <c r="D501" s="49"/>
      <c r="E501" s="49"/>
      <c r="F501" s="49"/>
      <c r="G501" s="49"/>
      <c r="H501" s="49"/>
      <c r="I501" s="49"/>
      <c r="J501" s="49"/>
      <c r="K501" s="49"/>
      <c r="AY501" s="51"/>
      <c r="AZ501" s="51"/>
      <c r="BA501" s="51"/>
      <c r="BB501" s="51"/>
      <c r="BC501" s="51"/>
      <c r="BD501" s="51"/>
      <c r="BE501" s="51"/>
      <c r="BF501" s="51"/>
      <c r="BG501" s="51"/>
    </row>
    <row r="502" spans="1:59" s="3" customFormat="1" ht="14.25">
      <c r="A502" s="47"/>
      <c r="B502" s="47"/>
      <c r="C502" s="49"/>
      <c r="D502" s="49"/>
      <c r="E502" s="49"/>
      <c r="F502" s="49"/>
      <c r="G502" s="49"/>
      <c r="H502" s="49"/>
      <c r="I502" s="49"/>
      <c r="J502" s="49"/>
      <c r="K502" s="49"/>
      <c r="AY502" s="51"/>
      <c r="AZ502" s="51"/>
      <c r="BA502" s="51"/>
      <c r="BB502" s="51"/>
      <c r="BC502" s="51"/>
      <c r="BD502" s="51"/>
      <c r="BE502" s="51"/>
      <c r="BF502" s="51"/>
      <c r="BG502" s="51"/>
    </row>
    <row r="503" spans="1:59" s="3" customFormat="1" ht="14.25">
      <c r="A503" s="47"/>
      <c r="B503" s="47"/>
      <c r="C503" s="49"/>
      <c r="D503" s="49"/>
      <c r="E503" s="49"/>
      <c r="F503" s="49"/>
      <c r="G503" s="49"/>
      <c r="H503" s="49"/>
      <c r="I503" s="49"/>
      <c r="J503" s="49"/>
      <c r="K503" s="49"/>
      <c r="AY503" s="51"/>
      <c r="AZ503" s="51"/>
      <c r="BA503" s="51"/>
      <c r="BB503" s="51"/>
      <c r="BC503" s="51"/>
      <c r="BD503" s="51"/>
      <c r="BE503" s="51"/>
      <c r="BF503" s="51"/>
      <c r="BG503" s="51"/>
    </row>
    <row r="504" spans="1:59" s="3" customFormat="1" ht="14.25">
      <c r="A504" s="47"/>
      <c r="B504" s="47"/>
      <c r="C504" s="49"/>
      <c r="D504" s="49"/>
      <c r="E504" s="49"/>
      <c r="F504" s="49"/>
      <c r="G504" s="49"/>
      <c r="H504" s="49"/>
      <c r="I504" s="49"/>
      <c r="J504" s="49"/>
      <c r="K504" s="49"/>
      <c r="AY504" s="51"/>
      <c r="AZ504" s="51"/>
      <c r="BA504" s="51"/>
      <c r="BB504" s="51"/>
      <c r="BC504" s="51"/>
      <c r="BD504" s="51"/>
      <c r="BE504" s="51"/>
      <c r="BF504" s="51"/>
      <c r="BG504" s="51"/>
    </row>
    <row r="505" spans="1:59" s="3" customFormat="1" ht="14.25">
      <c r="A505" s="47"/>
      <c r="B505" s="47"/>
      <c r="C505" s="49"/>
      <c r="D505" s="49"/>
      <c r="E505" s="49"/>
      <c r="F505" s="49"/>
      <c r="G505" s="49"/>
      <c r="H505" s="49"/>
      <c r="I505" s="49"/>
      <c r="J505" s="49"/>
      <c r="K505" s="49"/>
      <c r="AY505" s="51"/>
      <c r="AZ505" s="51"/>
      <c r="BA505" s="51"/>
      <c r="BB505" s="51"/>
      <c r="BC505" s="51"/>
      <c r="BD505" s="51"/>
      <c r="BE505" s="51"/>
      <c r="BF505" s="51"/>
      <c r="BG505" s="51"/>
    </row>
    <row r="506" spans="1:59" s="3" customFormat="1" ht="14.25">
      <c r="A506" s="47"/>
      <c r="B506" s="47"/>
      <c r="C506" s="49"/>
      <c r="D506" s="49"/>
      <c r="E506" s="49"/>
      <c r="F506" s="49"/>
      <c r="G506" s="49"/>
      <c r="H506" s="49"/>
      <c r="I506" s="49"/>
      <c r="J506" s="49"/>
      <c r="K506" s="49"/>
      <c r="AY506" s="51"/>
      <c r="AZ506" s="51"/>
      <c r="BA506" s="51"/>
      <c r="BB506" s="51"/>
      <c r="BC506" s="51"/>
      <c r="BD506" s="51"/>
      <c r="BE506" s="51"/>
      <c r="BF506" s="51"/>
      <c r="BG506" s="51"/>
    </row>
    <row r="507" spans="1:59" s="3" customFormat="1" ht="14.25">
      <c r="A507" s="47"/>
      <c r="B507" s="47"/>
      <c r="C507" s="49"/>
      <c r="D507" s="49"/>
      <c r="E507" s="49"/>
      <c r="F507" s="49"/>
      <c r="G507" s="49"/>
      <c r="H507" s="49"/>
      <c r="I507" s="49"/>
      <c r="J507" s="49"/>
      <c r="K507" s="49"/>
      <c r="AY507" s="51"/>
      <c r="AZ507" s="51"/>
      <c r="BA507" s="51"/>
      <c r="BB507" s="51"/>
      <c r="BC507" s="51"/>
      <c r="BD507" s="51"/>
      <c r="BE507" s="51"/>
      <c r="BF507" s="51"/>
      <c r="BG507" s="51"/>
    </row>
    <row r="508" spans="1:59" s="3" customFormat="1" ht="14.25">
      <c r="A508" s="47"/>
      <c r="B508" s="47"/>
      <c r="C508" s="49"/>
      <c r="D508" s="49"/>
      <c r="E508" s="49"/>
      <c r="F508" s="49"/>
      <c r="G508" s="49"/>
      <c r="H508" s="49"/>
      <c r="I508" s="49"/>
      <c r="J508" s="49"/>
      <c r="K508" s="49"/>
      <c r="AY508" s="51"/>
      <c r="AZ508" s="51"/>
      <c r="BA508" s="51"/>
      <c r="BB508" s="51"/>
      <c r="BC508" s="51"/>
      <c r="BD508" s="51"/>
      <c r="BE508" s="51"/>
      <c r="BF508" s="51"/>
      <c r="BG508" s="51"/>
    </row>
    <row r="509" spans="1:59" s="3" customFormat="1" ht="14.25">
      <c r="A509" s="47"/>
      <c r="B509" s="47"/>
      <c r="C509" s="49"/>
      <c r="D509" s="49"/>
      <c r="E509" s="49"/>
      <c r="F509" s="49"/>
      <c r="G509" s="49"/>
      <c r="H509" s="49"/>
      <c r="I509" s="49"/>
      <c r="J509" s="49"/>
      <c r="K509" s="49"/>
      <c r="AY509" s="51"/>
      <c r="AZ509" s="51"/>
      <c r="BA509" s="51"/>
      <c r="BB509" s="51"/>
      <c r="BC509" s="51"/>
      <c r="BD509" s="51"/>
      <c r="BE509" s="51"/>
      <c r="BF509" s="51"/>
      <c r="BG509" s="51"/>
    </row>
    <row r="510" spans="1:59" s="3" customFormat="1" ht="14.25">
      <c r="A510" s="47"/>
      <c r="B510" s="47"/>
      <c r="C510" s="49"/>
      <c r="D510" s="49"/>
      <c r="E510" s="49"/>
      <c r="F510" s="49"/>
      <c r="G510" s="49"/>
      <c r="H510" s="49"/>
      <c r="I510" s="49"/>
      <c r="J510" s="49"/>
      <c r="K510" s="49"/>
      <c r="AY510" s="51"/>
      <c r="AZ510" s="51"/>
      <c r="BA510" s="51"/>
      <c r="BB510" s="51"/>
      <c r="BC510" s="51"/>
      <c r="BD510" s="51"/>
      <c r="BE510" s="51"/>
      <c r="BF510" s="51"/>
      <c r="BG510" s="51"/>
    </row>
    <row r="511" spans="1:59" s="3" customFormat="1" ht="14.25">
      <c r="A511" s="47"/>
      <c r="B511" s="47"/>
      <c r="C511" s="49"/>
      <c r="D511" s="49"/>
      <c r="E511" s="49"/>
      <c r="F511" s="49"/>
      <c r="G511" s="49"/>
      <c r="H511" s="49"/>
      <c r="I511" s="49"/>
      <c r="J511" s="49"/>
      <c r="K511" s="49"/>
      <c r="AY511" s="51"/>
      <c r="AZ511" s="51"/>
      <c r="BA511" s="51"/>
      <c r="BB511" s="51"/>
      <c r="BC511" s="51"/>
      <c r="BD511" s="51"/>
      <c r="BE511" s="51"/>
      <c r="BF511" s="51"/>
      <c r="BG511" s="51"/>
    </row>
    <row r="512" spans="1:59" s="3" customFormat="1" ht="14.25">
      <c r="A512" s="47"/>
      <c r="B512" s="47"/>
      <c r="C512" s="49"/>
      <c r="D512" s="49"/>
      <c r="E512" s="49"/>
      <c r="F512" s="49"/>
      <c r="G512" s="49"/>
      <c r="H512" s="49"/>
      <c r="I512" s="49"/>
      <c r="J512" s="49"/>
      <c r="K512" s="49"/>
      <c r="AY512" s="51"/>
      <c r="AZ512" s="51"/>
      <c r="BA512" s="51"/>
      <c r="BB512" s="51"/>
      <c r="BC512" s="51"/>
      <c r="BD512" s="51"/>
      <c r="BE512" s="51"/>
      <c r="BF512" s="51"/>
      <c r="BG512" s="51"/>
    </row>
    <row r="513" spans="1:59" s="3" customFormat="1" ht="14.25">
      <c r="A513" s="47"/>
      <c r="B513" s="47"/>
      <c r="C513" s="49"/>
      <c r="D513" s="49"/>
      <c r="E513" s="49"/>
      <c r="F513" s="49"/>
      <c r="G513" s="49"/>
      <c r="H513" s="49"/>
      <c r="I513" s="49"/>
      <c r="J513" s="49"/>
      <c r="K513" s="49"/>
      <c r="AY513" s="51"/>
      <c r="AZ513" s="51"/>
      <c r="BA513" s="51"/>
      <c r="BB513" s="51"/>
      <c r="BC513" s="51"/>
      <c r="BD513" s="51"/>
      <c r="BE513" s="51"/>
      <c r="BF513" s="51"/>
      <c r="BG513" s="51"/>
    </row>
    <row r="514" spans="1:59" s="3" customFormat="1" ht="14.25">
      <c r="A514" s="47"/>
      <c r="B514" s="47"/>
      <c r="C514" s="49"/>
      <c r="D514" s="49"/>
      <c r="E514" s="49"/>
      <c r="F514" s="49"/>
      <c r="G514" s="49"/>
      <c r="H514" s="49"/>
      <c r="I514" s="49"/>
      <c r="J514" s="49"/>
      <c r="K514" s="49"/>
      <c r="AY514" s="51"/>
      <c r="AZ514" s="51"/>
      <c r="BA514" s="51"/>
      <c r="BB514" s="51"/>
      <c r="BC514" s="51"/>
      <c r="BD514" s="51"/>
      <c r="BE514" s="51"/>
      <c r="BF514" s="51"/>
      <c r="BG514" s="51"/>
    </row>
    <row r="515" spans="1:59" s="3" customFormat="1" ht="14.25">
      <c r="A515" s="47"/>
      <c r="B515" s="47"/>
      <c r="C515" s="49"/>
      <c r="D515" s="49"/>
      <c r="E515" s="49"/>
      <c r="F515" s="49"/>
      <c r="G515" s="49"/>
      <c r="H515" s="49"/>
      <c r="I515" s="49"/>
      <c r="J515" s="49"/>
      <c r="K515" s="49"/>
      <c r="AY515" s="51"/>
      <c r="AZ515" s="51"/>
      <c r="BA515" s="51"/>
      <c r="BB515" s="51"/>
      <c r="BC515" s="51"/>
      <c r="BD515" s="51"/>
      <c r="BE515" s="51"/>
      <c r="BF515" s="51"/>
      <c r="BG515" s="51"/>
    </row>
    <row r="516" spans="1:59" s="3" customFormat="1" ht="14.25">
      <c r="A516" s="47"/>
      <c r="B516" s="47"/>
      <c r="C516" s="49"/>
      <c r="D516" s="49"/>
      <c r="E516" s="49"/>
      <c r="F516" s="49"/>
      <c r="G516" s="49"/>
      <c r="H516" s="49"/>
      <c r="I516" s="49"/>
      <c r="J516" s="49"/>
      <c r="K516" s="49"/>
      <c r="AY516" s="51"/>
      <c r="AZ516" s="51"/>
      <c r="BA516" s="51"/>
      <c r="BB516" s="51"/>
      <c r="BC516" s="51"/>
      <c r="BD516" s="51"/>
      <c r="BE516" s="51"/>
      <c r="BF516" s="51"/>
      <c r="BG516" s="51"/>
    </row>
    <row r="517" spans="1:59" s="3" customFormat="1" ht="14.25">
      <c r="A517" s="47"/>
      <c r="B517" s="47"/>
      <c r="C517" s="49"/>
      <c r="D517" s="49"/>
      <c r="E517" s="49"/>
      <c r="F517" s="49"/>
      <c r="G517" s="49"/>
      <c r="H517" s="49"/>
      <c r="I517" s="49"/>
      <c r="J517" s="49"/>
      <c r="K517" s="49"/>
      <c r="AY517" s="51"/>
      <c r="AZ517" s="51"/>
      <c r="BA517" s="51"/>
      <c r="BB517" s="51"/>
      <c r="BC517" s="51"/>
      <c r="BD517" s="51"/>
      <c r="BE517" s="51"/>
      <c r="BF517" s="51"/>
      <c r="BG517" s="51"/>
    </row>
    <row r="518" spans="1:59" s="3" customFormat="1" ht="14.25">
      <c r="A518" s="47"/>
      <c r="B518" s="47"/>
      <c r="C518" s="49"/>
      <c r="D518" s="49"/>
      <c r="E518" s="49"/>
      <c r="F518" s="49"/>
      <c r="G518" s="49"/>
      <c r="H518" s="49"/>
      <c r="I518" s="49"/>
      <c r="J518" s="49"/>
      <c r="K518" s="49"/>
      <c r="AY518" s="51"/>
      <c r="AZ518" s="51"/>
      <c r="BA518" s="51"/>
      <c r="BB518" s="51"/>
      <c r="BC518" s="51"/>
      <c r="BD518" s="51"/>
      <c r="BE518" s="51"/>
      <c r="BF518" s="51"/>
      <c r="BG518" s="51"/>
    </row>
    <row r="519" spans="1:59" s="3" customFormat="1" ht="14.25">
      <c r="A519" s="47"/>
      <c r="B519" s="47"/>
      <c r="C519" s="49"/>
      <c r="D519" s="49"/>
      <c r="E519" s="49"/>
      <c r="F519" s="49"/>
      <c r="G519" s="49"/>
      <c r="H519" s="49"/>
      <c r="I519" s="49"/>
      <c r="J519" s="49"/>
      <c r="K519" s="49"/>
      <c r="AY519" s="51"/>
      <c r="AZ519" s="51"/>
      <c r="BA519" s="51"/>
      <c r="BB519" s="51"/>
      <c r="BC519" s="51"/>
      <c r="BD519" s="51"/>
      <c r="BE519" s="51"/>
      <c r="BF519" s="51"/>
      <c r="BG519" s="51"/>
    </row>
    <row r="520" spans="1:59" s="3" customFormat="1" ht="14.25">
      <c r="A520" s="47"/>
      <c r="B520" s="47"/>
      <c r="C520" s="49"/>
      <c r="D520" s="49"/>
      <c r="E520" s="49"/>
      <c r="F520" s="49"/>
      <c r="G520" s="49"/>
      <c r="H520" s="49"/>
      <c r="I520" s="49"/>
      <c r="J520" s="49"/>
      <c r="K520" s="49"/>
      <c r="AY520" s="51"/>
      <c r="AZ520" s="51"/>
      <c r="BA520" s="51"/>
      <c r="BB520" s="51"/>
      <c r="BC520" s="51"/>
      <c r="BD520" s="51"/>
      <c r="BE520" s="51"/>
      <c r="BF520" s="51"/>
      <c r="BG520" s="51"/>
    </row>
    <row r="521" spans="1:59" s="3" customFormat="1" ht="14.25">
      <c r="A521" s="47"/>
      <c r="B521" s="47"/>
      <c r="C521" s="49"/>
      <c r="D521" s="49"/>
      <c r="E521" s="49"/>
      <c r="F521" s="49"/>
      <c r="G521" s="49"/>
      <c r="H521" s="49"/>
      <c r="I521" s="49"/>
      <c r="J521" s="49"/>
      <c r="K521" s="49"/>
      <c r="AY521" s="51"/>
      <c r="AZ521" s="51"/>
      <c r="BA521" s="51"/>
      <c r="BB521" s="51"/>
      <c r="BC521" s="51"/>
      <c r="BD521" s="51"/>
      <c r="BE521" s="51"/>
      <c r="BF521" s="51"/>
      <c r="BG521" s="51"/>
    </row>
    <row r="522" spans="1:59" s="3" customFormat="1" ht="14.25">
      <c r="A522" s="47"/>
      <c r="B522" s="47"/>
      <c r="C522" s="49"/>
      <c r="D522" s="49"/>
      <c r="E522" s="49"/>
      <c r="F522" s="49"/>
      <c r="G522" s="49"/>
      <c r="H522" s="49"/>
      <c r="I522" s="49"/>
      <c r="J522" s="49"/>
      <c r="K522" s="49"/>
      <c r="AY522" s="51"/>
      <c r="AZ522" s="51"/>
      <c r="BA522" s="51"/>
      <c r="BB522" s="51"/>
      <c r="BC522" s="51"/>
      <c r="BD522" s="51"/>
      <c r="BE522" s="51"/>
      <c r="BF522" s="51"/>
      <c r="BG522" s="51"/>
    </row>
    <row r="523" spans="1:59" s="3" customFormat="1" ht="14.25">
      <c r="A523" s="47"/>
      <c r="B523" s="47"/>
      <c r="C523" s="49"/>
      <c r="D523" s="49"/>
      <c r="E523" s="49"/>
      <c r="F523" s="49"/>
      <c r="G523" s="49"/>
      <c r="H523" s="49"/>
      <c r="I523" s="49"/>
      <c r="J523" s="49"/>
      <c r="K523" s="49"/>
      <c r="AY523" s="51"/>
      <c r="AZ523" s="51"/>
      <c r="BA523" s="51"/>
      <c r="BB523" s="51"/>
      <c r="BC523" s="51"/>
      <c r="BD523" s="51"/>
      <c r="BE523" s="51"/>
      <c r="BF523" s="51"/>
      <c r="BG523" s="51"/>
    </row>
    <row r="524" spans="1:59" s="3" customFormat="1" ht="14.25">
      <c r="A524" s="47"/>
      <c r="B524" s="47"/>
      <c r="C524" s="49"/>
      <c r="D524" s="49"/>
      <c r="E524" s="49"/>
      <c r="F524" s="49"/>
      <c r="G524" s="49"/>
      <c r="H524" s="49"/>
      <c r="I524" s="49"/>
      <c r="J524" s="49"/>
      <c r="K524" s="49"/>
      <c r="AY524" s="51"/>
      <c r="AZ524" s="51"/>
      <c r="BA524" s="51"/>
      <c r="BB524" s="51"/>
      <c r="BC524" s="51"/>
      <c r="BD524" s="51"/>
      <c r="BE524" s="51"/>
      <c r="BF524" s="51"/>
      <c r="BG524" s="51"/>
    </row>
    <row r="525" spans="1:59" s="3" customFormat="1" ht="14.25">
      <c r="A525" s="47"/>
      <c r="B525" s="47"/>
      <c r="C525" s="49"/>
      <c r="D525" s="49"/>
      <c r="E525" s="49"/>
      <c r="F525" s="49"/>
      <c r="G525" s="49"/>
      <c r="H525" s="49"/>
      <c r="I525" s="49"/>
      <c r="J525" s="49"/>
      <c r="K525" s="49"/>
      <c r="AY525" s="51"/>
      <c r="AZ525" s="51"/>
      <c r="BA525" s="51"/>
      <c r="BB525" s="51"/>
      <c r="BC525" s="51"/>
      <c r="BD525" s="51"/>
      <c r="BE525" s="51"/>
      <c r="BF525" s="51"/>
      <c r="BG525" s="51"/>
    </row>
    <row r="526" spans="1:59" s="3" customFormat="1" ht="14.25">
      <c r="A526" s="47"/>
      <c r="B526" s="47"/>
      <c r="C526" s="49"/>
      <c r="D526" s="49"/>
      <c r="E526" s="49"/>
      <c r="F526" s="49"/>
      <c r="G526" s="49"/>
      <c r="H526" s="49"/>
      <c r="I526" s="49"/>
      <c r="J526" s="49"/>
      <c r="K526" s="49"/>
      <c r="AY526" s="51"/>
      <c r="AZ526" s="51"/>
      <c r="BA526" s="51"/>
      <c r="BB526" s="51"/>
      <c r="BC526" s="51"/>
      <c r="BD526" s="51"/>
      <c r="BE526" s="51"/>
      <c r="BF526" s="51"/>
      <c r="BG526" s="51"/>
    </row>
    <row r="527" spans="1:59" s="3" customFormat="1" ht="14.25">
      <c r="A527" s="47"/>
      <c r="B527" s="47"/>
      <c r="C527" s="49"/>
      <c r="D527" s="49"/>
      <c r="E527" s="49"/>
      <c r="F527" s="49"/>
      <c r="G527" s="49"/>
      <c r="H527" s="49"/>
      <c r="I527" s="49"/>
      <c r="J527" s="49"/>
      <c r="K527" s="49"/>
      <c r="AY527" s="51"/>
      <c r="AZ527" s="51"/>
      <c r="BA527" s="51"/>
      <c r="BB527" s="51"/>
      <c r="BC527" s="51"/>
      <c r="BD527" s="51"/>
      <c r="BE527" s="51"/>
      <c r="BF527" s="51"/>
      <c r="BG527" s="51"/>
    </row>
    <row r="528" spans="1:59" s="3" customFormat="1" ht="14.25">
      <c r="A528" s="47"/>
      <c r="B528" s="47"/>
      <c r="C528" s="49"/>
      <c r="D528" s="49"/>
      <c r="E528" s="49"/>
      <c r="F528" s="49"/>
      <c r="G528" s="49"/>
      <c r="H528" s="49"/>
      <c r="I528" s="49"/>
      <c r="J528" s="49"/>
      <c r="K528" s="49"/>
      <c r="AY528" s="51"/>
      <c r="AZ528" s="51"/>
      <c r="BA528" s="51"/>
      <c r="BB528" s="51"/>
      <c r="BC528" s="51"/>
      <c r="BD528" s="51"/>
      <c r="BE528" s="51"/>
      <c r="BF528" s="51"/>
      <c r="BG528" s="51"/>
    </row>
    <row r="529" spans="1:59" s="3" customFormat="1" ht="14.25">
      <c r="A529" s="47"/>
      <c r="B529" s="47"/>
      <c r="C529" s="49"/>
      <c r="D529" s="49"/>
      <c r="E529" s="49"/>
      <c r="F529" s="49"/>
      <c r="G529" s="49"/>
      <c r="H529" s="49"/>
      <c r="I529" s="49"/>
      <c r="J529" s="49"/>
      <c r="K529" s="49"/>
      <c r="AY529" s="51"/>
      <c r="AZ529" s="51"/>
      <c r="BA529" s="51"/>
      <c r="BB529" s="51"/>
      <c r="BC529" s="51"/>
      <c r="BD529" s="51"/>
      <c r="BE529" s="51"/>
      <c r="BF529" s="51"/>
      <c r="BG529" s="51"/>
    </row>
    <row r="530" spans="1:59" s="3" customFormat="1" ht="14.25">
      <c r="A530" s="47"/>
      <c r="B530" s="47"/>
      <c r="C530" s="49"/>
      <c r="D530" s="49"/>
      <c r="E530" s="49"/>
      <c r="F530" s="49"/>
      <c r="G530" s="49"/>
      <c r="H530" s="49"/>
      <c r="I530" s="49"/>
      <c r="J530" s="49"/>
      <c r="K530" s="49"/>
      <c r="AY530" s="51"/>
      <c r="AZ530" s="51"/>
      <c r="BA530" s="51"/>
      <c r="BB530" s="51"/>
      <c r="BC530" s="51"/>
      <c r="BD530" s="51"/>
      <c r="BE530" s="51"/>
      <c r="BF530" s="51"/>
      <c r="BG530" s="51"/>
    </row>
    <row r="531" spans="1:59" s="3" customFormat="1" ht="14.25">
      <c r="A531" s="47"/>
      <c r="B531" s="47"/>
      <c r="C531" s="49"/>
      <c r="D531" s="49"/>
      <c r="E531" s="49"/>
      <c r="F531" s="49"/>
      <c r="G531" s="49"/>
      <c r="H531" s="49"/>
      <c r="I531" s="49"/>
      <c r="J531" s="49"/>
      <c r="K531" s="49"/>
      <c r="AY531" s="51"/>
      <c r="AZ531" s="51"/>
      <c r="BA531" s="51"/>
      <c r="BB531" s="51"/>
      <c r="BC531" s="51"/>
      <c r="BD531" s="51"/>
      <c r="BE531" s="51"/>
      <c r="BF531" s="51"/>
      <c r="BG531" s="51"/>
    </row>
    <row r="532" spans="1:59" s="3" customFormat="1" ht="14.25">
      <c r="A532" s="47"/>
      <c r="B532" s="47"/>
      <c r="C532" s="49"/>
      <c r="D532" s="49"/>
      <c r="E532" s="49"/>
      <c r="F532" s="49"/>
      <c r="G532" s="49"/>
      <c r="H532" s="49"/>
      <c r="I532" s="49"/>
      <c r="J532" s="49"/>
      <c r="K532" s="49"/>
      <c r="AY532" s="51"/>
      <c r="AZ532" s="51"/>
      <c r="BA532" s="51"/>
      <c r="BB532" s="51"/>
      <c r="BC532" s="51"/>
      <c r="BD532" s="51"/>
      <c r="BE532" s="51"/>
      <c r="BF532" s="51"/>
      <c r="BG532" s="51"/>
    </row>
    <row r="533" spans="1:59" s="3" customFormat="1" ht="14.25">
      <c r="A533" s="47"/>
      <c r="B533" s="47"/>
      <c r="C533" s="49"/>
      <c r="D533" s="49"/>
      <c r="E533" s="49"/>
      <c r="F533" s="49"/>
      <c r="G533" s="49"/>
      <c r="H533" s="49"/>
      <c r="I533" s="49"/>
      <c r="J533" s="49"/>
      <c r="K533" s="49"/>
      <c r="AY533" s="51"/>
      <c r="AZ533" s="51"/>
      <c r="BA533" s="51"/>
      <c r="BB533" s="51"/>
      <c r="BC533" s="51"/>
      <c r="BD533" s="51"/>
      <c r="BE533" s="51"/>
      <c r="BF533" s="51"/>
      <c r="BG533" s="51"/>
    </row>
    <row r="534" spans="1:59" s="3" customFormat="1" ht="14.25">
      <c r="A534" s="47"/>
      <c r="B534" s="47"/>
      <c r="C534" s="49"/>
      <c r="D534" s="49"/>
      <c r="E534" s="49"/>
      <c r="F534" s="49"/>
      <c r="G534" s="49"/>
      <c r="H534" s="49"/>
      <c r="I534" s="49"/>
      <c r="J534" s="49"/>
      <c r="K534" s="49"/>
      <c r="AY534" s="51"/>
      <c r="AZ534" s="51"/>
      <c r="BA534" s="51"/>
      <c r="BB534" s="51"/>
      <c r="BC534" s="51"/>
      <c r="BD534" s="51"/>
      <c r="BE534" s="51"/>
      <c r="BF534" s="51"/>
      <c r="BG534" s="51"/>
    </row>
    <row r="535" spans="1:59" s="3" customFormat="1" ht="14.25">
      <c r="A535" s="47"/>
      <c r="B535" s="47"/>
      <c r="C535" s="49"/>
      <c r="D535" s="49"/>
      <c r="E535" s="49"/>
      <c r="F535" s="49"/>
      <c r="G535" s="49"/>
      <c r="H535" s="49"/>
      <c r="I535" s="49"/>
      <c r="J535" s="49"/>
      <c r="K535" s="49"/>
      <c r="AY535" s="51"/>
      <c r="AZ535" s="51"/>
      <c r="BA535" s="51"/>
      <c r="BB535" s="51"/>
      <c r="BC535" s="51"/>
      <c r="BD535" s="51"/>
      <c r="BE535" s="51"/>
      <c r="BF535" s="51"/>
      <c r="BG535" s="51"/>
    </row>
    <row r="536" spans="1:59" s="3" customFormat="1" ht="14.25">
      <c r="A536" s="47"/>
      <c r="B536" s="47"/>
      <c r="C536" s="49"/>
      <c r="D536" s="49"/>
      <c r="E536" s="49"/>
      <c r="F536" s="49"/>
      <c r="G536" s="49"/>
      <c r="H536" s="49"/>
      <c r="I536" s="49"/>
      <c r="J536" s="49"/>
      <c r="K536" s="49"/>
      <c r="AY536" s="51"/>
      <c r="AZ536" s="51"/>
      <c r="BA536" s="51"/>
      <c r="BB536" s="51"/>
      <c r="BC536" s="51"/>
      <c r="BD536" s="51"/>
      <c r="BE536" s="51"/>
      <c r="BF536" s="51"/>
      <c r="BG536" s="51"/>
    </row>
    <row r="537" spans="1:59" s="3" customFormat="1" ht="14.25">
      <c r="A537" s="47"/>
      <c r="B537" s="47"/>
      <c r="C537" s="49"/>
      <c r="D537" s="49"/>
      <c r="E537" s="49"/>
      <c r="F537" s="49"/>
      <c r="G537" s="49"/>
      <c r="H537" s="49"/>
      <c r="I537" s="49"/>
      <c r="J537" s="49"/>
      <c r="K537" s="49"/>
      <c r="AY537" s="51"/>
      <c r="AZ537" s="51"/>
      <c r="BA537" s="51"/>
      <c r="BB537" s="51"/>
      <c r="BC537" s="51"/>
      <c r="BD537" s="51"/>
      <c r="BE537" s="51"/>
      <c r="BF537" s="51"/>
      <c r="BG537" s="51"/>
    </row>
    <row r="538" spans="1:59" s="3" customFormat="1" ht="14.25">
      <c r="A538" s="47"/>
      <c r="B538" s="47"/>
      <c r="C538" s="49"/>
      <c r="D538" s="49"/>
      <c r="E538" s="49"/>
      <c r="F538" s="49"/>
      <c r="G538" s="49"/>
      <c r="H538" s="49"/>
      <c r="I538" s="49"/>
      <c r="J538" s="49"/>
      <c r="K538" s="49"/>
      <c r="AY538" s="51"/>
      <c r="AZ538" s="51"/>
      <c r="BA538" s="51"/>
      <c r="BB538" s="51"/>
      <c r="BC538" s="51"/>
      <c r="BD538" s="51"/>
      <c r="BE538" s="51"/>
      <c r="BF538" s="51"/>
      <c r="BG538" s="51"/>
    </row>
    <row r="539" spans="1:59" s="3" customFormat="1" ht="14.25">
      <c r="A539" s="47"/>
      <c r="B539" s="47"/>
      <c r="C539" s="49"/>
      <c r="D539" s="49"/>
      <c r="E539" s="49"/>
      <c r="F539" s="49"/>
      <c r="G539" s="49"/>
      <c r="H539" s="49"/>
      <c r="I539" s="49"/>
      <c r="J539" s="49"/>
      <c r="K539" s="49"/>
      <c r="AY539" s="51"/>
      <c r="AZ539" s="51"/>
      <c r="BA539" s="51"/>
      <c r="BB539" s="51"/>
      <c r="BC539" s="51"/>
      <c r="BD539" s="51"/>
      <c r="BE539" s="51"/>
      <c r="BF539" s="51"/>
      <c r="BG539" s="51"/>
    </row>
    <row r="540" spans="1:59" s="3" customFormat="1" ht="14.25">
      <c r="A540" s="47"/>
      <c r="B540" s="47"/>
      <c r="C540" s="49"/>
      <c r="D540" s="49"/>
      <c r="E540" s="49"/>
      <c r="F540" s="49"/>
      <c r="G540" s="49"/>
      <c r="H540" s="49"/>
      <c r="I540" s="49"/>
      <c r="J540" s="49"/>
      <c r="K540" s="49"/>
      <c r="AY540" s="51"/>
      <c r="AZ540" s="51"/>
      <c r="BA540" s="51"/>
      <c r="BB540" s="51"/>
      <c r="BC540" s="51"/>
      <c r="BD540" s="51"/>
      <c r="BE540" s="51"/>
      <c r="BF540" s="51"/>
      <c r="BG540" s="51"/>
    </row>
    <row r="541" spans="1:59" s="3" customFormat="1" ht="14.25">
      <c r="A541" s="47"/>
      <c r="B541" s="47"/>
      <c r="C541" s="49"/>
      <c r="D541" s="49"/>
      <c r="E541" s="49"/>
      <c r="F541" s="49"/>
      <c r="G541" s="49"/>
      <c r="H541" s="49"/>
      <c r="I541" s="49"/>
      <c r="J541" s="49"/>
      <c r="K541" s="49"/>
      <c r="AY541" s="51"/>
      <c r="AZ541" s="51"/>
      <c r="BA541" s="51"/>
      <c r="BB541" s="51"/>
      <c r="BC541" s="51"/>
      <c r="BD541" s="51"/>
      <c r="BE541" s="51"/>
      <c r="BF541" s="51"/>
      <c r="BG541" s="51"/>
    </row>
    <row r="542" spans="1:59" s="3" customFormat="1" ht="14.25">
      <c r="A542" s="47"/>
      <c r="B542" s="47"/>
      <c r="C542" s="49"/>
      <c r="D542" s="49"/>
      <c r="E542" s="49"/>
      <c r="F542" s="49"/>
      <c r="G542" s="49"/>
      <c r="H542" s="49"/>
      <c r="I542" s="49"/>
      <c r="J542" s="49"/>
      <c r="K542" s="49"/>
      <c r="AY542" s="51"/>
      <c r="AZ542" s="51"/>
      <c r="BA542" s="51"/>
      <c r="BB542" s="51"/>
      <c r="BC542" s="51"/>
      <c r="BD542" s="51"/>
      <c r="BE542" s="51"/>
      <c r="BF542" s="51"/>
      <c r="BG542" s="51"/>
    </row>
    <row r="543" spans="1:59" s="3" customFormat="1" ht="14.25">
      <c r="A543" s="47"/>
      <c r="B543" s="47"/>
      <c r="C543" s="49"/>
      <c r="D543" s="49"/>
      <c r="E543" s="49"/>
      <c r="F543" s="49"/>
      <c r="G543" s="49"/>
      <c r="H543" s="49"/>
      <c r="I543" s="49"/>
      <c r="J543" s="49"/>
      <c r="K543" s="49"/>
      <c r="AY543" s="51"/>
      <c r="AZ543" s="51"/>
      <c r="BA543" s="51"/>
      <c r="BB543" s="51"/>
      <c r="BC543" s="51"/>
      <c r="BD543" s="51"/>
      <c r="BE543" s="51"/>
      <c r="BF543" s="51"/>
      <c r="BG543" s="51"/>
    </row>
    <row r="544" spans="1:59" s="3" customFormat="1" ht="14.25">
      <c r="A544" s="47"/>
      <c r="B544" s="47"/>
      <c r="C544" s="49"/>
      <c r="D544" s="49"/>
      <c r="E544" s="49"/>
      <c r="F544" s="49"/>
      <c r="G544" s="49"/>
      <c r="H544" s="49"/>
      <c r="I544" s="49"/>
      <c r="J544" s="49"/>
      <c r="K544" s="49"/>
      <c r="AY544" s="51"/>
      <c r="AZ544" s="51"/>
      <c r="BA544" s="51"/>
      <c r="BB544" s="51"/>
      <c r="BC544" s="51"/>
      <c r="BD544" s="51"/>
      <c r="BE544" s="51"/>
      <c r="BF544" s="51"/>
      <c r="BG544" s="51"/>
    </row>
    <row r="545" spans="1:59" s="3" customFormat="1" ht="14.25">
      <c r="A545" s="47"/>
      <c r="B545" s="47"/>
      <c r="C545" s="49"/>
      <c r="D545" s="49"/>
      <c r="E545" s="49"/>
      <c r="F545" s="49"/>
      <c r="G545" s="49"/>
      <c r="H545" s="49"/>
      <c r="I545" s="49"/>
      <c r="J545" s="49"/>
      <c r="K545" s="49"/>
      <c r="AY545" s="51"/>
      <c r="AZ545" s="51"/>
      <c r="BA545" s="51"/>
      <c r="BB545" s="51"/>
      <c r="BC545" s="51"/>
      <c r="BD545" s="51"/>
      <c r="BE545" s="51"/>
      <c r="BF545" s="51"/>
      <c r="BG545" s="51"/>
    </row>
    <row r="546" spans="1:59" s="3" customFormat="1" ht="14.25">
      <c r="A546" s="47"/>
      <c r="B546" s="47"/>
      <c r="C546" s="49"/>
      <c r="D546" s="49"/>
      <c r="E546" s="49"/>
      <c r="F546" s="49"/>
      <c r="G546" s="49"/>
      <c r="H546" s="49"/>
      <c r="I546" s="49"/>
      <c r="J546" s="49"/>
      <c r="K546" s="49"/>
      <c r="AY546" s="51"/>
      <c r="AZ546" s="51"/>
      <c r="BA546" s="51"/>
      <c r="BB546" s="51"/>
      <c r="BC546" s="51"/>
      <c r="BD546" s="51"/>
      <c r="BE546" s="51"/>
      <c r="BF546" s="51"/>
      <c r="BG546" s="51"/>
    </row>
    <row r="547" spans="1:59" s="3" customFormat="1" ht="14.25">
      <c r="A547" s="47"/>
      <c r="B547" s="47"/>
      <c r="C547" s="49"/>
      <c r="D547" s="49"/>
      <c r="E547" s="49"/>
      <c r="F547" s="49"/>
      <c r="G547" s="49"/>
      <c r="H547" s="49"/>
      <c r="I547" s="49"/>
      <c r="J547" s="49"/>
      <c r="K547" s="49"/>
      <c r="AY547" s="51"/>
      <c r="AZ547" s="51"/>
      <c r="BA547" s="51"/>
      <c r="BB547" s="51"/>
      <c r="BC547" s="51"/>
      <c r="BD547" s="51"/>
      <c r="BE547" s="51"/>
      <c r="BF547" s="51"/>
      <c r="BG547" s="51"/>
    </row>
    <row r="548" spans="1:59" s="3" customFormat="1" ht="14.25">
      <c r="A548" s="47"/>
      <c r="B548" s="47"/>
      <c r="C548" s="49"/>
      <c r="D548" s="49"/>
      <c r="E548" s="49"/>
      <c r="F548" s="49"/>
      <c r="G548" s="49"/>
      <c r="H548" s="49"/>
      <c r="I548" s="49"/>
      <c r="J548" s="49"/>
      <c r="K548" s="49"/>
      <c r="AY548" s="51"/>
      <c r="AZ548" s="51"/>
      <c r="BA548" s="51"/>
      <c r="BB548" s="51"/>
      <c r="BC548" s="51"/>
      <c r="BD548" s="51"/>
      <c r="BE548" s="51"/>
      <c r="BF548" s="51"/>
      <c r="BG548" s="51"/>
    </row>
    <row r="549" spans="1:59" s="3" customFormat="1" ht="14.25">
      <c r="A549" s="47"/>
      <c r="B549" s="47"/>
      <c r="C549" s="49"/>
      <c r="D549" s="49"/>
      <c r="E549" s="49"/>
      <c r="F549" s="49"/>
      <c r="G549" s="49"/>
      <c r="H549" s="49"/>
      <c r="I549" s="49"/>
      <c r="J549" s="49"/>
      <c r="K549" s="49"/>
      <c r="AY549" s="51"/>
      <c r="AZ549" s="51"/>
      <c r="BA549" s="51"/>
      <c r="BB549" s="51"/>
      <c r="BC549" s="51"/>
      <c r="BD549" s="51"/>
      <c r="BE549" s="51"/>
      <c r="BF549" s="51"/>
      <c r="BG549" s="51"/>
    </row>
    <row r="550" spans="1:59" s="3" customFormat="1" ht="14.25">
      <c r="A550" s="47"/>
      <c r="B550" s="47"/>
      <c r="C550" s="49"/>
      <c r="D550" s="49"/>
      <c r="E550" s="49"/>
      <c r="F550" s="49"/>
      <c r="G550" s="49"/>
      <c r="H550" s="49"/>
      <c r="I550" s="49"/>
      <c r="J550" s="49"/>
      <c r="K550" s="49"/>
      <c r="AY550" s="51"/>
      <c r="AZ550" s="51"/>
      <c r="BA550" s="51"/>
      <c r="BB550" s="51"/>
      <c r="BC550" s="51"/>
      <c r="BD550" s="51"/>
      <c r="BE550" s="51"/>
      <c r="BF550" s="51"/>
      <c r="BG550" s="51"/>
    </row>
    <row r="551" spans="1:59" s="3" customFormat="1" ht="14.25">
      <c r="A551" s="47"/>
      <c r="B551" s="47"/>
      <c r="C551" s="49"/>
      <c r="D551" s="49"/>
      <c r="E551" s="49"/>
      <c r="F551" s="49"/>
      <c r="G551" s="49"/>
      <c r="H551" s="49"/>
      <c r="I551" s="49"/>
      <c r="J551" s="49"/>
      <c r="K551" s="49"/>
      <c r="AY551" s="51"/>
      <c r="AZ551" s="51"/>
      <c r="BA551" s="51"/>
      <c r="BB551" s="51"/>
      <c r="BC551" s="51"/>
      <c r="BD551" s="51"/>
      <c r="BE551" s="51"/>
      <c r="BF551" s="51"/>
      <c r="BG551" s="51"/>
    </row>
    <row r="552" spans="1:59" s="3" customFormat="1" ht="14.25">
      <c r="A552" s="47"/>
      <c r="B552" s="47"/>
      <c r="C552" s="49"/>
      <c r="D552" s="49"/>
      <c r="E552" s="49"/>
      <c r="F552" s="49"/>
      <c r="G552" s="49"/>
      <c r="H552" s="49"/>
      <c r="I552" s="49"/>
      <c r="J552" s="49"/>
      <c r="K552" s="49"/>
      <c r="AY552" s="51"/>
      <c r="AZ552" s="51"/>
      <c r="BA552" s="51"/>
      <c r="BB552" s="51"/>
      <c r="BC552" s="51"/>
      <c r="BD552" s="51"/>
      <c r="BE552" s="51"/>
      <c r="BF552" s="51"/>
      <c r="BG552" s="51"/>
    </row>
    <row r="553" spans="1:59" s="3" customFormat="1" ht="14.25">
      <c r="A553" s="47"/>
      <c r="B553" s="47"/>
      <c r="C553" s="49"/>
      <c r="D553" s="49"/>
      <c r="E553" s="49"/>
      <c r="F553" s="49"/>
      <c r="G553" s="49"/>
      <c r="H553" s="49"/>
      <c r="I553" s="49"/>
      <c r="J553" s="49"/>
      <c r="K553" s="49"/>
      <c r="AY553" s="51"/>
      <c r="AZ553" s="51"/>
      <c r="BA553" s="51"/>
      <c r="BB553" s="51"/>
      <c r="BC553" s="51"/>
      <c r="BD553" s="51"/>
      <c r="BE553" s="51"/>
      <c r="BF553" s="51"/>
      <c r="BG553" s="51"/>
    </row>
    <row r="554" spans="1:59" s="3" customFormat="1" ht="14.25">
      <c r="A554" s="47"/>
      <c r="B554" s="47"/>
      <c r="C554" s="49"/>
      <c r="D554" s="49"/>
      <c r="E554" s="49"/>
      <c r="F554" s="49"/>
      <c r="G554" s="49"/>
      <c r="H554" s="49"/>
      <c r="I554" s="49"/>
      <c r="J554" s="49"/>
      <c r="K554" s="49"/>
      <c r="AY554" s="51"/>
      <c r="AZ554" s="51"/>
      <c r="BA554" s="51"/>
      <c r="BB554" s="51"/>
      <c r="BC554" s="51"/>
      <c r="BD554" s="51"/>
      <c r="BE554" s="51"/>
      <c r="BF554" s="51"/>
      <c r="BG554" s="51"/>
    </row>
    <row r="555" spans="1:59" s="3" customFormat="1" ht="14.25">
      <c r="A555" s="47"/>
      <c r="B555" s="47"/>
      <c r="C555" s="49"/>
      <c r="D555" s="49"/>
      <c r="E555" s="49"/>
      <c r="F555" s="49"/>
      <c r="G555" s="49"/>
      <c r="H555" s="49"/>
      <c r="I555" s="49"/>
      <c r="J555" s="49"/>
      <c r="K555" s="49"/>
      <c r="AY555" s="51"/>
      <c r="AZ555" s="51"/>
      <c r="BA555" s="51"/>
      <c r="BB555" s="51"/>
      <c r="BC555" s="51"/>
      <c r="BD555" s="51"/>
      <c r="BE555" s="51"/>
      <c r="BF555" s="51"/>
      <c r="BG555" s="51"/>
    </row>
    <row r="556" spans="1:59" s="3" customFormat="1" ht="14.25">
      <c r="A556" s="47"/>
      <c r="B556" s="47"/>
      <c r="C556" s="49"/>
      <c r="D556" s="49"/>
      <c r="E556" s="49"/>
      <c r="F556" s="49"/>
      <c r="G556" s="49"/>
      <c r="H556" s="49"/>
      <c r="I556" s="49"/>
      <c r="J556" s="49"/>
      <c r="K556" s="49"/>
      <c r="AY556" s="51"/>
      <c r="AZ556" s="51"/>
      <c r="BA556" s="51"/>
      <c r="BB556" s="51"/>
      <c r="BC556" s="51"/>
      <c r="BD556" s="51"/>
      <c r="BE556" s="51"/>
      <c r="BF556" s="51"/>
      <c r="BG556" s="51"/>
    </row>
    <row r="557" spans="1:59" s="3" customFormat="1" ht="14.25">
      <c r="A557" s="47"/>
      <c r="B557" s="47"/>
      <c r="C557" s="49"/>
      <c r="D557" s="49"/>
      <c r="E557" s="49"/>
      <c r="F557" s="49"/>
      <c r="G557" s="49"/>
      <c r="H557" s="49"/>
      <c r="I557" s="49"/>
      <c r="J557" s="49"/>
      <c r="K557" s="49"/>
      <c r="AY557" s="51"/>
      <c r="AZ557" s="51"/>
      <c r="BA557" s="51"/>
      <c r="BB557" s="51"/>
      <c r="BC557" s="51"/>
      <c r="BD557" s="51"/>
      <c r="BE557" s="51"/>
      <c r="BF557" s="51"/>
      <c r="BG557" s="51"/>
    </row>
    <row r="558" spans="1:59" s="3" customFormat="1" ht="14.25">
      <c r="A558" s="47"/>
      <c r="B558" s="47"/>
      <c r="C558" s="49"/>
      <c r="D558" s="49"/>
      <c r="E558" s="49"/>
      <c r="F558" s="49"/>
      <c r="G558" s="49"/>
      <c r="H558" s="49"/>
      <c r="I558" s="49"/>
      <c r="J558" s="49"/>
      <c r="K558" s="49"/>
      <c r="AY558" s="51"/>
      <c r="AZ558" s="51"/>
      <c r="BA558" s="51"/>
      <c r="BB558" s="51"/>
      <c r="BC558" s="51"/>
      <c r="BD558" s="51"/>
      <c r="BE558" s="51"/>
      <c r="BF558" s="51"/>
      <c r="BG558" s="51"/>
    </row>
    <row r="559" spans="1:59" s="3" customFormat="1" ht="14.25">
      <c r="A559" s="47"/>
      <c r="B559" s="47"/>
      <c r="C559" s="49"/>
      <c r="D559" s="49"/>
      <c r="E559" s="49"/>
      <c r="F559" s="49"/>
      <c r="G559" s="49"/>
      <c r="H559" s="49"/>
      <c r="I559" s="49"/>
      <c r="J559" s="49"/>
      <c r="K559" s="49"/>
      <c r="AY559" s="51"/>
      <c r="AZ559" s="51"/>
      <c r="BA559" s="51"/>
      <c r="BB559" s="51"/>
      <c r="BC559" s="51"/>
      <c r="BD559" s="51"/>
      <c r="BE559" s="51"/>
      <c r="BF559" s="51"/>
      <c r="BG559" s="51"/>
    </row>
    <row r="560" spans="1:59" s="3" customFormat="1" ht="14.25">
      <c r="A560" s="47"/>
      <c r="B560" s="47"/>
      <c r="C560" s="49"/>
      <c r="D560" s="49"/>
      <c r="E560" s="49"/>
      <c r="F560" s="49"/>
      <c r="G560" s="49"/>
      <c r="H560" s="49"/>
      <c r="I560" s="49"/>
      <c r="J560" s="49"/>
      <c r="K560" s="49"/>
      <c r="AY560" s="51"/>
      <c r="AZ560" s="51"/>
      <c r="BA560" s="51"/>
      <c r="BB560" s="51"/>
      <c r="BC560" s="51"/>
      <c r="BD560" s="51"/>
      <c r="BE560" s="51"/>
      <c r="BF560" s="51"/>
      <c r="BG560" s="51"/>
    </row>
    <row r="561" spans="1:59" s="3" customFormat="1" ht="14.25">
      <c r="A561" s="47"/>
      <c r="B561" s="47"/>
      <c r="C561" s="49"/>
      <c r="D561" s="49"/>
      <c r="E561" s="49"/>
      <c r="F561" s="49"/>
      <c r="G561" s="49"/>
      <c r="H561" s="49"/>
      <c r="I561" s="49"/>
      <c r="J561" s="49"/>
      <c r="K561" s="49"/>
      <c r="AY561" s="51"/>
      <c r="AZ561" s="51"/>
      <c r="BA561" s="51"/>
      <c r="BB561" s="51"/>
      <c r="BC561" s="51"/>
      <c r="BD561" s="51"/>
      <c r="BE561" s="51"/>
      <c r="BF561" s="51"/>
      <c r="BG561" s="51"/>
    </row>
    <row r="562" spans="1:59" s="3" customFormat="1" ht="14.25">
      <c r="A562" s="47"/>
      <c r="B562" s="47"/>
      <c r="C562" s="49"/>
      <c r="D562" s="49"/>
      <c r="E562" s="49"/>
      <c r="F562" s="49"/>
      <c r="G562" s="49"/>
      <c r="H562" s="49"/>
      <c r="I562" s="49"/>
      <c r="J562" s="49"/>
      <c r="K562" s="49"/>
      <c r="AY562" s="51"/>
      <c r="AZ562" s="51"/>
      <c r="BA562" s="51"/>
      <c r="BB562" s="51"/>
      <c r="BC562" s="51"/>
      <c r="BD562" s="51"/>
      <c r="BE562" s="51"/>
      <c r="BF562" s="51"/>
      <c r="BG562" s="51"/>
    </row>
    <row r="563" spans="1:59" s="3" customFormat="1" ht="14.25">
      <c r="A563" s="47"/>
      <c r="B563" s="47"/>
      <c r="C563" s="49"/>
      <c r="D563" s="49"/>
      <c r="E563" s="49"/>
      <c r="F563" s="49"/>
      <c r="G563" s="49"/>
      <c r="H563" s="49"/>
      <c r="I563" s="49"/>
      <c r="J563" s="49"/>
      <c r="K563" s="49"/>
      <c r="AY563" s="51"/>
      <c r="AZ563" s="51"/>
      <c r="BA563" s="51"/>
      <c r="BB563" s="51"/>
      <c r="BC563" s="51"/>
      <c r="BD563" s="51"/>
      <c r="BE563" s="51"/>
      <c r="BF563" s="51"/>
      <c r="BG563" s="51"/>
    </row>
    <row r="564" spans="1:59" s="3" customFormat="1" ht="14.25">
      <c r="A564" s="47"/>
      <c r="B564" s="47"/>
      <c r="C564" s="49"/>
      <c r="D564" s="49"/>
      <c r="E564" s="49"/>
      <c r="F564" s="49"/>
      <c r="G564" s="49"/>
      <c r="H564" s="49"/>
      <c r="I564" s="49"/>
      <c r="J564" s="49"/>
      <c r="K564" s="49"/>
      <c r="AY564" s="51"/>
      <c r="AZ564" s="51"/>
      <c r="BA564" s="51"/>
      <c r="BB564" s="51"/>
      <c r="BC564" s="51"/>
      <c r="BD564" s="51"/>
      <c r="BE564" s="51"/>
      <c r="BF564" s="51"/>
      <c r="BG564" s="51"/>
    </row>
    <row r="565" spans="1:59" s="3" customFormat="1" ht="14.25">
      <c r="A565" s="47"/>
      <c r="B565" s="47"/>
      <c r="C565" s="49"/>
      <c r="D565" s="49"/>
      <c r="E565" s="49"/>
      <c r="F565" s="49"/>
      <c r="G565" s="49"/>
      <c r="H565" s="49"/>
      <c r="I565" s="49"/>
      <c r="J565" s="49"/>
      <c r="K565" s="49"/>
      <c r="AY565" s="51"/>
      <c r="AZ565" s="51"/>
      <c r="BA565" s="51"/>
      <c r="BB565" s="51"/>
      <c r="BC565" s="51"/>
      <c r="BD565" s="51"/>
      <c r="BE565" s="51"/>
      <c r="BF565" s="51"/>
      <c r="BG565" s="51"/>
    </row>
    <row r="566" spans="1:59" s="3" customFormat="1" ht="14.25">
      <c r="A566" s="47"/>
      <c r="B566" s="47"/>
      <c r="C566" s="49"/>
      <c r="D566" s="49"/>
      <c r="E566" s="49"/>
      <c r="F566" s="49"/>
      <c r="G566" s="49"/>
      <c r="H566" s="49"/>
      <c r="I566" s="49"/>
      <c r="J566" s="49"/>
      <c r="K566" s="49"/>
      <c r="AY566" s="51"/>
      <c r="AZ566" s="51"/>
      <c r="BA566" s="51"/>
      <c r="BB566" s="51"/>
      <c r="BC566" s="51"/>
      <c r="BD566" s="51"/>
      <c r="BE566" s="51"/>
      <c r="BF566" s="51"/>
      <c r="BG566" s="51"/>
    </row>
    <row r="567" spans="1:59" s="3" customFormat="1" ht="14.25">
      <c r="A567" s="47"/>
      <c r="B567" s="47"/>
      <c r="C567" s="49"/>
      <c r="D567" s="49"/>
      <c r="E567" s="49"/>
      <c r="F567" s="49"/>
      <c r="G567" s="49"/>
      <c r="H567" s="49"/>
      <c r="I567" s="49"/>
      <c r="J567" s="49"/>
      <c r="K567" s="49"/>
      <c r="AY567" s="51"/>
      <c r="AZ567" s="51"/>
      <c r="BA567" s="51"/>
      <c r="BB567" s="51"/>
      <c r="BC567" s="51"/>
      <c r="BD567" s="51"/>
      <c r="BE567" s="51"/>
      <c r="BF567" s="51"/>
      <c r="BG567" s="51"/>
    </row>
    <row r="568" spans="1:59" s="3" customFormat="1" ht="14.25">
      <c r="A568" s="47"/>
      <c r="B568" s="47"/>
      <c r="C568" s="49"/>
      <c r="D568" s="49"/>
      <c r="E568" s="49"/>
      <c r="F568" s="49"/>
      <c r="G568" s="49"/>
      <c r="H568" s="49"/>
      <c r="I568" s="49"/>
      <c r="J568" s="49"/>
      <c r="K568" s="49"/>
      <c r="AY568" s="51"/>
      <c r="AZ568" s="51"/>
      <c r="BA568" s="51"/>
      <c r="BB568" s="51"/>
      <c r="BC568" s="51"/>
      <c r="BD568" s="51"/>
      <c r="BE568" s="51"/>
      <c r="BF568" s="51"/>
      <c r="BG568" s="51"/>
    </row>
    <row r="569" spans="1:59" s="3" customFormat="1" ht="14.25">
      <c r="A569" s="47"/>
      <c r="B569" s="47"/>
      <c r="C569" s="49"/>
      <c r="D569" s="49"/>
      <c r="E569" s="49"/>
      <c r="F569" s="49"/>
      <c r="G569" s="49"/>
      <c r="H569" s="49"/>
      <c r="I569" s="49"/>
      <c r="J569" s="49"/>
      <c r="K569" s="49"/>
      <c r="AY569" s="51"/>
      <c r="AZ569" s="51"/>
      <c r="BA569" s="51"/>
      <c r="BB569" s="51"/>
      <c r="BC569" s="51"/>
      <c r="BD569" s="51"/>
      <c r="BE569" s="51"/>
      <c r="BF569" s="51"/>
      <c r="BG569" s="51"/>
    </row>
    <row r="570" spans="1:59" s="3" customFormat="1" ht="14.25">
      <c r="A570" s="47"/>
      <c r="B570" s="47"/>
      <c r="C570" s="49"/>
      <c r="D570" s="49"/>
      <c r="E570" s="49"/>
      <c r="F570" s="49"/>
      <c r="G570" s="49"/>
      <c r="H570" s="49"/>
      <c r="I570" s="49"/>
      <c r="J570" s="49"/>
      <c r="K570" s="49"/>
      <c r="AY570" s="51"/>
      <c r="AZ570" s="51"/>
      <c r="BA570" s="51"/>
      <c r="BB570" s="51"/>
      <c r="BC570" s="51"/>
      <c r="BD570" s="51"/>
      <c r="BE570" s="51"/>
      <c r="BF570" s="51"/>
      <c r="BG570" s="51"/>
    </row>
    <row r="571" spans="1:59" s="3" customFormat="1" ht="14.25">
      <c r="A571" s="47"/>
      <c r="B571" s="47"/>
      <c r="C571" s="49"/>
      <c r="D571" s="49"/>
      <c r="E571" s="49"/>
      <c r="F571" s="49"/>
      <c r="G571" s="49"/>
      <c r="H571" s="49"/>
      <c r="I571" s="49"/>
      <c r="J571" s="49"/>
      <c r="K571" s="49"/>
      <c r="AY571" s="51"/>
      <c r="AZ571" s="51"/>
      <c r="BA571" s="51"/>
      <c r="BB571" s="51"/>
      <c r="BC571" s="51"/>
      <c r="BD571" s="51"/>
      <c r="BE571" s="51"/>
      <c r="BF571" s="51"/>
      <c r="BG571" s="51"/>
    </row>
    <row r="572" spans="1:59" s="3" customFormat="1" ht="14.25">
      <c r="A572" s="47"/>
      <c r="B572" s="47"/>
      <c r="C572" s="49"/>
      <c r="D572" s="49"/>
      <c r="E572" s="49"/>
      <c r="F572" s="49"/>
      <c r="G572" s="49"/>
      <c r="H572" s="49"/>
      <c r="I572" s="49"/>
      <c r="J572" s="49"/>
      <c r="K572" s="49"/>
      <c r="AY572" s="51"/>
      <c r="AZ572" s="51"/>
      <c r="BA572" s="51"/>
      <c r="BB572" s="51"/>
      <c r="BC572" s="51"/>
      <c r="BD572" s="51"/>
      <c r="BE572" s="51"/>
      <c r="BF572" s="51"/>
      <c r="BG572" s="51"/>
    </row>
    <row r="573" spans="1:59" s="3" customFormat="1" ht="14.25">
      <c r="A573" s="47"/>
      <c r="B573" s="47"/>
      <c r="C573" s="49"/>
      <c r="D573" s="49"/>
      <c r="E573" s="49"/>
      <c r="F573" s="49"/>
      <c r="G573" s="49"/>
      <c r="H573" s="49"/>
      <c r="I573" s="49"/>
      <c r="J573" s="49"/>
      <c r="K573" s="49"/>
      <c r="AY573" s="51"/>
      <c r="AZ573" s="51"/>
      <c r="BA573" s="51"/>
      <c r="BB573" s="51"/>
      <c r="BC573" s="51"/>
      <c r="BD573" s="51"/>
      <c r="BE573" s="51"/>
      <c r="BF573" s="51"/>
      <c r="BG573" s="51"/>
    </row>
    <row r="574" spans="1:59" s="3" customFormat="1" ht="14.25">
      <c r="A574" s="47"/>
      <c r="B574" s="47"/>
      <c r="C574" s="49"/>
      <c r="D574" s="49"/>
      <c r="E574" s="49"/>
      <c r="F574" s="49"/>
      <c r="G574" s="49"/>
      <c r="H574" s="49"/>
      <c r="I574" s="49"/>
      <c r="J574" s="49"/>
      <c r="K574" s="49"/>
      <c r="AY574" s="51"/>
      <c r="AZ574" s="51"/>
      <c r="BA574" s="51"/>
      <c r="BB574" s="51"/>
      <c r="BC574" s="51"/>
      <c r="BD574" s="51"/>
      <c r="BE574" s="51"/>
      <c r="BF574" s="51"/>
      <c r="BG574" s="51"/>
    </row>
    <row r="575" spans="1:59" s="3" customFormat="1" ht="14.25">
      <c r="A575" s="47"/>
      <c r="B575" s="47"/>
      <c r="C575" s="49"/>
      <c r="D575" s="49"/>
      <c r="E575" s="49"/>
      <c r="F575" s="49"/>
      <c r="G575" s="49"/>
      <c r="H575" s="49"/>
      <c r="I575" s="49"/>
      <c r="J575" s="49"/>
      <c r="K575" s="49"/>
      <c r="AY575" s="51"/>
      <c r="AZ575" s="51"/>
      <c r="BA575" s="51"/>
      <c r="BB575" s="51"/>
      <c r="BC575" s="51"/>
      <c r="BD575" s="51"/>
      <c r="BE575" s="51"/>
      <c r="BF575" s="51"/>
      <c r="BG575" s="51"/>
    </row>
    <row r="576" spans="1:59" s="3" customFormat="1" ht="14.25">
      <c r="A576" s="47"/>
      <c r="B576" s="47"/>
      <c r="C576" s="49"/>
      <c r="D576" s="49"/>
      <c r="E576" s="49"/>
      <c r="F576" s="49"/>
      <c r="G576" s="49"/>
      <c r="H576" s="49"/>
      <c r="I576" s="49"/>
      <c r="J576" s="49"/>
      <c r="K576" s="49"/>
      <c r="AY576" s="51"/>
      <c r="AZ576" s="51"/>
      <c r="BA576" s="51"/>
      <c r="BB576" s="51"/>
      <c r="BC576" s="51"/>
      <c r="BD576" s="51"/>
      <c r="BE576" s="51"/>
      <c r="BF576" s="51"/>
      <c r="BG576" s="51"/>
    </row>
    <row r="577" spans="1:59" s="3" customFormat="1" ht="14.25">
      <c r="A577" s="47"/>
      <c r="B577" s="47"/>
      <c r="C577" s="49"/>
      <c r="D577" s="49"/>
      <c r="E577" s="49"/>
      <c r="F577" s="49"/>
      <c r="G577" s="49"/>
      <c r="H577" s="49"/>
      <c r="I577" s="49"/>
      <c r="J577" s="49"/>
      <c r="K577" s="49"/>
      <c r="AY577" s="51"/>
      <c r="AZ577" s="51"/>
      <c r="BA577" s="51"/>
      <c r="BB577" s="51"/>
      <c r="BC577" s="51"/>
      <c r="BD577" s="51"/>
      <c r="BE577" s="51"/>
      <c r="BF577" s="51"/>
      <c r="BG577" s="51"/>
    </row>
    <row r="578" spans="1:59" s="3" customFormat="1" ht="14.25">
      <c r="A578" s="47"/>
      <c r="B578" s="47"/>
      <c r="C578" s="49"/>
      <c r="D578" s="49"/>
      <c r="E578" s="49"/>
      <c r="F578" s="49"/>
      <c r="G578" s="49"/>
      <c r="H578" s="49"/>
      <c r="I578" s="49"/>
      <c r="J578" s="49"/>
      <c r="K578" s="49"/>
      <c r="AY578" s="51"/>
      <c r="AZ578" s="51"/>
      <c r="BA578" s="51"/>
      <c r="BB578" s="51"/>
      <c r="BC578" s="51"/>
      <c r="BD578" s="51"/>
      <c r="BE578" s="51"/>
      <c r="BF578" s="51"/>
      <c r="BG578" s="51"/>
    </row>
    <row r="579" spans="1:59" s="3" customFormat="1" ht="14.25">
      <c r="A579" s="47"/>
      <c r="B579" s="47"/>
      <c r="C579" s="49"/>
      <c r="D579" s="49"/>
      <c r="E579" s="49"/>
      <c r="F579" s="49"/>
      <c r="G579" s="49"/>
      <c r="H579" s="49"/>
      <c r="I579" s="49"/>
      <c r="J579" s="49"/>
      <c r="K579" s="49"/>
      <c r="AY579" s="51"/>
      <c r="AZ579" s="51"/>
      <c r="BA579" s="51"/>
      <c r="BB579" s="51"/>
      <c r="BC579" s="51"/>
      <c r="BD579" s="51"/>
      <c r="BE579" s="51"/>
      <c r="BF579" s="51"/>
      <c r="BG579" s="51"/>
    </row>
    <row r="580" spans="1:59" s="3" customFormat="1" ht="14.25">
      <c r="A580" s="47"/>
      <c r="B580" s="47"/>
      <c r="C580" s="49"/>
      <c r="D580" s="49"/>
      <c r="E580" s="49"/>
      <c r="F580" s="49"/>
      <c r="G580" s="49"/>
      <c r="H580" s="49"/>
      <c r="I580" s="49"/>
      <c r="J580" s="49"/>
      <c r="K580" s="49"/>
      <c r="AY580" s="51"/>
      <c r="AZ580" s="51"/>
      <c r="BA580" s="51"/>
      <c r="BB580" s="51"/>
      <c r="BC580" s="51"/>
      <c r="BD580" s="51"/>
      <c r="BE580" s="51"/>
      <c r="BF580" s="51"/>
      <c r="BG580" s="51"/>
    </row>
    <row r="581" spans="1:59" s="3" customFormat="1" ht="14.25">
      <c r="A581" s="47"/>
      <c r="B581" s="47"/>
      <c r="C581" s="49"/>
      <c r="D581" s="49"/>
      <c r="E581" s="49"/>
      <c r="F581" s="49"/>
      <c r="G581" s="49"/>
      <c r="H581" s="49"/>
      <c r="I581" s="49"/>
      <c r="J581" s="49"/>
      <c r="K581" s="49"/>
      <c r="AY581" s="51"/>
      <c r="AZ581" s="51"/>
      <c r="BA581" s="51"/>
      <c r="BB581" s="51"/>
      <c r="BC581" s="51"/>
      <c r="BD581" s="51"/>
      <c r="BE581" s="51"/>
      <c r="BF581" s="51"/>
      <c r="BG581" s="51"/>
    </row>
    <row r="582" spans="1:59" s="3" customFormat="1" ht="14.25">
      <c r="A582" s="47"/>
      <c r="B582" s="47"/>
      <c r="C582" s="49"/>
      <c r="D582" s="49"/>
      <c r="E582" s="49"/>
      <c r="F582" s="49"/>
      <c r="G582" s="49"/>
      <c r="H582" s="49"/>
      <c r="I582" s="49"/>
      <c r="J582" s="49"/>
      <c r="K582" s="49"/>
      <c r="AY582" s="51"/>
      <c r="AZ582" s="51"/>
      <c r="BA582" s="51"/>
      <c r="BB582" s="51"/>
      <c r="BC582" s="51"/>
      <c r="BD582" s="51"/>
      <c r="BE582" s="51"/>
      <c r="BF582" s="51"/>
      <c r="BG582" s="51"/>
    </row>
    <row r="583" spans="1:59" s="3" customFormat="1" ht="14.25">
      <c r="A583" s="47"/>
      <c r="B583" s="47"/>
      <c r="C583" s="49"/>
      <c r="D583" s="49"/>
      <c r="E583" s="49"/>
      <c r="F583" s="49"/>
      <c r="G583" s="49"/>
      <c r="H583" s="49"/>
      <c r="I583" s="49"/>
      <c r="J583" s="49"/>
      <c r="K583" s="49"/>
      <c r="AY583" s="51"/>
      <c r="AZ583" s="51"/>
      <c r="BA583" s="51"/>
      <c r="BB583" s="51"/>
      <c r="BC583" s="51"/>
      <c r="BD583" s="51"/>
      <c r="BE583" s="51"/>
      <c r="BF583" s="51"/>
      <c r="BG583" s="51"/>
    </row>
    <row r="584" spans="1:59" s="3" customFormat="1" ht="14.25">
      <c r="A584" s="47"/>
      <c r="B584" s="47"/>
      <c r="C584" s="49"/>
      <c r="D584" s="49"/>
      <c r="E584" s="49"/>
      <c r="F584" s="49"/>
      <c r="G584" s="49"/>
      <c r="H584" s="49"/>
      <c r="I584" s="49"/>
      <c r="J584" s="49"/>
      <c r="K584" s="49"/>
      <c r="AY584" s="51"/>
      <c r="AZ584" s="51"/>
      <c r="BA584" s="51"/>
      <c r="BB584" s="51"/>
      <c r="BC584" s="51"/>
      <c r="BD584" s="51"/>
      <c r="BE584" s="51"/>
      <c r="BF584" s="51"/>
      <c r="BG584" s="51"/>
    </row>
    <row r="585" spans="1:59" s="3" customFormat="1" ht="14.25">
      <c r="A585" s="47"/>
      <c r="B585" s="47"/>
      <c r="C585" s="49"/>
      <c r="D585" s="49"/>
      <c r="E585" s="49"/>
      <c r="F585" s="49"/>
      <c r="G585" s="49"/>
      <c r="H585" s="49"/>
      <c r="I585" s="49"/>
      <c r="J585" s="49"/>
      <c r="K585" s="49"/>
      <c r="AY585" s="51"/>
      <c r="AZ585" s="51"/>
      <c r="BA585" s="51"/>
      <c r="BB585" s="51"/>
      <c r="BC585" s="51"/>
      <c r="BD585" s="51"/>
      <c r="BE585" s="51"/>
      <c r="BF585" s="51"/>
      <c r="BG585" s="51"/>
    </row>
    <row r="586" spans="1:59" s="3" customFormat="1" ht="14.25">
      <c r="A586" s="47"/>
      <c r="B586" s="47"/>
      <c r="C586" s="49"/>
      <c r="D586" s="49"/>
      <c r="E586" s="49"/>
      <c r="F586" s="49"/>
      <c r="G586" s="49"/>
      <c r="H586" s="49"/>
      <c r="I586" s="49"/>
      <c r="J586" s="49"/>
      <c r="K586" s="49"/>
      <c r="AY586" s="51"/>
      <c r="AZ586" s="51"/>
      <c r="BA586" s="51"/>
      <c r="BB586" s="51"/>
      <c r="BC586" s="51"/>
      <c r="BD586" s="51"/>
      <c r="BE586" s="51"/>
      <c r="BF586" s="51"/>
      <c r="BG586" s="51"/>
    </row>
    <row r="587" spans="1:59" s="3" customFormat="1" ht="14.25">
      <c r="A587" s="47"/>
      <c r="B587" s="47"/>
      <c r="C587" s="49"/>
      <c r="D587" s="49"/>
      <c r="E587" s="49"/>
      <c r="F587" s="49"/>
      <c r="G587" s="49"/>
      <c r="H587" s="49"/>
      <c r="I587" s="49"/>
      <c r="J587" s="49"/>
      <c r="K587" s="49"/>
      <c r="AY587" s="51"/>
      <c r="AZ587" s="51"/>
      <c r="BA587" s="51"/>
      <c r="BB587" s="51"/>
      <c r="BC587" s="51"/>
      <c r="BD587" s="51"/>
      <c r="BE587" s="51"/>
      <c r="BF587" s="51"/>
      <c r="BG587" s="51"/>
    </row>
    <row r="588" spans="1:59" s="3" customFormat="1" ht="14.25">
      <c r="A588" s="47"/>
      <c r="B588" s="47"/>
      <c r="C588" s="49"/>
      <c r="D588" s="49"/>
      <c r="E588" s="49"/>
      <c r="F588" s="49"/>
      <c r="G588" s="49"/>
      <c r="H588" s="49"/>
      <c r="I588" s="49"/>
      <c r="J588" s="49"/>
      <c r="K588" s="49"/>
      <c r="AY588" s="51"/>
      <c r="AZ588" s="51"/>
      <c r="BA588" s="51"/>
      <c r="BB588" s="51"/>
      <c r="BC588" s="51"/>
      <c r="BD588" s="51"/>
      <c r="BE588" s="51"/>
      <c r="BF588" s="51"/>
      <c r="BG588" s="51"/>
    </row>
    <row r="589" spans="1:59" s="3" customFormat="1" ht="14.25">
      <c r="A589" s="47"/>
      <c r="B589" s="47"/>
      <c r="C589" s="49"/>
      <c r="D589" s="49"/>
      <c r="E589" s="49"/>
      <c r="F589" s="49"/>
      <c r="G589" s="49"/>
      <c r="H589" s="49"/>
      <c r="I589" s="49"/>
      <c r="J589" s="49"/>
      <c r="K589" s="49"/>
      <c r="AY589" s="51"/>
      <c r="AZ589" s="51"/>
      <c r="BA589" s="51"/>
      <c r="BB589" s="51"/>
      <c r="BC589" s="51"/>
      <c r="BD589" s="51"/>
      <c r="BE589" s="51"/>
      <c r="BF589" s="51"/>
      <c r="BG589" s="51"/>
    </row>
    <row r="590" spans="1:59" s="3" customFormat="1" ht="14.25">
      <c r="A590" s="47"/>
      <c r="B590" s="47"/>
      <c r="C590" s="49"/>
      <c r="D590" s="49"/>
      <c r="E590" s="49"/>
      <c r="F590" s="49"/>
      <c r="G590" s="49"/>
      <c r="H590" s="49"/>
      <c r="I590" s="49"/>
      <c r="J590" s="49"/>
      <c r="K590" s="49"/>
      <c r="AY590" s="51"/>
      <c r="AZ590" s="51"/>
      <c r="BA590" s="51"/>
      <c r="BB590" s="51"/>
      <c r="BC590" s="51"/>
      <c r="BD590" s="51"/>
      <c r="BE590" s="51"/>
      <c r="BF590" s="51"/>
      <c r="BG590" s="51"/>
    </row>
    <row r="591" spans="1:59" s="3" customFormat="1" ht="14.25">
      <c r="A591" s="47"/>
      <c r="B591" s="47"/>
      <c r="C591" s="49"/>
      <c r="D591" s="49"/>
      <c r="E591" s="49"/>
      <c r="F591" s="49"/>
      <c r="G591" s="49"/>
      <c r="H591" s="49"/>
      <c r="I591" s="49"/>
      <c r="J591" s="49"/>
      <c r="K591" s="49"/>
      <c r="AY591" s="51"/>
      <c r="AZ591" s="51"/>
      <c r="BA591" s="51"/>
      <c r="BB591" s="51"/>
      <c r="BC591" s="51"/>
      <c r="BD591" s="51"/>
      <c r="BE591" s="51"/>
      <c r="BF591" s="51"/>
      <c r="BG591" s="51"/>
    </row>
    <row r="592" spans="1:59" s="3" customFormat="1" ht="14.25">
      <c r="A592" s="47"/>
      <c r="B592" s="47"/>
      <c r="C592" s="49"/>
      <c r="D592" s="49"/>
      <c r="E592" s="49"/>
      <c r="F592" s="49"/>
      <c r="G592" s="49"/>
      <c r="H592" s="49"/>
      <c r="I592" s="49"/>
      <c r="J592" s="49"/>
      <c r="K592" s="49"/>
      <c r="AY592" s="51"/>
      <c r="AZ592" s="51"/>
      <c r="BA592" s="51"/>
      <c r="BB592" s="51"/>
      <c r="BC592" s="51"/>
      <c r="BD592" s="51"/>
      <c r="BE592" s="51"/>
      <c r="BF592" s="51"/>
      <c r="BG592" s="51"/>
    </row>
    <row r="593" spans="1:59" s="3" customFormat="1" ht="14.25">
      <c r="A593" s="47"/>
      <c r="B593" s="47"/>
      <c r="C593" s="49"/>
      <c r="D593" s="49"/>
      <c r="E593" s="49"/>
      <c r="F593" s="49"/>
      <c r="G593" s="49"/>
      <c r="H593" s="49"/>
      <c r="I593" s="49"/>
      <c r="J593" s="49"/>
      <c r="K593" s="49"/>
      <c r="AY593" s="51"/>
      <c r="AZ593" s="51"/>
      <c r="BA593" s="51"/>
      <c r="BB593" s="51"/>
      <c r="BC593" s="51"/>
      <c r="BD593" s="51"/>
      <c r="BE593" s="51"/>
      <c r="BF593" s="51"/>
      <c r="BG593" s="51"/>
    </row>
    <row r="594" spans="1:59" s="3" customFormat="1" ht="14.25">
      <c r="A594" s="47"/>
      <c r="B594" s="47"/>
      <c r="C594" s="49"/>
      <c r="D594" s="49"/>
      <c r="E594" s="49"/>
      <c r="F594" s="49"/>
      <c r="G594" s="49"/>
      <c r="H594" s="49"/>
      <c r="I594" s="49"/>
      <c r="J594" s="49"/>
      <c r="K594" s="49"/>
      <c r="AY594" s="51"/>
      <c r="AZ594" s="51"/>
      <c r="BA594" s="51"/>
      <c r="BB594" s="51"/>
      <c r="BC594" s="51"/>
      <c r="BD594" s="51"/>
      <c r="BE594" s="51"/>
      <c r="BF594" s="51"/>
      <c r="BG594" s="51"/>
    </row>
    <row r="595" spans="1:59" s="3" customFormat="1" ht="14.25">
      <c r="A595" s="47"/>
      <c r="B595" s="47"/>
      <c r="C595" s="49"/>
      <c r="D595" s="49"/>
      <c r="E595" s="49"/>
      <c r="F595" s="49"/>
      <c r="G595" s="49"/>
      <c r="H595" s="49"/>
      <c r="I595" s="49"/>
      <c r="J595" s="49"/>
      <c r="K595" s="49"/>
      <c r="AY595" s="51"/>
      <c r="AZ595" s="51"/>
      <c r="BA595" s="51"/>
      <c r="BB595" s="51"/>
      <c r="BC595" s="51"/>
      <c r="BD595" s="51"/>
      <c r="BE595" s="51"/>
      <c r="BF595" s="51"/>
      <c r="BG595" s="51"/>
    </row>
    <row r="596" spans="1:59" s="3" customFormat="1" ht="14.25">
      <c r="A596" s="47"/>
      <c r="B596" s="47"/>
      <c r="C596" s="49"/>
      <c r="D596" s="49"/>
      <c r="E596" s="49"/>
      <c r="F596" s="49"/>
      <c r="G596" s="49"/>
      <c r="H596" s="49"/>
      <c r="I596" s="49"/>
      <c r="J596" s="49"/>
      <c r="K596" s="49"/>
      <c r="AY596" s="51"/>
      <c r="AZ596" s="51"/>
      <c r="BA596" s="51"/>
      <c r="BB596" s="51"/>
      <c r="BC596" s="51"/>
      <c r="BD596" s="51"/>
      <c r="BE596" s="51"/>
      <c r="BF596" s="51"/>
      <c r="BG596" s="51"/>
    </row>
    <row r="597" spans="1:59" s="3" customFormat="1" ht="14.25">
      <c r="A597" s="47"/>
      <c r="B597" s="47"/>
      <c r="C597" s="49"/>
      <c r="D597" s="49"/>
      <c r="E597" s="49"/>
      <c r="F597" s="49"/>
      <c r="G597" s="49"/>
      <c r="H597" s="49"/>
      <c r="I597" s="49"/>
      <c r="J597" s="49"/>
      <c r="K597" s="49"/>
      <c r="AY597" s="51"/>
      <c r="AZ597" s="51"/>
      <c r="BA597" s="51"/>
      <c r="BB597" s="51"/>
      <c r="BC597" s="51"/>
      <c r="BD597" s="51"/>
      <c r="BE597" s="51"/>
      <c r="BF597" s="51"/>
      <c r="BG597" s="51"/>
    </row>
    <row r="598" spans="1:59" s="3" customFormat="1" ht="14.25">
      <c r="A598" s="47"/>
      <c r="B598" s="47"/>
      <c r="C598" s="49"/>
      <c r="D598" s="49"/>
      <c r="E598" s="49"/>
      <c r="F598" s="49"/>
      <c r="G598" s="49"/>
      <c r="H598" s="49"/>
      <c r="I598" s="49"/>
      <c r="J598" s="49"/>
      <c r="K598" s="49"/>
      <c r="AY598" s="51"/>
      <c r="AZ598" s="51"/>
      <c r="BA598" s="51"/>
      <c r="BB598" s="51"/>
      <c r="BC598" s="51"/>
      <c r="BD598" s="51"/>
      <c r="BE598" s="51"/>
      <c r="BF598" s="51"/>
      <c r="BG598" s="51"/>
    </row>
    <row r="599" spans="1:59" s="3" customFormat="1" ht="14.25">
      <c r="A599" s="47"/>
      <c r="B599" s="47"/>
      <c r="C599" s="49"/>
      <c r="D599" s="49"/>
      <c r="E599" s="49"/>
      <c r="F599" s="49"/>
      <c r="G599" s="49"/>
      <c r="H599" s="49"/>
      <c r="I599" s="49"/>
      <c r="J599" s="49"/>
      <c r="K599" s="49"/>
      <c r="AY599" s="51"/>
      <c r="AZ599" s="51"/>
      <c r="BA599" s="51"/>
      <c r="BB599" s="51"/>
      <c r="BC599" s="51"/>
      <c r="BD599" s="51"/>
      <c r="BE599" s="51"/>
      <c r="BF599" s="51"/>
      <c r="BG599" s="51"/>
    </row>
    <row r="600" spans="1:59" s="3" customFormat="1" ht="14.25">
      <c r="A600" s="47"/>
      <c r="B600" s="47"/>
      <c r="C600" s="49"/>
      <c r="D600" s="49"/>
      <c r="E600" s="49"/>
      <c r="F600" s="49"/>
      <c r="G600" s="49"/>
      <c r="H600" s="49"/>
      <c r="I600" s="49"/>
      <c r="J600" s="49"/>
      <c r="K600" s="49"/>
      <c r="AY600" s="51"/>
      <c r="AZ600" s="51"/>
      <c r="BA600" s="51"/>
      <c r="BB600" s="51"/>
      <c r="BC600" s="51"/>
      <c r="BD600" s="51"/>
      <c r="BE600" s="51"/>
      <c r="BF600" s="51"/>
      <c r="BG600" s="51"/>
    </row>
    <row r="601" spans="1:59" s="3" customFormat="1" ht="14.25">
      <c r="A601" s="47"/>
      <c r="B601" s="47"/>
      <c r="C601" s="49"/>
      <c r="D601" s="49"/>
      <c r="E601" s="49"/>
      <c r="F601" s="49"/>
      <c r="G601" s="49"/>
      <c r="H601" s="49"/>
      <c r="I601" s="49"/>
      <c r="J601" s="49"/>
      <c r="K601" s="49"/>
      <c r="AY601" s="51"/>
      <c r="AZ601" s="51"/>
      <c r="BA601" s="51"/>
      <c r="BB601" s="51"/>
      <c r="BC601" s="51"/>
      <c r="BD601" s="51"/>
      <c r="BE601" s="51"/>
      <c r="BF601" s="51"/>
      <c r="BG601" s="51"/>
    </row>
    <row r="602" spans="1:59" s="3" customFormat="1" ht="14.25">
      <c r="A602" s="47"/>
      <c r="B602" s="47"/>
      <c r="C602" s="49"/>
      <c r="D602" s="49"/>
      <c r="E602" s="49"/>
      <c r="F602" s="49"/>
      <c r="G602" s="49"/>
      <c r="H602" s="49"/>
      <c r="I602" s="49"/>
      <c r="J602" s="49"/>
      <c r="K602" s="49"/>
      <c r="AY602" s="51"/>
      <c r="AZ602" s="51"/>
      <c r="BA602" s="51"/>
      <c r="BB602" s="51"/>
      <c r="BC602" s="51"/>
      <c r="BD602" s="51"/>
      <c r="BE602" s="51"/>
      <c r="BF602" s="51"/>
      <c r="BG602" s="51"/>
    </row>
    <row r="603" spans="1:59" s="3" customFormat="1" ht="14.25">
      <c r="A603" s="47"/>
      <c r="B603" s="47"/>
      <c r="C603" s="49"/>
      <c r="D603" s="49"/>
      <c r="E603" s="49"/>
      <c r="F603" s="49"/>
      <c r="G603" s="49"/>
      <c r="H603" s="49"/>
      <c r="I603" s="49"/>
      <c r="J603" s="49"/>
      <c r="K603" s="49"/>
      <c r="AY603" s="51"/>
      <c r="AZ603" s="51"/>
      <c r="BA603" s="51"/>
      <c r="BB603" s="51"/>
      <c r="BC603" s="51"/>
      <c r="BD603" s="51"/>
      <c r="BE603" s="51"/>
      <c r="BF603" s="51"/>
      <c r="BG603" s="51"/>
    </row>
    <row r="604" spans="1:59" s="3" customFormat="1" ht="14.25">
      <c r="A604" s="47"/>
      <c r="B604" s="47"/>
      <c r="C604" s="49"/>
      <c r="D604" s="49"/>
      <c r="E604" s="49"/>
      <c r="F604" s="49"/>
      <c r="G604" s="49"/>
      <c r="H604" s="49"/>
      <c r="I604" s="49"/>
      <c r="J604" s="49"/>
      <c r="K604" s="49"/>
      <c r="AY604" s="51"/>
      <c r="AZ604" s="51"/>
      <c r="BA604" s="51"/>
      <c r="BB604" s="51"/>
      <c r="BC604" s="51"/>
      <c r="BD604" s="51"/>
      <c r="BE604" s="51"/>
      <c r="BF604" s="51"/>
      <c r="BG604" s="51"/>
    </row>
    <row r="605" spans="1:59" s="3" customFormat="1" ht="14.25">
      <c r="A605" s="47"/>
      <c r="B605" s="47"/>
      <c r="C605" s="49"/>
      <c r="D605" s="49"/>
      <c r="E605" s="49"/>
      <c r="F605" s="49"/>
      <c r="G605" s="49"/>
      <c r="H605" s="49"/>
      <c r="I605" s="49"/>
      <c r="J605" s="49"/>
      <c r="K605" s="49"/>
      <c r="AY605" s="51"/>
      <c r="AZ605" s="51"/>
      <c r="BA605" s="51"/>
      <c r="BB605" s="51"/>
      <c r="BC605" s="51"/>
      <c r="BD605" s="51"/>
      <c r="BE605" s="51"/>
      <c r="BF605" s="51"/>
      <c r="BG605" s="51"/>
    </row>
    <row r="606" spans="1:59" s="3" customFormat="1" ht="14.25">
      <c r="A606" s="47"/>
      <c r="B606" s="47"/>
      <c r="C606" s="49"/>
      <c r="D606" s="49"/>
      <c r="E606" s="49"/>
      <c r="F606" s="49"/>
      <c r="G606" s="49"/>
      <c r="H606" s="49"/>
      <c r="I606" s="49"/>
      <c r="J606" s="49"/>
      <c r="K606" s="49"/>
      <c r="AY606" s="51"/>
      <c r="AZ606" s="51"/>
      <c r="BA606" s="51"/>
      <c r="BB606" s="51"/>
      <c r="BC606" s="51"/>
      <c r="BD606" s="51"/>
      <c r="BE606" s="51"/>
      <c r="BF606" s="51"/>
      <c r="BG606" s="51"/>
    </row>
    <row r="607" spans="1:59" s="3" customFormat="1" ht="14.25">
      <c r="A607" s="47"/>
      <c r="B607" s="47"/>
      <c r="C607" s="49"/>
      <c r="D607" s="49"/>
      <c r="E607" s="49"/>
      <c r="F607" s="49"/>
      <c r="G607" s="49"/>
      <c r="H607" s="49"/>
      <c r="I607" s="49"/>
      <c r="J607" s="49"/>
      <c r="K607" s="49"/>
      <c r="AY607" s="51"/>
      <c r="AZ607" s="51"/>
      <c r="BA607" s="51"/>
      <c r="BB607" s="51"/>
      <c r="BC607" s="51"/>
      <c r="BD607" s="51"/>
      <c r="BE607" s="51"/>
      <c r="BF607" s="51"/>
      <c r="BG607" s="51"/>
    </row>
    <row r="608" spans="1:59" s="3" customFormat="1" ht="14.25">
      <c r="A608" s="47"/>
      <c r="B608" s="47"/>
      <c r="C608" s="49"/>
      <c r="D608" s="49"/>
      <c r="E608" s="49"/>
      <c r="F608" s="49"/>
      <c r="G608" s="49"/>
      <c r="H608" s="49"/>
      <c r="I608" s="49"/>
      <c r="J608" s="49"/>
      <c r="K608" s="49"/>
      <c r="AY608" s="51"/>
      <c r="AZ608" s="51"/>
      <c r="BA608" s="51"/>
      <c r="BB608" s="51"/>
      <c r="BC608" s="51"/>
      <c r="BD608" s="51"/>
      <c r="BE608" s="51"/>
      <c r="BF608" s="51"/>
      <c r="BG608" s="51"/>
    </row>
    <row r="609" spans="1:59" s="3" customFormat="1" ht="14.25">
      <c r="A609" s="47"/>
      <c r="B609" s="47"/>
      <c r="C609" s="49"/>
      <c r="D609" s="49"/>
      <c r="E609" s="49"/>
      <c r="F609" s="49"/>
      <c r="G609" s="49"/>
      <c r="H609" s="49"/>
      <c r="I609" s="49"/>
      <c r="J609" s="49"/>
      <c r="K609" s="49"/>
      <c r="AY609" s="51"/>
      <c r="AZ609" s="51"/>
      <c r="BA609" s="51"/>
      <c r="BB609" s="51"/>
      <c r="BC609" s="51"/>
      <c r="BD609" s="51"/>
      <c r="BE609" s="51"/>
      <c r="BF609" s="51"/>
      <c r="BG609" s="51"/>
    </row>
    <row r="610" spans="1:59" s="3" customFormat="1" ht="14.25">
      <c r="A610" s="47"/>
      <c r="B610" s="47"/>
      <c r="C610" s="49"/>
      <c r="D610" s="49"/>
      <c r="E610" s="49"/>
      <c r="F610" s="49"/>
      <c r="G610" s="49"/>
      <c r="H610" s="49"/>
      <c r="I610" s="49"/>
      <c r="J610" s="49"/>
      <c r="K610" s="49"/>
      <c r="AY610" s="51"/>
      <c r="AZ610" s="51"/>
      <c r="BA610" s="51"/>
      <c r="BB610" s="51"/>
      <c r="BC610" s="51"/>
      <c r="BD610" s="51"/>
      <c r="BE610" s="51"/>
      <c r="BF610" s="51"/>
      <c r="BG610" s="51"/>
    </row>
    <row r="611" spans="1:59" s="3" customFormat="1" ht="14.25">
      <c r="A611" s="47"/>
      <c r="B611" s="47"/>
      <c r="C611" s="49"/>
      <c r="D611" s="49"/>
      <c r="E611" s="49"/>
      <c r="F611" s="49"/>
      <c r="G611" s="49"/>
      <c r="H611" s="49"/>
      <c r="I611" s="49"/>
      <c r="J611" s="49"/>
      <c r="K611" s="49"/>
      <c r="AY611" s="51"/>
      <c r="AZ611" s="51"/>
      <c r="BA611" s="51"/>
      <c r="BB611" s="51"/>
      <c r="BC611" s="51"/>
      <c r="BD611" s="51"/>
      <c r="BE611" s="51"/>
      <c r="BF611" s="51"/>
      <c r="BG611" s="51"/>
    </row>
    <row r="612" spans="1:59" s="3" customFormat="1" ht="14.25">
      <c r="A612" s="47"/>
      <c r="B612" s="47"/>
      <c r="C612" s="49"/>
      <c r="D612" s="49"/>
      <c r="E612" s="49"/>
      <c r="F612" s="49"/>
      <c r="G612" s="49"/>
      <c r="H612" s="49"/>
      <c r="I612" s="49"/>
      <c r="J612" s="49"/>
      <c r="K612" s="49"/>
      <c r="AY612" s="51"/>
      <c r="AZ612" s="51"/>
      <c r="BA612" s="51"/>
      <c r="BB612" s="51"/>
      <c r="BC612" s="51"/>
      <c r="BD612" s="51"/>
      <c r="BE612" s="51"/>
      <c r="BF612" s="51"/>
      <c r="BG612" s="51"/>
    </row>
    <row r="613" spans="1:59" s="3" customFormat="1" ht="14.25">
      <c r="A613" s="47"/>
      <c r="B613" s="47"/>
      <c r="C613" s="49"/>
      <c r="D613" s="49"/>
      <c r="E613" s="49"/>
      <c r="F613" s="49"/>
      <c r="G613" s="49"/>
      <c r="H613" s="49"/>
      <c r="I613" s="49"/>
      <c r="J613" s="49"/>
      <c r="K613" s="49"/>
      <c r="AY613" s="51"/>
      <c r="AZ613" s="51"/>
      <c r="BA613" s="51"/>
      <c r="BB613" s="51"/>
      <c r="BC613" s="51"/>
      <c r="BD613" s="51"/>
      <c r="BE613" s="51"/>
      <c r="BF613" s="51"/>
      <c r="BG613" s="51"/>
    </row>
    <row r="614" spans="1:59" s="3" customFormat="1" ht="14.25">
      <c r="A614" s="47"/>
      <c r="B614" s="47"/>
      <c r="C614" s="49"/>
      <c r="D614" s="49"/>
      <c r="E614" s="49"/>
      <c r="F614" s="49"/>
      <c r="G614" s="49"/>
      <c r="H614" s="49"/>
      <c r="I614" s="49"/>
      <c r="J614" s="49"/>
      <c r="K614" s="49"/>
      <c r="AY614" s="51"/>
      <c r="AZ614" s="51"/>
      <c r="BA614" s="51"/>
      <c r="BB614" s="51"/>
      <c r="BC614" s="51"/>
      <c r="BD614" s="51"/>
      <c r="BE614" s="51"/>
      <c r="BF614" s="51"/>
      <c r="BG614" s="51"/>
    </row>
    <row r="615" spans="1:59" s="3" customFormat="1" ht="14.25">
      <c r="A615" s="47"/>
      <c r="B615" s="47"/>
      <c r="C615" s="49"/>
      <c r="D615" s="49"/>
      <c r="E615" s="49"/>
      <c r="F615" s="49"/>
      <c r="G615" s="49"/>
      <c r="H615" s="49"/>
      <c r="I615" s="49"/>
      <c r="J615" s="49"/>
      <c r="K615" s="49"/>
      <c r="AY615" s="51"/>
      <c r="AZ615" s="51"/>
      <c r="BA615" s="51"/>
      <c r="BB615" s="51"/>
      <c r="BC615" s="51"/>
      <c r="BD615" s="51"/>
      <c r="BE615" s="51"/>
      <c r="BF615" s="51"/>
      <c r="BG615" s="51"/>
    </row>
    <row r="616" spans="1:59" s="3" customFormat="1" ht="14.25">
      <c r="A616" s="47"/>
      <c r="B616" s="47"/>
      <c r="C616" s="49"/>
      <c r="D616" s="49"/>
      <c r="E616" s="49"/>
      <c r="F616" s="49"/>
      <c r="G616" s="49"/>
      <c r="H616" s="49"/>
      <c r="I616" s="49"/>
      <c r="J616" s="49"/>
      <c r="K616" s="49"/>
      <c r="AY616" s="51"/>
      <c r="AZ616" s="51"/>
      <c r="BA616" s="51"/>
      <c r="BB616" s="51"/>
      <c r="BC616" s="51"/>
      <c r="BD616" s="51"/>
      <c r="BE616" s="51"/>
      <c r="BF616" s="51"/>
      <c r="BG616" s="51"/>
    </row>
    <row r="617" spans="1:59" s="3" customFormat="1" ht="14.25">
      <c r="A617" s="47"/>
      <c r="B617" s="47"/>
      <c r="C617" s="49"/>
      <c r="D617" s="49"/>
      <c r="E617" s="49"/>
      <c r="F617" s="49"/>
      <c r="G617" s="49"/>
      <c r="H617" s="49"/>
      <c r="I617" s="49"/>
      <c r="J617" s="49"/>
      <c r="K617" s="49"/>
      <c r="AY617" s="51"/>
      <c r="AZ617" s="51"/>
      <c r="BA617" s="51"/>
      <c r="BB617" s="51"/>
      <c r="BC617" s="51"/>
      <c r="BD617" s="51"/>
      <c r="BE617" s="51"/>
      <c r="BF617" s="51"/>
      <c r="BG617" s="51"/>
    </row>
    <row r="618" spans="1:59" s="3" customFormat="1" ht="14.25">
      <c r="A618" s="47"/>
      <c r="B618" s="47"/>
      <c r="C618" s="49"/>
      <c r="D618" s="49"/>
      <c r="E618" s="49"/>
      <c r="F618" s="49"/>
      <c r="G618" s="49"/>
      <c r="H618" s="49"/>
      <c r="I618" s="49"/>
      <c r="J618" s="49"/>
      <c r="K618" s="49"/>
      <c r="AY618" s="51"/>
      <c r="AZ618" s="51"/>
      <c r="BA618" s="51"/>
      <c r="BB618" s="51"/>
      <c r="BC618" s="51"/>
      <c r="BD618" s="51"/>
      <c r="BE618" s="51"/>
      <c r="BF618" s="51"/>
      <c r="BG618" s="51"/>
    </row>
    <row r="619" spans="1:59" s="3" customFormat="1" ht="14.25">
      <c r="A619" s="47"/>
      <c r="B619" s="47"/>
      <c r="C619" s="49"/>
      <c r="D619" s="49"/>
      <c r="E619" s="49"/>
      <c r="F619" s="49"/>
      <c r="G619" s="49"/>
      <c r="H619" s="49"/>
      <c r="I619" s="49"/>
      <c r="J619" s="49"/>
      <c r="K619" s="49"/>
      <c r="AY619" s="51"/>
      <c r="AZ619" s="51"/>
      <c r="BA619" s="51"/>
      <c r="BB619" s="51"/>
      <c r="BC619" s="51"/>
      <c r="BD619" s="51"/>
      <c r="BE619" s="51"/>
      <c r="BF619" s="51"/>
      <c r="BG619" s="51"/>
    </row>
    <row r="620" spans="1:59" s="3" customFormat="1" ht="14.25">
      <c r="A620" s="47"/>
      <c r="B620" s="47"/>
      <c r="C620" s="49"/>
      <c r="D620" s="49"/>
      <c r="E620" s="49"/>
      <c r="F620" s="49"/>
      <c r="G620" s="49"/>
      <c r="H620" s="49"/>
      <c r="I620" s="49"/>
      <c r="J620" s="49"/>
      <c r="K620" s="49"/>
      <c r="AY620" s="51"/>
      <c r="AZ620" s="51"/>
      <c r="BA620" s="51"/>
      <c r="BB620" s="51"/>
      <c r="BC620" s="51"/>
      <c r="BD620" s="51"/>
      <c r="BE620" s="51"/>
      <c r="BF620" s="51"/>
      <c r="BG620" s="51"/>
    </row>
    <row r="621" spans="1:59" s="3" customFormat="1" ht="14.25">
      <c r="A621" s="47"/>
      <c r="B621" s="47"/>
      <c r="C621" s="49"/>
      <c r="D621" s="49"/>
      <c r="E621" s="49"/>
      <c r="F621" s="49"/>
      <c r="G621" s="49"/>
      <c r="H621" s="49"/>
      <c r="I621" s="49"/>
      <c r="J621" s="49"/>
      <c r="K621" s="49"/>
      <c r="AY621" s="51"/>
      <c r="AZ621" s="51"/>
      <c r="BA621" s="51"/>
      <c r="BB621" s="51"/>
      <c r="BC621" s="51"/>
      <c r="BD621" s="51"/>
      <c r="BE621" s="51"/>
      <c r="BF621" s="51"/>
      <c r="BG621" s="51"/>
    </row>
    <row r="622" spans="1:59" s="3" customFormat="1" ht="14.25">
      <c r="A622" s="47"/>
      <c r="B622" s="47"/>
      <c r="C622" s="49"/>
      <c r="D622" s="49"/>
      <c r="E622" s="49"/>
      <c r="F622" s="49"/>
      <c r="G622" s="49"/>
      <c r="H622" s="49"/>
      <c r="I622" s="49"/>
      <c r="J622" s="49"/>
      <c r="K622" s="49"/>
      <c r="AY622" s="51"/>
      <c r="AZ622" s="51"/>
      <c r="BA622" s="51"/>
      <c r="BB622" s="51"/>
      <c r="BC622" s="51"/>
      <c r="BD622" s="51"/>
      <c r="BE622" s="51"/>
      <c r="BF622" s="51"/>
      <c r="BG622" s="51"/>
    </row>
    <row r="623" spans="1:59" s="3" customFormat="1" ht="14.25">
      <c r="A623" s="47"/>
      <c r="B623" s="47"/>
      <c r="C623" s="49"/>
      <c r="D623" s="49"/>
      <c r="E623" s="49"/>
      <c r="F623" s="49"/>
      <c r="G623" s="49"/>
      <c r="H623" s="49"/>
      <c r="I623" s="49"/>
      <c r="J623" s="49"/>
      <c r="K623" s="49"/>
      <c r="AY623" s="51"/>
      <c r="AZ623" s="51"/>
      <c r="BA623" s="51"/>
      <c r="BB623" s="51"/>
      <c r="BC623" s="51"/>
      <c r="BD623" s="51"/>
      <c r="BE623" s="51"/>
      <c r="BF623" s="51"/>
      <c r="BG623" s="51"/>
    </row>
    <row r="624" spans="1:59" s="3" customFormat="1" ht="14.25">
      <c r="A624" s="47"/>
      <c r="B624" s="47"/>
      <c r="C624" s="49"/>
      <c r="D624" s="49"/>
      <c r="E624" s="49"/>
      <c r="F624" s="49"/>
      <c r="G624" s="49"/>
      <c r="H624" s="49"/>
      <c r="I624" s="49"/>
      <c r="J624" s="49"/>
      <c r="K624" s="49"/>
      <c r="AY624" s="51"/>
      <c r="AZ624" s="51"/>
      <c r="BA624" s="51"/>
      <c r="BB624" s="51"/>
      <c r="BC624" s="51"/>
      <c r="BD624" s="51"/>
      <c r="BE624" s="51"/>
      <c r="BF624" s="51"/>
      <c r="BG624" s="51"/>
    </row>
    <row r="625" spans="1:59" s="3" customFormat="1" ht="14.25">
      <c r="A625" s="47"/>
      <c r="B625" s="47"/>
      <c r="C625" s="49"/>
      <c r="D625" s="49"/>
      <c r="E625" s="49"/>
      <c r="F625" s="49"/>
      <c r="G625" s="49"/>
      <c r="H625" s="49"/>
      <c r="I625" s="49"/>
      <c r="J625" s="49"/>
      <c r="K625" s="49"/>
      <c r="AY625" s="51"/>
      <c r="AZ625" s="51"/>
      <c r="BA625" s="51"/>
      <c r="BB625" s="51"/>
      <c r="BC625" s="51"/>
      <c r="BD625" s="51"/>
      <c r="BE625" s="51"/>
      <c r="BF625" s="51"/>
      <c r="BG625" s="51"/>
    </row>
    <row r="626" spans="1:59" s="3" customFormat="1" ht="14.25">
      <c r="A626" s="47"/>
      <c r="B626" s="47"/>
      <c r="C626" s="49"/>
      <c r="D626" s="49"/>
      <c r="E626" s="49"/>
      <c r="F626" s="49"/>
      <c r="G626" s="49"/>
      <c r="H626" s="49"/>
      <c r="I626" s="49"/>
      <c r="J626" s="49"/>
      <c r="K626" s="49"/>
      <c r="AY626" s="51"/>
      <c r="AZ626" s="51"/>
      <c r="BA626" s="51"/>
      <c r="BB626" s="51"/>
      <c r="BC626" s="51"/>
      <c r="BD626" s="51"/>
      <c r="BE626" s="51"/>
      <c r="BF626" s="51"/>
      <c r="BG626" s="51"/>
    </row>
    <row r="627" spans="1:59" s="3" customFormat="1" ht="14.25">
      <c r="A627" s="47"/>
      <c r="B627" s="47"/>
      <c r="C627" s="49"/>
      <c r="D627" s="49"/>
      <c r="E627" s="49"/>
      <c r="F627" s="49"/>
      <c r="G627" s="49"/>
      <c r="H627" s="49"/>
      <c r="I627" s="49"/>
      <c r="J627" s="49"/>
      <c r="K627" s="49"/>
      <c r="AY627" s="51"/>
      <c r="AZ627" s="51"/>
      <c r="BA627" s="51"/>
      <c r="BB627" s="51"/>
      <c r="BC627" s="51"/>
      <c r="BD627" s="51"/>
      <c r="BE627" s="51"/>
      <c r="BF627" s="51"/>
      <c r="BG627" s="51"/>
    </row>
    <row r="628" spans="1:59" s="3" customFormat="1" ht="14.25">
      <c r="A628" s="47"/>
      <c r="B628" s="47"/>
      <c r="C628" s="49"/>
      <c r="D628" s="49"/>
      <c r="E628" s="49"/>
      <c r="F628" s="49"/>
      <c r="G628" s="49"/>
      <c r="H628" s="49"/>
      <c r="I628" s="49"/>
      <c r="J628" s="49"/>
      <c r="K628" s="49"/>
      <c r="AY628" s="51"/>
      <c r="AZ628" s="51"/>
      <c r="BA628" s="51"/>
      <c r="BB628" s="51"/>
      <c r="BC628" s="51"/>
      <c r="BD628" s="51"/>
      <c r="BE628" s="51"/>
      <c r="BF628" s="51"/>
      <c r="BG628" s="51"/>
    </row>
    <row r="629" spans="1:59" s="3" customFormat="1" ht="14.25">
      <c r="A629" s="47"/>
      <c r="B629" s="47"/>
      <c r="C629" s="49"/>
      <c r="D629" s="49"/>
      <c r="E629" s="49"/>
      <c r="F629" s="49"/>
      <c r="G629" s="49"/>
      <c r="H629" s="49"/>
      <c r="I629" s="49"/>
      <c r="J629" s="49"/>
      <c r="K629" s="49"/>
      <c r="AY629" s="51"/>
      <c r="AZ629" s="51"/>
      <c r="BA629" s="51"/>
      <c r="BB629" s="51"/>
      <c r="BC629" s="51"/>
      <c r="BD629" s="51"/>
      <c r="BE629" s="51"/>
      <c r="BF629" s="51"/>
      <c r="BG629" s="51"/>
    </row>
    <row r="630" spans="1:59" s="3" customFormat="1" ht="14.25">
      <c r="A630" s="47"/>
      <c r="B630" s="47"/>
      <c r="C630" s="49"/>
      <c r="D630" s="49"/>
      <c r="E630" s="49"/>
      <c r="F630" s="49"/>
      <c r="G630" s="49"/>
      <c r="H630" s="49"/>
      <c r="I630" s="49"/>
      <c r="J630" s="49"/>
      <c r="K630" s="49"/>
      <c r="AY630" s="51"/>
      <c r="AZ630" s="51"/>
      <c r="BA630" s="51"/>
      <c r="BB630" s="51"/>
      <c r="BC630" s="51"/>
      <c r="BD630" s="51"/>
      <c r="BE630" s="51"/>
      <c r="BF630" s="51"/>
      <c r="BG630" s="51"/>
    </row>
    <row r="631" spans="1:59" s="3" customFormat="1" ht="14.25">
      <c r="A631" s="47"/>
      <c r="B631" s="47"/>
      <c r="C631" s="49"/>
      <c r="D631" s="49"/>
      <c r="E631" s="49"/>
      <c r="F631" s="49"/>
      <c r="G631" s="49"/>
      <c r="H631" s="49"/>
      <c r="I631" s="49"/>
      <c r="J631" s="49"/>
      <c r="K631" s="49"/>
      <c r="AY631" s="51"/>
      <c r="AZ631" s="51"/>
      <c r="BA631" s="51"/>
      <c r="BB631" s="51"/>
      <c r="BC631" s="51"/>
      <c r="BD631" s="51"/>
      <c r="BE631" s="51"/>
      <c r="BF631" s="51"/>
      <c r="BG631" s="51"/>
    </row>
    <row r="632" spans="1:59" s="3" customFormat="1" ht="14.25">
      <c r="A632" s="47"/>
      <c r="B632" s="47"/>
      <c r="C632" s="49"/>
      <c r="D632" s="49"/>
      <c r="E632" s="49"/>
      <c r="F632" s="49"/>
      <c r="G632" s="49"/>
      <c r="H632" s="49"/>
      <c r="I632" s="49"/>
      <c r="J632" s="49"/>
      <c r="K632" s="49"/>
      <c r="AY632" s="51"/>
      <c r="AZ632" s="51"/>
      <c r="BA632" s="51"/>
      <c r="BB632" s="51"/>
      <c r="BC632" s="51"/>
      <c r="BD632" s="51"/>
      <c r="BE632" s="51"/>
      <c r="BF632" s="51"/>
      <c r="BG632" s="51"/>
    </row>
    <row r="633" spans="1:59" s="3" customFormat="1" ht="14.25">
      <c r="A633" s="47"/>
      <c r="B633" s="47"/>
      <c r="C633" s="49"/>
      <c r="D633" s="49"/>
      <c r="E633" s="49"/>
      <c r="F633" s="49"/>
      <c r="G633" s="49"/>
      <c r="H633" s="49"/>
      <c r="I633" s="49"/>
      <c r="J633" s="49"/>
      <c r="K633" s="49"/>
      <c r="AY633" s="51"/>
      <c r="AZ633" s="51"/>
      <c r="BA633" s="51"/>
      <c r="BB633" s="51"/>
      <c r="BC633" s="51"/>
      <c r="BD633" s="51"/>
      <c r="BE633" s="51"/>
      <c r="BF633" s="51"/>
      <c r="BG633" s="51"/>
    </row>
    <row r="634" spans="1:59" s="3" customFormat="1" ht="14.25">
      <c r="A634" s="47"/>
      <c r="B634" s="47"/>
      <c r="C634" s="49"/>
      <c r="D634" s="49"/>
      <c r="E634" s="49"/>
      <c r="F634" s="49"/>
      <c r="G634" s="49"/>
      <c r="H634" s="49"/>
      <c r="I634" s="49"/>
      <c r="J634" s="49"/>
      <c r="K634" s="49"/>
      <c r="AY634" s="51"/>
      <c r="AZ634" s="51"/>
      <c r="BA634" s="51"/>
      <c r="BB634" s="51"/>
      <c r="BC634" s="51"/>
      <c r="BD634" s="51"/>
      <c r="BE634" s="51"/>
      <c r="BF634" s="51"/>
      <c r="BG634" s="51"/>
    </row>
    <row r="635" spans="1:59" s="3" customFormat="1" ht="14.25">
      <c r="A635" s="47"/>
      <c r="B635" s="47"/>
      <c r="C635" s="49"/>
      <c r="D635" s="49"/>
      <c r="E635" s="49"/>
      <c r="F635" s="49"/>
      <c r="G635" s="49"/>
      <c r="H635" s="49"/>
      <c r="I635" s="49"/>
      <c r="J635" s="49"/>
      <c r="K635" s="49"/>
      <c r="AY635" s="51"/>
      <c r="AZ635" s="51"/>
      <c r="BA635" s="51"/>
      <c r="BB635" s="51"/>
      <c r="BC635" s="51"/>
      <c r="BD635" s="51"/>
      <c r="BE635" s="51"/>
      <c r="BF635" s="51"/>
      <c r="BG635" s="51"/>
    </row>
    <row r="636" spans="1:59" s="3" customFormat="1" ht="14.25">
      <c r="A636" s="47"/>
      <c r="B636" s="47"/>
      <c r="C636" s="49"/>
      <c r="D636" s="49"/>
      <c r="E636" s="49"/>
      <c r="F636" s="49"/>
      <c r="G636" s="49"/>
      <c r="H636" s="49"/>
      <c r="I636" s="49"/>
      <c r="J636" s="49"/>
      <c r="K636" s="49"/>
      <c r="AY636" s="51"/>
      <c r="AZ636" s="51"/>
      <c r="BA636" s="51"/>
      <c r="BB636" s="51"/>
      <c r="BC636" s="51"/>
      <c r="BD636" s="51"/>
      <c r="BE636" s="51"/>
      <c r="BF636" s="51"/>
      <c r="BG636" s="51"/>
    </row>
    <row r="637" spans="1:59" s="3" customFormat="1" ht="14.25">
      <c r="A637" s="47"/>
      <c r="B637" s="47"/>
      <c r="C637" s="49"/>
      <c r="D637" s="49"/>
      <c r="E637" s="49"/>
      <c r="F637" s="49"/>
      <c r="G637" s="49"/>
      <c r="H637" s="49"/>
      <c r="I637" s="49"/>
      <c r="J637" s="49"/>
      <c r="K637" s="49"/>
      <c r="AY637" s="51"/>
      <c r="AZ637" s="51"/>
      <c r="BA637" s="51"/>
      <c r="BB637" s="51"/>
      <c r="BC637" s="51"/>
      <c r="BD637" s="51"/>
      <c r="BE637" s="51"/>
      <c r="BF637" s="51"/>
      <c r="BG637" s="51"/>
    </row>
    <row r="638" spans="1:59" s="3" customFormat="1" ht="14.25">
      <c r="A638" s="47"/>
      <c r="B638" s="47"/>
      <c r="C638" s="49"/>
      <c r="D638" s="49"/>
      <c r="E638" s="49"/>
      <c r="F638" s="49"/>
      <c r="G638" s="49"/>
      <c r="H638" s="49"/>
      <c r="I638" s="49"/>
      <c r="J638" s="49"/>
      <c r="K638" s="49"/>
      <c r="AY638" s="51"/>
      <c r="AZ638" s="51"/>
      <c r="BA638" s="51"/>
      <c r="BB638" s="51"/>
      <c r="BC638" s="51"/>
      <c r="BD638" s="51"/>
      <c r="BE638" s="51"/>
      <c r="BF638" s="51"/>
      <c r="BG638" s="51"/>
    </row>
    <row r="639" spans="1:59" s="3" customFormat="1" ht="14.25">
      <c r="A639" s="47"/>
      <c r="B639" s="47"/>
      <c r="C639" s="49"/>
      <c r="D639" s="49"/>
      <c r="E639" s="49"/>
      <c r="F639" s="49"/>
      <c r="G639" s="49"/>
      <c r="H639" s="49"/>
      <c r="I639" s="49"/>
      <c r="J639" s="49"/>
      <c r="K639" s="49"/>
      <c r="AY639" s="51"/>
      <c r="AZ639" s="51"/>
      <c r="BA639" s="51"/>
      <c r="BB639" s="51"/>
      <c r="BC639" s="51"/>
      <c r="BD639" s="51"/>
      <c r="BE639" s="51"/>
      <c r="BF639" s="51"/>
      <c r="BG639" s="51"/>
    </row>
    <row r="640" spans="1:59" s="3" customFormat="1" ht="14.25">
      <c r="A640" s="47"/>
      <c r="B640" s="47"/>
      <c r="C640" s="49"/>
      <c r="D640" s="49"/>
      <c r="E640" s="49"/>
      <c r="F640" s="49"/>
      <c r="G640" s="49"/>
      <c r="H640" s="49"/>
      <c r="I640" s="49"/>
      <c r="J640" s="49"/>
      <c r="K640" s="49"/>
      <c r="AY640" s="51"/>
      <c r="AZ640" s="51"/>
      <c r="BA640" s="51"/>
      <c r="BB640" s="51"/>
      <c r="BC640" s="51"/>
      <c r="BD640" s="51"/>
      <c r="BE640" s="51"/>
      <c r="BF640" s="51"/>
      <c r="BG640" s="51"/>
    </row>
    <row r="641" spans="1:59" s="3" customFormat="1" ht="14.25">
      <c r="A641" s="47"/>
      <c r="B641" s="47"/>
      <c r="C641" s="49"/>
      <c r="D641" s="49"/>
      <c r="E641" s="49"/>
      <c r="F641" s="49"/>
      <c r="G641" s="49"/>
      <c r="H641" s="49"/>
      <c r="I641" s="49"/>
      <c r="J641" s="49"/>
      <c r="K641" s="49"/>
      <c r="AY641" s="51"/>
      <c r="AZ641" s="51"/>
      <c r="BA641" s="51"/>
      <c r="BB641" s="51"/>
      <c r="BC641" s="51"/>
      <c r="BD641" s="51"/>
      <c r="BE641" s="51"/>
      <c r="BF641" s="51"/>
      <c r="BG641" s="51"/>
    </row>
    <row r="642" spans="1:59" s="3" customFormat="1" ht="14.25">
      <c r="A642" s="47"/>
      <c r="B642" s="47"/>
      <c r="C642" s="49"/>
      <c r="D642" s="49"/>
      <c r="E642" s="49"/>
      <c r="F642" s="49"/>
      <c r="G642" s="49"/>
      <c r="H642" s="49"/>
      <c r="I642" s="49"/>
      <c r="J642" s="49"/>
      <c r="K642" s="49"/>
      <c r="AY642" s="51"/>
      <c r="AZ642" s="51"/>
      <c r="BA642" s="51"/>
      <c r="BB642" s="51"/>
      <c r="BC642" s="51"/>
      <c r="BD642" s="51"/>
      <c r="BE642" s="51"/>
      <c r="BF642" s="51"/>
      <c r="BG642" s="51"/>
    </row>
    <row r="643" spans="1:59" s="3" customFormat="1" ht="14.25">
      <c r="A643" s="47"/>
      <c r="B643" s="47"/>
      <c r="C643" s="49"/>
      <c r="D643" s="49"/>
      <c r="E643" s="49"/>
      <c r="F643" s="49"/>
      <c r="G643" s="49"/>
      <c r="H643" s="49"/>
      <c r="I643" s="49"/>
      <c r="J643" s="49"/>
      <c r="K643" s="49"/>
      <c r="AY643" s="51"/>
      <c r="AZ643" s="51"/>
      <c r="BA643" s="51"/>
      <c r="BB643" s="51"/>
      <c r="BC643" s="51"/>
      <c r="BD643" s="51"/>
      <c r="BE643" s="51"/>
      <c r="BF643" s="51"/>
      <c r="BG643" s="51"/>
    </row>
    <row r="644" spans="1:59" s="3" customFormat="1" ht="14.25">
      <c r="A644" s="47"/>
      <c r="B644" s="47"/>
      <c r="C644" s="49"/>
      <c r="D644" s="49"/>
      <c r="E644" s="49"/>
      <c r="F644" s="49"/>
      <c r="G644" s="49"/>
      <c r="H644" s="49"/>
      <c r="I644" s="49"/>
      <c r="J644" s="49"/>
      <c r="K644" s="49"/>
      <c r="AY644" s="51"/>
      <c r="AZ644" s="51"/>
      <c r="BA644" s="51"/>
      <c r="BB644" s="51"/>
      <c r="BC644" s="51"/>
      <c r="BD644" s="51"/>
      <c r="BE644" s="51"/>
      <c r="BF644" s="51"/>
      <c r="BG644" s="51"/>
    </row>
    <row r="645" spans="1:59" s="3" customFormat="1" ht="14.25">
      <c r="A645" s="47"/>
      <c r="B645" s="47"/>
      <c r="C645" s="49"/>
      <c r="D645" s="49"/>
      <c r="E645" s="49"/>
      <c r="F645" s="49"/>
      <c r="G645" s="49"/>
      <c r="H645" s="49"/>
      <c r="I645" s="49"/>
      <c r="J645" s="49"/>
      <c r="K645" s="49"/>
      <c r="AY645" s="51"/>
      <c r="AZ645" s="51"/>
      <c r="BA645" s="51"/>
      <c r="BB645" s="51"/>
      <c r="BC645" s="51"/>
      <c r="BD645" s="51"/>
      <c r="BE645" s="51"/>
      <c r="BF645" s="51"/>
      <c r="BG645" s="51"/>
    </row>
    <row r="646" spans="1:59" s="3" customFormat="1" ht="14.25">
      <c r="A646" s="47"/>
      <c r="B646" s="47"/>
      <c r="C646" s="49"/>
      <c r="D646" s="49"/>
      <c r="E646" s="49"/>
      <c r="F646" s="49"/>
      <c r="G646" s="49"/>
      <c r="H646" s="49"/>
      <c r="I646" s="49"/>
      <c r="J646" s="49"/>
      <c r="K646" s="49"/>
      <c r="AY646" s="51"/>
      <c r="AZ646" s="51"/>
      <c r="BA646" s="51"/>
      <c r="BB646" s="51"/>
      <c r="BC646" s="51"/>
      <c r="BD646" s="51"/>
      <c r="BE646" s="51"/>
      <c r="BF646" s="51"/>
      <c r="BG646" s="51"/>
    </row>
    <row r="647" spans="1:59" s="3" customFormat="1" ht="14.25">
      <c r="A647" s="47"/>
      <c r="B647" s="47"/>
      <c r="C647" s="49"/>
      <c r="D647" s="49"/>
      <c r="E647" s="49"/>
      <c r="F647" s="49"/>
      <c r="G647" s="49"/>
      <c r="H647" s="49"/>
      <c r="I647" s="49"/>
      <c r="J647" s="49"/>
      <c r="K647" s="49"/>
      <c r="AY647" s="51"/>
      <c r="AZ647" s="51"/>
      <c r="BA647" s="51"/>
      <c r="BB647" s="51"/>
      <c r="BC647" s="51"/>
      <c r="BD647" s="51"/>
      <c r="BE647" s="51"/>
      <c r="BF647" s="51"/>
      <c r="BG647" s="51"/>
    </row>
    <row r="648" spans="1:59" s="3" customFormat="1" ht="14.25">
      <c r="A648" s="47"/>
      <c r="B648" s="47"/>
      <c r="C648" s="49"/>
      <c r="D648" s="49"/>
      <c r="E648" s="49"/>
      <c r="F648" s="49"/>
      <c r="G648" s="49"/>
      <c r="H648" s="49"/>
      <c r="I648" s="49"/>
      <c r="J648" s="49"/>
      <c r="K648" s="49"/>
      <c r="AY648" s="51"/>
      <c r="AZ648" s="51"/>
      <c r="BA648" s="51"/>
      <c r="BB648" s="51"/>
      <c r="BC648" s="51"/>
      <c r="BD648" s="51"/>
      <c r="BE648" s="51"/>
      <c r="BF648" s="51"/>
      <c r="BG648" s="51"/>
    </row>
    <row r="649" spans="1:59" s="3" customFormat="1" ht="14.25">
      <c r="A649" s="47"/>
      <c r="B649" s="47"/>
      <c r="C649" s="49"/>
      <c r="D649" s="49"/>
      <c r="E649" s="49"/>
      <c r="F649" s="49"/>
      <c r="G649" s="49"/>
      <c r="H649" s="49"/>
      <c r="I649" s="49"/>
      <c r="J649" s="49"/>
      <c r="K649" s="49"/>
      <c r="AY649" s="51"/>
      <c r="AZ649" s="51"/>
      <c r="BA649" s="51"/>
      <c r="BB649" s="51"/>
      <c r="BC649" s="51"/>
      <c r="BD649" s="51"/>
      <c r="BE649" s="51"/>
      <c r="BF649" s="51"/>
      <c r="BG649" s="51"/>
    </row>
    <row r="650" spans="1:59" s="3" customFormat="1" ht="14.25">
      <c r="A650" s="47"/>
      <c r="B650" s="47"/>
      <c r="C650" s="49"/>
      <c r="D650" s="49"/>
      <c r="E650" s="49"/>
      <c r="F650" s="49"/>
      <c r="G650" s="49"/>
      <c r="H650" s="49"/>
      <c r="I650" s="49"/>
      <c r="J650" s="49"/>
      <c r="K650" s="49"/>
      <c r="AY650" s="51"/>
      <c r="AZ650" s="51"/>
      <c r="BA650" s="51"/>
      <c r="BB650" s="51"/>
      <c r="BC650" s="51"/>
      <c r="BD650" s="51"/>
      <c r="BE650" s="51"/>
      <c r="BF650" s="51"/>
      <c r="BG650" s="51"/>
    </row>
    <row r="651" spans="1:59" s="3" customFormat="1" ht="14.25">
      <c r="A651" s="47"/>
      <c r="B651" s="47"/>
      <c r="C651" s="49"/>
      <c r="D651" s="49"/>
      <c r="E651" s="49"/>
      <c r="F651" s="49"/>
      <c r="G651" s="49"/>
      <c r="H651" s="49"/>
      <c r="I651" s="49"/>
      <c r="J651" s="49"/>
      <c r="K651" s="49"/>
      <c r="AY651" s="51"/>
      <c r="AZ651" s="51"/>
      <c r="BA651" s="51"/>
      <c r="BB651" s="51"/>
      <c r="BC651" s="51"/>
      <c r="BD651" s="51"/>
      <c r="BE651" s="51"/>
      <c r="BF651" s="51"/>
      <c r="BG651" s="51"/>
    </row>
    <row r="652" spans="1:59" s="3" customFormat="1" ht="14.25">
      <c r="A652" s="47"/>
      <c r="B652" s="47"/>
      <c r="C652" s="49"/>
      <c r="D652" s="49"/>
      <c r="E652" s="49"/>
      <c r="F652" s="49"/>
      <c r="G652" s="49"/>
      <c r="H652" s="49"/>
      <c r="I652" s="49"/>
      <c r="J652" s="49"/>
      <c r="K652" s="49"/>
      <c r="AY652" s="51"/>
      <c r="AZ652" s="51"/>
      <c r="BA652" s="51"/>
      <c r="BB652" s="51"/>
      <c r="BC652" s="51"/>
      <c r="BD652" s="51"/>
      <c r="BE652" s="51"/>
      <c r="BF652" s="51"/>
      <c r="BG652" s="51"/>
    </row>
    <row r="653" spans="1:59" s="3" customFormat="1" ht="14.25">
      <c r="A653" s="47"/>
      <c r="B653" s="47"/>
      <c r="C653" s="49"/>
      <c r="D653" s="49"/>
      <c r="E653" s="49"/>
      <c r="F653" s="49"/>
      <c r="G653" s="49"/>
      <c r="H653" s="49"/>
      <c r="I653" s="49"/>
      <c r="J653" s="49"/>
      <c r="K653" s="49"/>
      <c r="AY653" s="51"/>
      <c r="AZ653" s="51"/>
      <c r="BA653" s="51"/>
      <c r="BB653" s="51"/>
      <c r="BC653" s="51"/>
      <c r="BD653" s="51"/>
      <c r="BE653" s="51"/>
      <c r="BF653" s="51"/>
      <c r="BG653" s="51"/>
    </row>
    <row r="654" spans="1:59" s="3" customFormat="1" ht="14.25">
      <c r="A654" s="47"/>
      <c r="B654" s="47"/>
      <c r="C654" s="49"/>
      <c r="D654" s="49"/>
      <c r="E654" s="49"/>
      <c r="F654" s="49"/>
      <c r="G654" s="49"/>
      <c r="H654" s="49"/>
      <c r="I654" s="49"/>
      <c r="J654" s="49"/>
      <c r="K654" s="49"/>
      <c r="AY654" s="51"/>
      <c r="AZ654" s="51"/>
      <c r="BA654" s="51"/>
      <c r="BB654" s="51"/>
      <c r="BC654" s="51"/>
      <c r="BD654" s="51"/>
      <c r="BE654" s="51"/>
      <c r="BF654" s="51"/>
      <c r="BG654" s="51"/>
    </row>
    <row r="655" spans="1:59" s="3" customFormat="1" ht="14.25">
      <c r="A655" s="47"/>
      <c r="B655" s="47"/>
      <c r="C655" s="49"/>
      <c r="D655" s="49"/>
      <c r="E655" s="49"/>
      <c r="F655" s="49"/>
      <c r="G655" s="49"/>
      <c r="H655" s="49"/>
      <c r="I655" s="49"/>
      <c r="J655" s="49"/>
      <c r="K655" s="49"/>
      <c r="AY655" s="51"/>
      <c r="AZ655" s="51"/>
      <c r="BA655" s="51"/>
      <c r="BB655" s="51"/>
      <c r="BC655" s="51"/>
      <c r="BD655" s="51"/>
      <c r="BE655" s="51"/>
      <c r="BF655" s="51"/>
      <c r="BG655" s="51"/>
    </row>
    <row r="656" spans="1:59" s="3" customFormat="1" ht="14.25">
      <c r="A656" s="47"/>
      <c r="B656" s="47"/>
      <c r="C656" s="49"/>
      <c r="D656" s="49"/>
      <c r="E656" s="49"/>
      <c r="F656" s="49"/>
      <c r="G656" s="49"/>
      <c r="H656" s="49"/>
      <c r="I656" s="49"/>
      <c r="J656" s="49"/>
      <c r="K656" s="49"/>
      <c r="AY656" s="51"/>
      <c r="AZ656" s="51"/>
      <c r="BA656" s="51"/>
      <c r="BB656" s="51"/>
      <c r="BC656" s="51"/>
      <c r="BD656" s="51"/>
      <c r="BE656" s="51"/>
      <c r="BF656" s="51"/>
      <c r="BG656" s="51"/>
    </row>
    <row r="657" spans="1:59" s="3" customFormat="1" ht="14.25">
      <c r="A657" s="47"/>
      <c r="B657" s="47"/>
      <c r="C657" s="49"/>
      <c r="D657" s="49"/>
      <c r="E657" s="49"/>
      <c r="F657" s="49"/>
      <c r="G657" s="49"/>
      <c r="H657" s="49"/>
      <c r="I657" s="49"/>
      <c r="J657" s="49"/>
      <c r="K657" s="49"/>
      <c r="AY657" s="51"/>
      <c r="AZ657" s="51"/>
      <c r="BA657" s="51"/>
      <c r="BB657" s="51"/>
      <c r="BC657" s="51"/>
      <c r="BD657" s="51"/>
      <c r="BE657" s="51"/>
      <c r="BF657" s="51"/>
      <c r="BG657" s="51"/>
    </row>
    <row r="658" spans="1:59" s="3" customFormat="1" ht="14.25">
      <c r="A658" s="47"/>
      <c r="B658" s="47"/>
      <c r="C658" s="49"/>
      <c r="D658" s="49"/>
      <c r="E658" s="49"/>
      <c r="F658" s="49"/>
      <c r="G658" s="49"/>
      <c r="H658" s="49"/>
      <c r="I658" s="49"/>
      <c r="J658" s="49"/>
      <c r="K658" s="49"/>
      <c r="AY658" s="51"/>
      <c r="AZ658" s="51"/>
      <c r="BA658" s="51"/>
      <c r="BB658" s="51"/>
      <c r="BC658" s="51"/>
      <c r="BD658" s="51"/>
      <c r="BE658" s="51"/>
      <c r="BF658" s="51"/>
      <c r="BG658" s="51"/>
    </row>
    <row r="659" spans="1:59" s="3" customFormat="1" ht="14.25">
      <c r="A659" s="47"/>
      <c r="B659" s="47"/>
      <c r="C659" s="49"/>
      <c r="D659" s="49"/>
      <c r="E659" s="49"/>
      <c r="F659" s="49"/>
      <c r="G659" s="49"/>
      <c r="H659" s="49"/>
      <c r="I659" s="49"/>
      <c r="J659" s="49"/>
      <c r="K659" s="49"/>
      <c r="AY659" s="51"/>
      <c r="AZ659" s="51"/>
      <c r="BA659" s="51"/>
      <c r="BB659" s="51"/>
      <c r="BC659" s="51"/>
      <c r="BD659" s="51"/>
      <c r="BE659" s="51"/>
      <c r="BF659" s="51"/>
      <c r="BG659" s="51"/>
    </row>
    <row r="660" spans="1:59" s="3" customFormat="1" ht="14.25">
      <c r="A660" s="47"/>
      <c r="B660" s="47"/>
      <c r="C660" s="49"/>
      <c r="D660" s="49"/>
      <c r="E660" s="49"/>
      <c r="F660" s="49"/>
      <c r="G660" s="49"/>
      <c r="H660" s="49"/>
      <c r="I660" s="49"/>
      <c r="J660" s="49"/>
      <c r="K660" s="49"/>
      <c r="AY660" s="51"/>
      <c r="AZ660" s="51"/>
      <c r="BA660" s="51"/>
      <c r="BB660" s="51"/>
      <c r="BC660" s="51"/>
      <c r="BD660" s="51"/>
      <c r="BE660" s="51"/>
      <c r="BF660" s="51"/>
      <c r="BG660" s="51"/>
    </row>
    <row r="661" spans="1:59" s="3" customFormat="1" ht="14.25">
      <c r="A661" s="47"/>
      <c r="B661" s="47"/>
      <c r="C661" s="49"/>
      <c r="D661" s="49"/>
      <c r="E661" s="49"/>
      <c r="F661" s="49"/>
      <c r="G661" s="49"/>
      <c r="H661" s="49"/>
      <c r="I661" s="49"/>
      <c r="J661" s="49"/>
      <c r="K661" s="49"/>
      <c r="AY661" s="51"/>
      <c r="AZ661" s="51"/>
      <c r="BA661" s="51"/>
      <c r="BB661" s="51"/>
      <c r="BC661" s="51"/>
      <c r="BD661" s="51"/>
      <c r="BE661" s="51"/>
      <c r="BF661" s="51"/>
      <c r="BG661" s="51"/>
    </row>
    <row r="662" spans="1:59" s="3" customFormat="1" ht="14.25">
      <c r="A662" s="47"/>
      <c r="B662" s="47"/>
      <c r="C662" s="49"/>
      <c r="D662" s="49"/>
      <c r="E662" s="49"/>
      <c r="F662" s="49"/>
      <c r="G662" s="49"/>
      <c r="H662" s="49"/>
      <c r="I662" s="49"/>
      <c r="J662" s="49"/>
      <c r="K662" s="49"/>
      <c r="AY662" s="51"/>
      <c r="AZ662" s="51"/>
      <c r="BA662" s="51"/>
      <c r="BB662" s="51"/>
      <c r="BC662" s="51"/>
      <c r="BD662" s="51"/>
      <c r="BE662" s="51"/>
      <c r="BF662" s="51"/>
      <c r="BG662" s="51"/>
    </row>
    <row r="663" spans="1:59" s="3" customFormat="1" ht="14.25">
      <c r="A663" s="47"/>
      <c r="B663" s="47"/>
      <c r="C663" s="49"/>
      <c r="D663" s="49"/>
      <c r="E663" s="49"/>
      <c r="F663" s="49"/>
      <c r="G663" s="49"/>
      <c r="H663" s="49"/>
      <c r="I663" s="49"/>
      <c r="J663" s="49"/>
      <c r="K663" s="49"/>
      <c r="AY663" s="51"/>
      <c r="AZ663" s="51"/>
      <c r="BA663" s="51"/>
      <c r="BB663" s="51"/>
      <c r="BC663" s="51"/>
      <c r="BD663" s="51"/>
      <c r="BE663" s="51"/>
      <c r="BF663" s="51"/>
      <c r="BG663" s="51"/>
    </row>
    <row r="664" spans="1:59" s="3" customFormat="1" ht="14.25">
      <c r="A664" s="47"/>
      <c r="B664" s="47"/>
      <c r="C664" s="49"/>
      <c r="D664" s="49"/>
      <c r="E664" s="49"/>
      <c r="F664" s="49"/>
      <c r="G664" s="49"/>
      <c r="H664" s="49"/>
      <c r="I664" s="49"/>
      <c r="J664" s="49"/>
      <c r="K664" s="49"/>
      <c r="AY664" s="51"/>
      <c r="AZ664" s="51"/>
      <c r="BA664" s="51"/>
      <c r="BB664" s="51"/>
      <c r="BC664" s="51"/>
      <c r="BD664" s="51"/>
      <c r="BE664" s="51"/>
      <c r="BF664" s="51"/>
      <c r="BG664" s="51"/>
    </row>
    <row r="665" spans="1:59" s="3" customFormat="1" ht="14.25">
      <c r="A665" s="47"/>
      <c r="B665" s="47"/>
      <c r="C665" s="49"/>
      <c r="D665" s="49"/>
      <c r="E665" s="49"/>
      <c r="F665" s="49"/>
      <c r="G665" s="49"/>
      <c r="H665" s="49"/>
      <c r="I665" s="49"/>
      <c r="J665" s="49"/>
      <c r="K665" s="49"/>
      <c r="AY665" s="51"/>
      <c r="AZ665" s="51"/>
      <c r="BA665" s="51"/>
      <c r="BB665" s="51"/>
      <c r="BC665" s="51"/>
      <c r="BD665" s="51"/>
      <c r="BE665" s="51"/>
      <c r="BF665" s="51"/>
      <c r="BG665" s="51"/>
    </row>
    <row r="666" spans="1:59" s="3" customFormat="1" ht="14.25">
      <c r="A666" s="47"/>
      <c r="B666" s="47"/>
      <c r="C666" s="49"/>
      <c r="D666" s="49"/>
      <c r="E666" s="49"/>
      <c r="F666" s="49"/>
      <c r="G666" s="49"/>
      <c r="H666" s="49"/>
      <c r="I666" s="49"/>
      <c r="J666" s="49"/>
      <c r="K666" s="49"/>
      <c r="AY666" s="51"/>
      <c r="AZ666" s="51"/>
      <c r="BA666" s="51"/>
      <c r="BB666" s="51"/>
      <c r="BC666" s="51"/>
      <c r="BD666" s="51"/>
      <c r="BE666" s="51"/>
      <c r="BF666" s="51"/>
      <c r="BG666" s="51"/>
    </row>
    <row r="667" spans="1:59" s="3" customFormat="1" ht="14.25">
      <c r="A667" s="47"/>
      <c r="B667" s="47"/>
      <c r="C667" s="49"/>
      <c r="D667" s="49"/>
      <c r="E667" s="49"/>
      <c r="F667" s="49"/>
      <c r="G667" s="49"/>
      <c r="H667" s="49"/>
      <c r="I667" s="49"/>
      <c r="J667" s="49"/>
      <c r="K667" s="49"/>
      <c r="AY667" s="51"/>
      <c r="AZ667" s="51"/>
      <c r="BA667" s="51"/>
      <c r="BB667" s="51"/>
      <c r="BC667" s="51"/>
      <c r="BD667" s="51"/>
      <c r="BE667" s="51"/>
      <c r="BF667" s="51"/>
      <c r="BG667" s="51"/>
    </row>
    <row r="668" spans="1:59" s="3" customFormat="1" ht="14.25">
      <c r="A668" s="47"/>
      <c r="B668" s="47"/>
      <c r="C668" s="49"/>
      <c r="D668" s="49"/>
      <c r="E668" s="49"/>
      <c r="F668" s="49"/>
      <c r="G668" s="49"/>
      <c r="H668" s="49"/>
      <c r="I668" s="49"/>
      <c r="J668" s="49"/>
      <c r="K668" s="49"/>
      <c r="AY668" s="51"/>
      <c r="AZ668" s="51"/>
      <c r="BA668" s="51"/>
      <c r="BB668" s="51"/>
      <c r="BC668" s="51"/>
      <c r="BD668" s="51"/>
      <c r="BE668" s="51"/>
      <c r="BF668" s="51"/>
      <c r="BG668" s="51"/>
    </row>
    <row r="669" spans="1:59" s="3" customFormat="1" ht="14.25">
      <c r="A669" s="47"/>
      <c r="B669" s="47"/>
      <c r="C669" s="49"/>
      <c r="D669" s="49"/>
      <c r="E669" s="49"/>
      <c r="F669" s="49"/>
      <c r="G669" s="49"/>
      <c r="H669" s="49"/>
      <c r="I669" s="49"/>
      <c r="J669" s="49"/>
      <c r="K669" s="49"/>
      <c r="AY669" s="51"/>
      <c r="AZ669" s="51"/>
      <c r="BA669" s="51"/>
      <c r="BB669" s="51"/>
      <c r="BC669" s="51"/>
      <c r="BD669" s="51"/>
      <c r="BE669" s="51"/>
      <c r="BF669" s="51"/>
      <c r="BG669" s="51"/>
    </row>
    <row r="670" spans="1:59" s="3" customFormat="1" ht="14.25">
      <c r="A670" s="47"/>
      <c r="B670" s="47"/>
      <c r="C670" s="49"/>
      <c r="D670" s="49"/>
      <c r="E670" s="49"/>
      <c r="F670" s="49"/>
      <c r="G670" s="49"/>
      <c r="H670" s="49"/>
      <c r="I670" s="49"/>
      <c r="J670" s="49"/>
      <c r="K670" s="49"/>
      <c r="AY670" s="51"/>
      <c r="AZ670" s="51"/>
      <c r="BA670" s="51"/>
      <c r="BB670" s="51"/>
      <c r="BC670" s="51"/>
      <c r="BD670" s="51"/>
      <c r="BE670" s="51"/>
      <c r="BF670" s="51"/>
      <c r="BG670" s="51"/>
    </row>
    <row r="671" spans="1:59" s="3" customFormat="1" ht="14.25">
      <c r="A671" s="47"/>
      <c r="B671" s="47"/>
      <c r="C671" s="49"/>
      <c r="D671" s="49"/>
      <c r="E671" s="49"/>
      <c r="F671" s="49"/>
      <c r="G671" s="49"/>
      <c r="H671" s="49"/>
      <c r="I671" s="49"/>
      <c r="J671" s="49"/>
      <c r="K671" s="49"/>
      <c r="AY671" s="51"/>
      <c r="AZ671" s="51"/>
      <c r="BA671" s="51"/>
      <c r="BB671" s="51"/>
      <c r="BC671" s="51"/>
      <c r="BD671" s="51"/>
      <c r="BE671" s="51"/>
      <c r="BF671" s="51"/>
      <c r="BG671" s="51"/>
    </row>
    <row r="672" spans="1:59" s="3" customFormat="1" ht="14.25">
      <c r="A672" s="47"/>
      <c r="B672" s="47"/>
      <c r="C672" s="49"/>
      <c r="D672" s="49"/>
      <c r="E672" s="49"/>
      <c r="F672" s="49"/>
      <c r="G672" s="49"/>
      <c r="H672" s="49"/>
      <c r="I672" s="49"/>
      <c r="J672" s="49"/>
      <c r="K672" s="49"/>
      <c r="AY672" s="51"/>
      <c r="AZ672" s="51"/>
      <c r="BA672" s="51"/>
      <c r="BB672" s="51"/>
      <c r="BC672" s="51"/>
      <c r="BD672" s="51"/>
      <c r="BE672" s="51"/>
      <c r="BF672" s="51"/>
      <c r="BG672" s="51"/>
    </row>
    <row r="673" spans="1:59" s="3" customFormat="1" ht="14.25">
      <c r="A673" s="47"/>
      <c r="B673" s="47"/>
      <c r="C673" s="49"/>
      <c r="D673" s="49"/>
      <c r="E673" s="49"/>
      <c r="F673" s="49"/>
      <c r="G673" s="49"/>
      <c r="H673" s="49"/>
      <c r="I673" s="49"/>
      <c r="J673" s="49"/>
      <c r="K673" s="49"/>
      <c r="AY673" s="51"/>
      <c r="AZ673" s="51"/>
      <c r="BA673" s="51"/>
      <c r="BB673" s="51"/>
      <c r="BC673" s="51"/>
      <c r="BD673" s="51"/>
      <c r="BE673" s="51"/>
      <c r="BF673" s="51"/>
      <c r="BG673" s="51"/>
    </row>
    <row r="674" spans="1:59" s="3" customFormat="1" ht="14.25">
      <c r="A674" s="47"/>
      <c r="B674" s="47"/>
      <c r="C674" s="49"/>
      <c r="D674" s="49"/>
      <c r="E674" s="49"/>
      <c r="F674" s="49"/>
      <c r="G674" s="49"/>
      <c r="H674" s="49"/>
      <c r="I674" s="49"/>
      <c r="J674" s="49"/>
      <c r="K674" s="49"/>
      <c r="AY674" s="51"/>
      <c r="AZ674" s="51"/>
      <c r="BA674" s="51"/>
      <c r="BB674" s="51"/>
      <c r="BC674" s="51"/>
      <c r="BD674" s="51"/>
      <c r="BE674" s="51"/>
      <c r="BF674" s="51"/>
      <c r="BG674" s="51"/>
    </row>
    <row r="675" spans="1:59" s="3" customFormat="1" ht="14.25">
      <c r="A675" s="47"/>
      <c r="B675" s="47"/>
      <c r="C675" s="49"/>
      <c r="D675" s="49"/>
      <c r="E675" s="49"/>
      <c r="F675" s="49"/>
      <c r="G675" s="49"/>
      <c r="H675" s="49"/>
      <c r="I675" s="49"/>
      <c r="J675" s="49"/>
      <c r="K675" s="49"/>
      <c r="AY675" s="51"/>
      <c r="AZ675" s="51"/>
      <c r="BA675" s="51"/>
      <c r="BB675" s="51"/>
      <c r="BC675" s="51"/>
      <c r="BD675" s="51"/>
      <c r="BE675" s="51"/>
      <c r="BF675" s="51"/>
      <c r="BG675" s="51"/>
    </row>
    <row r="676" spans="1:59" s="3" customFormat="1" ht="14.25">
      <c r="A676" s="47"/>
      <c r="B676" s="47"/>
      <c r="C676" s="49"/>
      <c r="D676" s="49"/>
      <c r="E676" s="49"/>
      <c r="F676" s="49"/>
      <c r="G676" s="49"/>
      <c r="H676" s="49"/>
      <c r="I676" s="49"/>
      <c r="J676" s="49"/>
      <c r="K676" s="49"/>
      <c r="AY676" s="51"/>
      <c r="AZ676" s="51"/>
      <c r="BA676" s="51"/>
      <c r="BB676" s="51"/>
      <c r="BC676" s="51"/>
      <c r="BD676" s="51"/>
      <c r="BE676" s="51"/>
      <c r="BF676" s="51"/>
      <c r="BG676" s="51"/>
    </row>
    <row r="677" spans="1:59" s="3" customFormat="1" ht="14.25">
      <c r="A677" s="47"/>
      <c r="B677" s="47"/>
      <c r="C677" s="49"/>
      <c r="D677" s="49"/>
      <c r="E677" s="49"/>
      <c r="F677" s="49"/>
      <c r="G677" s="49"/>
      <c r="H677" s="49"/>
      <c r="I677" s="49"/>
      <c r="J677" s="49"/>
      <c r="K677" s="49"/>
      <c r="AY677" s="51"/>
      <c r="AZ677" s="51"/>
      <c r="BA677" s="51"/>
      <c r="BB677" s="51"/>
      <c r="BC677" s="51"/>
      <c r="BD677" s="51"/>
      <c r="BE677" s="51"/>
      <c r="BF677" s="51"/>
      <c r="BG677" s="51"/>
    </row>
    <row r="678" spans="1:59" s="3" customFormat="1" ht="14.25">
      <c r="A678" s="47"/>
      <c r="B678" s="47"/>
      <c r="C678" s="49"/>
      <c r="D678" s="49"/>
      <c r="E678" s="49"/>
      <c r="F678" s="49"/>
      <c r="G678" s="49"/>
      <c r="H678" s="49"/>
      <c r="I678" s="49"/>
      <c r="J678" s="49"/>
      <c r="K678" s="49"/>
      <c r="AY678" s="51"/>
      <c r="AZ678" s="51"/>
      <c r="BA678" s="51"/>
      <c r="BB678" s="51"/>
      <c r="BC678" s="51"/>
      <c r="BD678" s="51"/>
      <c r="BE678" s="51"/>
      <c r="BF678" s="51"/>
      <c r="BG678" s="51"/>
    </row>
    <row r="679" spans="1:59" s="3" customFormat="1" ht="14.25">
      <c r="A679" s="47"/>
      <c r="B679" s="47"/>
      <c r="C679" s="49"/>
      <c r="D679" s="49"/>
      <c r="E679" s="49"/>
      <c r="F679" s="49"/>
      <c r="G679" s="49"/>
      <c r="H679" s="49"/>
      <c r="I679" s="49"/>
      <c r="J679" s="49"/>
      <c r="K679" s="49"/>
      <c r="AY679" s="51"/>
      <c r="AZ679" s="51"/>
      <c r="BA679" s="51"/>
      <c r="BB679" s="51"/>
      <c r="BC679" s="51"/>
      <c r="BD679" s="51"/>
      <c r="BE679" s="51"/>
      <c r="BF679" s="51"/>
      <c r="BG679" s="51"/>
    </row>
    <row r="680" spans="1:59" s="3" customFormat="1" ht="14.25">
      <c r="A680" s="47"/>
      <c r="B680" s="47"/>
      <c r="C680" s="49"/>
      <c r="D680" s="49"/>
      <c r="E680" s="49"/>
      <c r="F680" s="49"/>
      <c r="G680" s="49"/>
      <c r="H680" s="49"/>
      <c r="I680" s="49"/>
      <c r="J680" s="49"/>
      <c r="K680" s="49"/>
      <c r="AY680" s="51"/>
      <c r="AZ680" s="51"/>
      <c r="BA680" s="51"/>
      <c r="BB680" s="51"/>
      <c r="BC680" s="51"/>
      <c r="BD680" s="51"/>
      <c r="BE680" s="51"/>
      <c r="BF680" s="51"/>
      <c r="BG680" s="51"/>
    </row>
    <row r="681" spans="1:59" s="3" customFormat="1" ht="14.25">
      <c r="A681" s="47"/>
      <c r="B681" s="47"/>
      <c r="C681" s="49"/>
      <c r="D681" s="49"/>
      <c r="E681" s="49"/>
      <c r="F681" s="49"/>
      <c r="G681" s="49"/>
      <c r="H681" s="49"/>
      <c r="I681" s="49"/>
      <c r="J681" s="49"/>
      <c r="K681" s="49"/>
      <c r="AY681" s="51"/>
      <c r="AZ681" s="51"/>
      <c r="BA681" s="51"/>
      <c r="BB681" s="51"/>
      <c r="BC681" s="51"/>
      <c r="BD681" s="51"/>
      <c r="BE681" s="51"/>
      <c r="BF681" s="51"/>
      <c r="BG681" s="51"/>
    </row>
    <row r="682" spans="1:59" s="3" customFormat="1" ht="14.25">
      <c r="A682" s="47"/>
      <c r="B682" s="47"/>
      <c r="C682" s="49"/>
      <c r="D682" s="49"/>
      <c r="E682" s="49"/>
      <c r="F682" s="49"/>
      <c r="G682" s="49"/>
      <c r="H682" s="49"/>
      <c r="I682" s="49"/>
      <c r="J682" s="49"/>
      <c r="K682" s="49"/>
      <c r="AY682" s="51"/>
      <c r="AZ682" s="51"/>
      <c r="BA682" s="51"/>
      <c r="BB682" s="51"/>
      <c r="BC682" s="51"/>
      <c r="BD682" s="51"/>
      <c r="BE682" s="51"/>
      <c r="BF682" s="51"/>
      <c r="BG682" s="51"/>
    </row>
    <row r="683" spans="1:59" s="3" customFormat="1" ht="14.25">
      <c r="A683" s="47"/>
      <c r="B683" s="47"/>
      <c r="C683" s="49"/>
      <c r="D683" s="49"/>
      <c r="E683" s="49"/>
      <c r="F683" s="49"/>
      <c r="G683" s="49"/>
      <c r="H683" s="49"/>
      <c r="I683" s="49"/>
      <c r="J683" s="49"/>
      <c r="K683" s="49"/>
      <c r="AY683" s="51"/>
      <c r="AZ683" s="51"/>
      <c r="BA683" s="51"/>
      <c r="BB683" s="51"/>
      <c r="BC683" s="51"/>
      <c r="BD683" s="51"/>
      <c r="BE683" s="51"/>
      <c r="BF683" s="51"/>
      <c r="BG683" s="51"/>
    </row>
    <row r="684" spans="1:59" s="3" customFormat="1" ht="14.25">
      <c r="A684" s="47"/>
      <c r="B684" s="47"/>
      <c r="C684" s="49"/>
      <c r="D684" s="49"/>
      <c r="E684" s="49"/>
      <c r="F684" s="49"/>
      <c r="G684" s="49"/>
      <c r="H684" s="49"/>
      <c r="I684" s="49"/>
      <c r="J684" s="49"/>
      <c r="K684" s="49"/>
      <c r="AY684" s="51"/>
      <c r="AZ684" s="51"/>
      <c r="BA684" s="51"/>
      <c r="BB684" s="51"/>
      <c r="BC684" s="51"/>
      <c r="BD684" s="51"/>
      <c r="BE684" s="51"/>
      <c r="BF684" s="51"/>
      <c r="BG684" s="51"/>
    </row>
    <row r="685" spans="1:59" s="3" customFormat="1" ht="14.25">
      <c r="A685" s="47"/>
      <c r="B685" s="47"/>
      <c r="C685" s="49"/>
      <c r="D685" s="49"/>
      <c r="E685" s="49"/>
      <c r="F685" s="49"/>
      <c r="G685" s="49"/>
      <c r="H685" s="49"/>
      <c r="I685" s="49"/>
      <c r="J685" s="49"/>
      <c r="K685" s="49"/>
      <c r="AY685" s="51"/>
      <c r="AZ685" s="51"/>
      <c r="BA685" s="51"/>
      <c r="BB685" s="51"/>
      <c r="BC685" s="51"/>
      <c r="BD685" s="51"/>
      <c r="BE685" s="51"/>
      <c r="BF685" s="51"/>
      <c r="BG685" s="51"/>
    </row>
    <row r="686" spans="1:59" s="3" customFormat="1" ht="14.25">
      <c r="A686" s="47"/>
      <c r="B686" s="47"/>
      <c r="C686" s="49"/>
      <c r="D686" s="49"/>
      <c r="E686" s="49"/>
      <c r="F686" s="49"/>
      <c r="G686" s="49"/>
      <c r="H686" s="49"/>
      <c r="I686" s="49"/>
      <c r="J686" s="49"/>
      <c r="K686" s="49"/>
      <c r="AY686" s="51"/>
      <c r="AZ686" s="51"/>
      <c r="BA686" s="51"/>
      <c r="BB686" s="51"/>
      <c r="BC686" s="51"/>
      <c r="BD686" s="51"/>
      <c r="BE686" s="51"/>
      <c r="BF686" s="51"/>
      <c r="BG686" s="51"/>
    </row>
    <row r="687" spans="1:59" s="3" customFormat="1" ht="14.25">
      <c r="A687" s="47"/>
      <c r="B687" s="47"/>
      <c r="C687" s="49"/>
      <c r="D687" s="49"/>
      <c r="E687" s="49"/>
      <c r="F687" s="49"/>
      <c r="G687" s="49"/>
      <c r="H687" s="49"/>
      <c r="I687" s="49"/>
      <c r="J687" s="49"/>
      <c r="K687" s="49"/>
      <c r="AY687" s="51"/>
      <c r="AZ687" s="51"/>
      <c r="BA687" s="51"/>
      <c r="BB687" s="51"/>
      <c r="BC687" s="51"/>
      <c r="BD687" s="51"/>
      <c r="BE687" s="51"/>
      <c r="BF687" s="51"/>
      <c r="BG687" s="51"/>
    </row>
    <row r="688" spans="1:59" s="3" customFormat="1" ht="14.25">
      <c r="A688" s="47"/>
      <c r="B688" s="47"/>
      <c r="C688" s="49"/>
      <c r="D688" s="49"/>
      <c r="E688" s="49"/>
      <c r="F688" s="49"/>
      <c r="G688" s="49"/>
      <c r="H688" s="49"/>
      <c r="I688" s="49"/>
      <c r="J688" s="49"/>
      <c r="K688" s="49"/>
      <c r="AY688" s="51"/>
      <c r="AZ688" s="51"/>
      <c r="BA688" s="51"/>
      <c r="BB688" s="51"/>
      <c r="BC688" s="51"/>
      <c r="BD688" s="51"/>
      <c r="BE688" s="51"/>
      <c r="BF688" s="51"/>
      <c r="BG688" s="51"/>
    </row>
    <row r="689" spans="1:59" s="3" customFormat="1" ht="14.25">
      <c r="A689" s="47"/>
      <c r="B689" s="47"/>
      <c r="C689" s="49"/>
      <c r="D689" s="49"/>
      <c r="E689" s="49"/>
      <c r="F689" s="49"/>
      <c r="G689" s="49"/>
      <c r="H689" s="49"/>
      <c r="I689" s="49"/>
      <c r="J689" s="49"/>
      <c r="K689" s="49"/>
      <c r="AY689" s="51"/>
      <c r="AZ689" s="51"/>
      <c r="BA689" s="51"/>
      <c r="BB689" s="51"/>
      <c r="BC689" s="51"/>
      <c r="BD689" s="51"/>
      <c r="BE689" s="51"/>
      <c r="BF689" s="51"/>
      <c r="BG689" s="51"/>
    </row>
    <row r="690" spans="1:59" s="3" customFormat="1" ht="14.25">
      <c r="A690" s="47"/>
      <c r="B690" s="47"/>
      <c r="C690" s="49"/>
      <c r="D690" s="49"/>
      <c r="E690" s="49"/>
      <c r="F690" s="49"/>
      <c r="G690" s="49"/>
      <c r="H690" s="49"/>
      <c r="I690" s="49"/>
      <c r="J690" s="49"/>
      <c r="K690" s="49"/>
      <c r="AY690" s="51"/>
      <c r="AZ690" s="51"/>
      <c r="BA690" s="51"/>
      <c r="BB690" s="51"/>
      <c r="BC690" s="51"/>
      <c r="BD690" s="51"/>
      <c r="BE690" s="51"/>
      <c r="BF690" s="51"/>
      <c r="BG690" s="51"/>
    </row>
    <row r="691" spans="1:59" s="3" customFormat="1" ht="14.25">
      <c r="A691" s="47"/>
      <c r="B691" s="47"/>
      <c r="C691" s="49"/>
      <c r="D691" s="49"/>
      <c r="E691" s="49"/>
      <c r="F691" s="49"/>
      <c r="G691" s="49"/>
      <c r="H691" s="49"/>
      <c r="I691" s="49"/>
      <c r="J691" s="49"/>
      <c r="K691" s="49"/>
      <c r="AY691" s="51"/>
      <c r="AZ691" s="51"/>
      <c r="BA691" s="51"/>
      <c r="BB691" s="51"/>
      <c r="BC691" s="51"/>
      <c r="BD691" s="51"/>
      <c r="BE691" s="51"/>
      <c r="BF691" s="51"/>
      <c r="BG691" s="51"/>
    </row>
    <row r="692" spans="1:59" s="3" customFormat="1" ht="14.25">
      <c r="A692" s="47"/>
      <c r="B692" s="47"/>
      <c r="C692" s="49"/>
      <c r="D692" s="49"/>
      <c r="E692" s="49"/>
      <c r="F692" s="49"/>
      <c r="G692" s="49"/>
      <c r="H692" s="49"/>
      <c r="I692" s="49"/>
      <c r="J692" s="49"/>
      <c r="K692" s="49"/>
      <c r="AY692" s="51"/>
      <c r="AZ692" s="51"/>
      <c r="BA692" s="51"/>
      <c r="BB692" s="51"/>
      <c r="BC692" s="51"/>
      <c r="BD692" s="51"/>
      <c r="BE692" s="51"/>
      <c r="BF692" s="51"/>
      <c r="BG692" s="51"/>
    </row>
    <row r="693" spans="1:59" s="3" customFormat="1" ht="14.25">
      <c r="A693" s="47"/>
      <c r="B693" s="47"/>
      <c r="C693" s="49"/>
      <c r="D693" s="49"/>
      <c r="E693" s="49"/>
      <c r="F693" s="49"/>
      <c r="G693" s="49"/>
      <c r="H693" s="49"/>
      <c r="I693" s="49"/>
      <c r="J693" s="49"/>
      <c r="K693" s="49"/>
      <c r="AY693" s="51"/>
      <c r="AZ693" s="51"/>
      <c r="BA693" s="51"/>
      <c r="BB693" s="51"/>
      <c r="BC693" s="51"/>
      <c r="BD693" s="51"/>
      <c r="BE693" s="51"/>
      <c r="BF693" s="51"/>
      <c r="BG693" s="51"/>
    </row>
    <row r="694" spans="1:59" s="3" customFormat="1" ht="14.25">
      <c r="A694" s="47"/>
      <c r="B694" s="47"/>
      <c r="C694" s="49"/>
      <c r="D694" s="49"/>
      <c r="E694" s="49"/>
      <c r="F694" s="49"/>
      <c r="G694" s="49"/>
      <c r="H694" s="49"/>
      <c r="I694" s="49"/>
      <c r="J694" s="49"/>
      <c r="K694" s="49"/>
      <c r="AY694" s="51"/>
      <c r="AZ694" s="51"/>
      <c r="BA694" s="51"/>
      <c r="BB694" s="51"/>
      <c r="BC694" s="51"/>
      <c r="BD694" s="51"/>
      <c r="BE694" s="51"/>
      <c r="BF694" s="51"/>
      <c r="BG694" s="51"/>
    </row>
    <row r="695" spans="1:59" s="3" customFormat="1" ht="14.25">
      <c r="A695" s="47"/>
      <c r="B695" s="47"/>
      <c r="C695" s="49"/>
      <c r="D695" s="49"/>
      <c r="E695" s="49"/>
      <c r="F695" s="49"/>
      <c r="G695" s="49"/>
      <c r="H695" s="49"/>
      <c r="I695" s="49"/>
      <c r="J695" s="49"/>
      <c r="K695" s="49"/>
      <c r="AY695" s="51"/>
      <c r="AZ695" s="51"/>
      <c r="BA695" s="51"/>
      <c r="BB695" s="51"/>
      <c r="BC695" s="51"/>
      <c r="BD695" s="51"/>
      <c r="BE695" s="51"/>
      <c r="BF695" s="51"/>
      <c r="BG695" s="51"/>
    </row>
    <row r="696" spans="1:59" s="3" customFormat="1" ht="14.25">
      <c r="A696" s="47"/>
      <c r="B696" s="47"/>
      <c r="C696" s="49"/>
      <c r="D696" s="49"/>
      <c r="E696" s="49"/>
      <c r="F696" s="49"/>
      <c r="G696" s="49"/>
      <c r="H696" s="49"/>
      <c r="I696" s="49"/>
      <c r="J696" s="49"/>
      <c r="K696" s="49"/>
      <c r="AY696" s="51"/>
      <c r="AZ696" s="51"/>
      <c r="BA696" s="51"/>
      <c r="BB696" s="51"/>
      <c r="BC696" s="51"/>
      <c r="BD696" s="51"/>
      <c r="BE696" s="51"/>
      <c r="BF696" s="51"/>
      <c r="BG696" s="51"/>
    </row>
    <row r="697" spans="1:59" s="3" customFormat="1" ht="14.25">
      <c r="A697" s="47"/>
      <c r="B697" s="47"/>
      <c r="C697" s="49"/>
      <c r="D697" s="49"/>
      <c r="E697" s="49"/>
      <c r="F697" s="49"/>
      <c r="G697" s="49"/>
      <c r="H697" s="49"/>
      <c r="I697" s="49"/>
      <c r="J697" s="49"/>
      <c r="K697" s="49"/>
      <c r="AY697" s="51"/>
      <c r="AZ697" s="51"/>
      <c r="BA697" s="51"/>
      <c r="BB697" s="51"/>
      <c r="BC697" s="51"/>
      <c r="BD697" s="51"/>
      <c r="BE697" s="51"/>
      <c r="BF697" s="51"/>
      <c r="BG697" s="51"/>
    </row>
    <row r="698" spans="1:59" s="3" customFormat="1" ht="14.25">
      <c r="A698" s="47"/>
      <c r="B698" s="47"/>
      <c r="C698" s="49"/>
      <c r="D698" s="49"/>
      <c r="E698" s="49"/>
      <c r="F698" s="49"/>
      <c r="G698" s="49"/>
      <c r="H698" s="49"/>
      <c r="I698" s="49"/>
      <c r="J698" s="49"/>
      <c r="K698" s="49"/>
      <c r="AY698" s="51"/>
      <c r="AZ698" s="51"/>
      <c r="BA698" s="51"/>
      <c r="BB698" s="51"/>
      <c r="BC698" s="51"/>
      <c r="BD698" s="51"/>
      <c r="BE698" s="51"/>
      <c r="BF698" s="51"/>
      <c r="BG698" s="51"/>
    </row>
    <row r="699" spans="1:59" s="3" customFormat="1" ht="14.25">
      <c r="A699" s="47"/>
      <c r="B699" s="47"/>
      <c r="C699" s="49"/>
      <c r="D699" s="49"/>
      <c r="E699" s="49"/>
      <c r="F699" s="49"/>
      <c r="G699" s="49"/>
      <c r="H699" s="49"/>
      <c r="I699" s="49"/>
      <c r="J699" s="49"/>
      <c r="K699" s="49"/>
      <c r="AY699" s="51"/>
      <c r="AZ699" s="51"/>
      <c r="BA699" s="51"/>
      <c r="BB699" s="51"/>
      <c r="BC699" s="51"/>
      <c r="BD699" s="51"/>
      <c r="BE699" s="51"/>
      <c r="BF699" s="51"/>
      <c r="BG699" s="51"/>
    </row>
    <row r="700" spans="1:59" s="3" customFormat="1" ht="14.25">
      <c r="A700" s="47"/>
      <c r="B700" s="47"/>
      <c r="C700" s="49"/>
      <c r="D700" s="49"/>
      <c r="E700" s="49"/>
      <c r="F700" s="49"/>
      <c r="G700" s="49"/>
      <c r="H700" s="49"/>
      <c r="I700" s="49"/>
      <c r="J700" s="49"/>
      <c r="K700" s="49"/>
      <c r="AY700" s="51"/>
      <c r="AZ700" s="51"/>
      <c r="BA700" s="51"/>
      <c r="BB700" s="51"/>
      <c r="BC700" s="51"/>
      <c r="BD700" s="51"/>
      <c r="BE700" s="51"/>
      <c r="BF700" s="51"/>
      <c r="BG700" s="51"/>
    </row>
    <row r="701" spans="1:59" s="3" customFormat="1" ht="14.25">
      <c r="A701" s="47"/>
      <c r="B701" s="47"/>
      <c r="C701" s="49"/>
      <c r="D701" s="49"/>
      <c r="E701" s="49"/>
      <c r="F701" s="49"/>
      <c r="G701" s="49"/>
      <c r="H701" s="49"/>
      <c r="I701" s="49"/>
      <c r="J701" s="49"/>
      <c r="K701" s="49"/>
      <c r="AY701" s="51"/>
      <c r="AZ701" s="51"/>
      <c r="BA701" s="51"/>
      <c r="BB701" s="51"/>
      <c r="BC701" s="51"/>
      <c r="BD701" s="51"/>
      <c r="BE701" s="51"/>
      <c r="BF701" s="51"/>
      <c r="BG701" s="51"/>
    </row>
    <row r="702" spans="1:59" s="3" customFormat="1" ht="14.25">
      <c r="A702" s="47"/>
      <c r="B702" s="47"/>
      <c r="C702" s="49"/>
      <c r="D702" s="49"/>
      <c r="E702" s="49"/>
      <c r="F702" s="49"/>
      <c r="G702" s="49"/>
      <c r="H702" s="49"/>
      <c r="I702" s="49"/>
      <c r="J702" s="49"/>
      <c r="K702" s="49"/>
      <c r="AY702" s="51"/>
      <c r="AZ702" s="51"/>
      <c r="BA702" s="51"/>
      <c r="BB702" s="51"/>
      <c r="BC702" s="51"/>
      <c r="BD702" s="51"/>
      <c r="BE702" s="51"/>
      <c r="BF702" s="51"/>
      <c r="BG702" s="51"/>
    </row>
    <row r="703" spans="1:59" s="3" customFormat="1" ht="14.25">
      <c r="A703" s="47"/>
      <c r="B703" s="47"/>
      <c r="C703" s="49"/>
      <c r="D703" s="49"/>
      <c r="E703" s="49"/>
      <c r="F703" s="49"/>
      <c r="G703" s="49"/>
      <c r="H703" s="49"/>
      <c r="I703" s="49"/>
      <c r="J703" s="49"/>
      <c r="K703" s="49"/>
      <c r="AY703" s="51"/>
      <c r="AZ703" s="51"/>
      <c r="BA703" s="51"/>
      <c r="BB703" s="51"/>
      <c r="BC703" s="51"/>
      <c r="BD703" s="51"/>
      <c r="BE703" s="51"/>
      <c r="BF703" s="51"/>
      <c r="BG703" s="51"/>
    </row>
    <row r="704" spans="1:59" s="3" customFormat="1" ht="14.25">
      <c r="A704" s="47"/>
      <c r="B704" s="47"/>
      <c r="C704" s="49"/>
      <c r="D704" s="49"/>
      <c r="E704" s="49"/>
      <c r="F704" s="49"/>
      <c r="G704" s="49"/>
      <c r="H704" s="49"/>
      <c r="I704" s="49"/>
      <c r="J704" s="49"/>
      <c r="K704" s="49"/>
      <c r="AY704" s="51"/>
      <c r="AZ704" s="51"/>
      <c r="BA704" s="51"/>
      <c r="BB704" s="51"/>
      <c r="BC704" s="51"/>
      <c r="BD704" s="51"/>
      <c r="BE704" s="51"/>
      <c r="BF704" s="51"/>
      <c r="BG704" s="51"/>
    </row>
    <row r="705" spans="1:59" s="3" customFormat="1" ht="14.25">
      <c r="A705" s="47"/>
      <c r="B705" s="47"/>
      <c r="C705" s="49"/>
      <c r="D705" s="49"/>
      <c r="E705" s="49"/>
      <c r="F705" s="49"/>
      <c r="G705" s="49"/>
      <c r="H705" s="49"/>
      <c r="I705" s="49"/>
      <c r="J705" s="49"/>
      <c r="K705" s="49"/>
      <c r="AY705" s="51"/>
      <c r="AZ705" s="51"/>
      <c r="BA705" s="51"/>
      <c r="BB705" s="51"/>
      <c r="BC705" s="51"/>
      <c r="BD705" s="51"/>
      <c r="BE705" s="51"/>
      <c r="BF705" s="51"/>
      <c r="BG705" s="51"/>
    </row>
    <row r="706" spans="1:59" s="3" customFormat="1" ht="14.25">
      <c r="A706" s="47"/>
      <c r="B706" s="47"/>
      <c r="C706" s="49"/>
      <c r="D706" s="49"/>
      <c r="E706" s="49"/>
      <c r="F706" s="49"/>
      <c r="G706" s="49"/>
      <c r="H706" s="49"/>
      <c r="I706" s="49"/>
      <c r="J706" s="49"/>
      <c r="K706" s="49"/>
      <c r="AY706" s="51"/>
      <c r="AZ706" s="51"/>
      <c r="BA706" s="51"/>
      <c r="BB706" s="51"/>
      <c r="BC706" s="51"/>
      <c r="BD706" s="51"/>
      <c r="BE706" s="51"/>
      <c r="BF706" s="51"/>
      <c r="BG706" s="51"/>
    </row>
    <row r="707" spans="1:59" s="3" customFormat="1" ht="14.25">
      <c r="A707" s="47"/>
      <c r="B707" s="47"/>
      <c r="C707" s="49"/>
      <c r="D707" s="49"/>
      <c r="E707" s="49"/>
      <c r="F707" s="49"/>
      <c r="G707" s="49"/>
      <c r="H707" s="49"/>
      <c r="I707" s="49"/>
      <c r="J707" s="49"/>
      <c r="K707" s="49"/>
      <c r="AY707" s="51"/>
      <c r="AZ707" s="51"/>
      <c r="BA707" s="51"/>
      <c r="BB707" s="51"/>
      <c r="BC707" s="51"/>
      <c r="BD707" s="51"/>
      <c r="BE707" s="51"/>
      <c r="BF707" s="51"/>
      <c r="BG707" s="51"/>
    </row>
    <row r="708" spans="1:59" s="3" customFormat="1" ht="14.25">
      <c r="A708" s="47"/>
      <c r="B708" s="47"/>
      <c r="C708" s="49"/>
      <c r="D708" s="49"/>
      <c r="E708" s="49"/>
      <c r="F708" s="49"/>
      <c r="G708" s="49"/>
      <c r="H708" s="49"/>
      <c r="I708" s="49"/>
      <c r="J708" s="49"/>
      <c r="K708" s="49"/>
      <c r="AY708" s="51"/>
      <c r="AZ708" s="51"/>
      <c r="BA708" s="51"/>
      <c r="BB708" s="51"/>
      <c r="BC708" s="51"/>
      <c r="BD708" s="51"/>
      <c r="BE708" s="51"/>
      <c r="BF708" s="51"/>
      <c r="BG708" s="51"/>
    </row>
    <row r="709" spans="1:59" s="3" customFormat="1" ht="14.25">
      <c r="A709" s="47"/>
      <c r="B709" s="47"/>
      <c r="C709" s="49"/>
      <c r="D709" s="49"/>
      <c r="E709" s="49"/>
      <c r="F709" s="49"/>
      <c r="G709" s="49"/>
      <c r="H709" s="49"/>
      <c r="I709" s="49"/>
      <c r="J709" s="49"/>
      <c r="K709" s="49"/>
      <c r="AY709" s="51"/>
      <c r="AZ709" s="51"/>
      <c r="BA709" s="51"/>
      <c r="BB709" s="51"/>
      <c r="BC709" s="51"/>
      <c r="BD709" s="51"/>
      <c r="BE709" s="51"/>
      <c r="BF709" s="51"/>
      <c r="BG709" s="51"/>
    </row>
    <row r="710" spans="1:59" s="3" customFormat="1" ht="14.25">
      <c r="A710" s="47"/>
      <c r="B710" s="47"/>
      <c r="C710" s="49"/>
      <c r="D710" s="49"/>
      <c r="E710" s="49"/>
      <c r="F710" s="49"/>
      <c r="G710" s="49"/>
      <c r="H710" s="49"/>
      <c r="I710" s="49"/>
      <c r="J710" s="49"/>
      <c r="K710" s="49"/>
      <c r="AY710" s="51"/>
      <c r="AZ710" s="51"/>
      <c r="BA710" s="51"/>
      <c r="BB710" s="51"/>
      <c r="BC710" s="51"/>
      <c r="BD710" s="51"/>
      <c r="BE710" s="51"/>
      <c r="BF710" s="51"/>
      <c r="BG710" s="51"/>
    </row>
    <row r="711" spans="1:59" s="3" customFormat="1" ht="14.25">
      <c r="A711" s="47"/>
      <c r="B711" s="47"/>
      <c r="C711" s="49"/>
      <c r="D711" s="49"/>
      <c r="E711" s="49"/>
      <c r="F711" s="49"/>
      <c r="G711" s="49"/>
      <c r="H711" s="49"/>
      <c r="I711" s="49"/>
      <c r="J711" s="49"/>
      <c r="K711" s="49"/>
      <c r="AY711" s="51"/>
      <c r="AZ711" s="51"/>
      <c r="BA711" s="51"/>
      <c r="BB711" s="51"/>
      <c r="BC711" s="51"/>
      <c r="BD711" s="51"/>
      <c r="BE711" s="51"/>
      <c r="BF711" s="51"/>
      <c r="BG711" s="51"/>
    </row>
    <row r="712" spans="1:59" s="3" customFormat="1" ht="14.25">
      <c r="A712" s="47"/>
      <c r="B712" s="47"/>
      <c r="C712" s="49"/>
      <c r="D712" s="49"/>
      <c r="E712" s="49"/>
      <c r="F712" s="49"/>
      <c r="G712" s="49"/>
      <c r="H712" s="49"/>
      <c r="I712" s="49"/>
      <c r="J712" s="49"/>
      <c r="K712" s="49"/>
      <c r="AY712" s="51"/>
      <c r="AZ712" s="51"/>
      <c r="BA712" s="51"/>
      <c r="BB712" s="51"/>
      <c r="BC712" s="51"/>
      <c r="BD712" s="51"/>
      <c r="BE712" s="51"/>
      <c r="BF712" s="51"/>
      <c r="BG712" s="51"/>
    </row>
    <row r="713" spans="1:59" s="3" customFormat="1" ht="14.25">
      <c r="A713" s="47"/>
      <c r="B713" s="47"/>
      <c r="C713" s="49"/>
      <c r="D713" s="49"/>
      <c r="E713" s="49"/>
      <c r="F713" s="49"/>
      <c r="G713" s="49"/>
      <c r="H713" s="49"/>
      <c r="I713" s="49"/>
      <c r="J713" s="49"/>
      <c r="K713" s="49"/>
      <c r="AY713" s="51"/>
      <c r="AZ713" s="51"/>
      <c r="BA713" s="51"/>
      <c r="BB713" s="51"/>
      <c r="BC713" s="51"/>
      <c r="BD713" s="51"/>
      <c r="BE713" s="51"/>
      <c r="BF713" s="51"/>
      <c r="BG713" s="51"/>
    </row>
    <row r="714" spans="1:59" s="3" customFormat="1" ht="14.25">
      <c r="A714" s="47"/>
      <c r="B714" s="47"/>
      <c r="C714" s="49"/>
      <c r="D714" s="49"/>
      <c r="E714" s="49"/>
      <c r="F714" s="49"/>
      <c r="G714" s="49"/>
      <c r="H714" s="49"/>
      <c r="I714" s="49"/>
      <c r="J714" s="49"/>
      <c r="K714" s="49"/>
      <c r="AY714" s="51"/>
      <c r="AZ714" s="51"/>
      <c r="BA714" s="51"/>
      <c r="BB714" s="51"/>
      <c r="BC714" s="51"/>
      <c r="BD714" s="51"/>
      <c r="BE714" s="51"/>
      <c r="BF714" s="51"/>
      <c r="BG714" s="51"/>
    </row>
    <row r="715" spans="1:59" s="3" customFormat="1" ht="14.25">
      <c r="A715" s="47"/>
      <c r="B715" s="47"/>
      <c r="C715" s="49"/>
      <c r="D715" s="49"/>
      <c r="E715" s="49"/>
      <c r="F715" s="49"/>
      <c r="G715" s="49"/>
      <c r="H715" s="49"/>
      <c r="I715" s="49"/>
      <c r="J715" s="49"/>
      <c r="K715" s="49"/>
      <c r="AY715" s="51"/>
      <c r="AZ715" s="51"/>
      <c r="BA715" s="51"/>
      <c r="BB715" s="51"/>
      <c r="BC715" s="51"/>
      <c r="BD715" s="51"/>
      <c r="BE715" s="51"/>
      <c r="BF715" s="51"/>
      <c r="BG715" s="51"/>
    </row>
    <row r="716" spans="1:59" s="3" customFormat="1" ht="14.25">
      <c r="A716" s="47"/>
      <c r="B716" s="47"/>
      <c r="C716" s="49"/>
      <c r="D716" s="49"/>
      <c r="E716" s="49"/>
      <c r="F716" s="49"/>
      <c r="G716" s="49"/>
      <c r="H716" s="49"/>
      <c r="I716" s="49"/>
      <c r="J716" s="49"/>
      <c r="K716" s="49"/>
      <c r="AY716" s="51"/>
      <c r="AZ716" s="51"/>
      <c r="BA716" s="51"/>
      <c r="BB716" s="51"/>
      <c r="BC716" s="51"/>
      <c r="BD716" s="51"/>
      <c r="BE716" s="51"/>
      <c r="BF716" s="51"/>
      <c r="BG716" s="51"/>
    </row>
    <row r="717" spans="1:59" s="3" customFormat="1" ht="14.25">
      <c r="A717" s="47"/>
      <c r="B717" s="47"/>
      <c r="C717" s="49"/>
      <c r="D717" s="49"/>
      <c r="E717" s="49"/>
      <c r="F717" s="49"/>
      <c r="G717" s="49"/>
      <c r="H717" s="49"/>
      <c r="I717" s="49"/>
      <c r="J717" s="49"/>
      <c r="K717" s="49"/>
      <c r="AY717" s="51"/>
      <c r="AZ717" s="51"/>
      <c r="BA717" s="51"/>
      <c r="BB717" s="51"/>
      <c r="BC717" s="51"/>
      <c r="BD717" s="51"/>
      <c r="BE717" s="51"/>
      <c r="BF717" s="51"/>
      <c r="BG717" s="51"/>
    </row>
    <row r="718" spans="1:59" s="3" customFormat="1" ht="14.25">
      <c r="A718" s="47"/>
      <c r="B718" s="47"/>
      <c r="C718" s="49"/>
      <c r="D718" s="49"/>
      <c r="E718" s="49"/>
      <c r="F718" s="49"/>
      <c r="G718" s="49"/>
      <c r="H718" s="49"/>
      <c r="I718" s="49"/>
      <c r="J718" s="49"/>
      <c r="K718" s="49"/>
      <c r="AY718" s="51"/>
      <c r="AZ718" s="51"/>
      <c r="BA718" s="51"/>
      <c r="BB718" s="51"/>
      <c r="BC718" s="51"/>
      <c r="BD718" s="51"/>
      <c r="BE718" s="51"/>
      <c r="BF718" s="51"/>
      <c r="BG718" s="51"/>
    </row>
    <row r="719" spans="1:59" s="3" customFormat="1" ht="14.25">
      <c r="A719" s="47"/>
      <c r="B719" s="47"/>
      <c r="C719" s="49"/>
      <c r="D719" s="49"/>
      <c r="E719" s="49"/>
      <c r="F719" s="49"/>
      <c r="G719" s="49"/>
      <c r="H719" s="49"/>
      <c r="I719" s="49"/>
      <c r="J719" s="49"/>
      <c r="K719" s="49"/>
      <c r="AY719" s="51"/>
      <c r="AZ719" s="51"/>
      <c r="BA719" s="51"/>
      <c r="BB719" s="51"/>
      <c r="BC719" s="51"/>
      <c r="BD719" s="51"/>
      <c r="BE719" s="51"/>
      <c r="BF719" s="51"/>
      <c r="BG719" s="51"/>
    </row>
    <row r="720" spans="1:59" s="3" customFormat="1" ht="14.25">
      <c r="A720" s="47"/>
      <c r="B720" s="47"/>
      <c r="C720" s="49"/>
      <c r="D720" s="49"/>
      <c r="E720" s="49"/>
      <c r="F720" s="49"/>
      <c r="G720" s="49"/>
      <c r="H720" s="49"/>
      <c r="I720" s="49"/>
      <c r="J720" s="49"/>
      <c r="K720" s="49"/>
      <c r="AY720" s="51"/>
      <c r="AZ720" s="51"/>
      <c r="BA720" s="51"/>
      <c r="BB720" s="51"/>
      <c r="BC720" s="51"/>
      <c r="BD720" s="51"/>
      <c r="BE720" s="51"/>
      <c r="BF720" s="51"/>
      <c r="BG720" s="51"/>
    </row>
    <row r="721" spans="1:59" s="3" customFormat="1" ht="14.25">
      <c r="A721" s="47"/>
      <c r="B721" s="47"/>
      <c r="C721" s="49"/>
      <c r="D721" s="49"/>
      <c r="E721" s="49"/>
      <c r="F721" s="49"/>
      <c r="G721" s="49"/>
      <c r="H721" s="49"/>
      <c r="I721" s="49"/>
      <c r="J721" s="49"/>
      <c r="K721" s="49"/>
      <c r="AY721" s="51"/>
      <c r="AZ721" s="51"/>
      <c r="BA721" s="51"/>
      <c r="BB721" s="51"/>
      <c r="BC721" s="51"/>
      <c r="BD721" s="51"/>
      <c r="BE721" s="51"/>
      <c r="BF721" s="51"/>
      <c r="BG721" s="51"/>
    </row>
    <row r="722" spans="1:59" s="3" customFormat="1" ht="14.25">
      <c r="A722" s="47"/>
      <c r="B722" s="47"/>
      <c r="C722" s="49"/>
      <c r="D722" s="49"/>
      <c r="E722" s="49"/>
      <c r="F722" s="49"/>
      <c r="G722" s="49"/>
      <c r="H722" s="49"/>
      <c r="I722" s="49"/>
      <c r="J722" s="49"/>
      <c r="K722" s="49"/>
      <c r="AY722" s="51"/>
      <c r="AZ722" s="51"/>
      <c r="BA722" s="51"/>
      <c r="BB722" s="51"/>
      <c r="BC722" s="51"/>
      <c r="BD722" s="51"/>
      <c r="BE722" s="51"/>
      <c r="BF722" s="51"/>
      <c r="BG722" s="51"/>
    </row>
    <row r="723" spans="1:59" s="3" customFormat="1" ht="14.25">
      <c r="A723" s="47"/>
      <c r="B723" s="47"/>
      <c r="C723" s="49"/>
      <c r="D723" s="49"/>
      <c r="E723" s="49"/>
      <c r="F723" s="49"/>
      <c r="G723" s="49"/>
      <c r="H723" s="49"/>
      <c r="I723" s="49"/>
      <c r="J723" s="49"/>
      <c r="K723" s="49"/>
      <c r="AY723" s="51"/>
      <c r="AZ723" s="51"/>
      <c r="BA723" s="51"/>
      <c r="BB723" s="51"/>
      <c r="BC723" s="51"/>
      <c r="BD723" s="51"/>
      <c r="BE723" s="51"/>
      <c r="BF723" s="51"/>
      <c r="BG723" s="51"/>
    </row>
    <row r="724" spans="1:59" s="3" customFormat="1" ht="14.25">
      <c r="A724" s="47"/>
      <c r="B724" s="47"/>
      <c r="C724" s="49"/>
      <c r="D724" s="49"/>
      <c r="E724" s="49"/>
      <c r="F724" s="49"/>
      <c r="G724" s="49"/>
      <c r="H724" s="49"/>
      <c r="I724" s="49"/>
      <c r="J724" s="49"/>
      <c r="K724" s="49"/>
      <c r="AY724" s="51"/>
      <c r="AZ724" s="51"/>
      <c r="BA724" s="51"/>
      <c r="BB724" s="51"/>
      <c r="BC724" s="51"/>
      <c r="BD724" s="51"/>
      <c r="BE724" s="51"/>
      <c r="BF724" s="51"/>
      <c r="BG724" s="51"/>
    </row>
    <row r="725" spans="1:59" s="3" customFormat="1" ht="14.25">
      <c r="A725" s="47"/>
      <c r="B725" s="47"/>
      <c r="C725" s="49"/>
      <c r="D725" s="49"/>
      <c r="E725" s="49"/>
      <c r="F725" s="49"/>
      <c r="G725" s="49"/>
      <c r="H725" s="49"/>
      <c r="I725" s="49"/>
      <c r="J725" s="49"/>
      <c r="K725" s="49"/>
      <c r="AY725" s="51"/>
      <c r="AZ725" s="51"/>
      <c r="BA725" s="51"/>
      <c r="BB725" s="51"/>
      <c r="BC725" s="51"/>
      <c r="BD725" s="51"/>
      <c r="BE725" s="51"/>
      <c r="BF725" s="51"/>
      <c r="BG725" s="51"/>
    </row>
    <row r="726" spans="1:59" s="3" customFormat="1" ht="14.25">
      <c r="A726" s="47"/>
      <c r="B726" s="47"/>
      <c r="C726" s="49"/>
      <c r="D726" s="49"/>
      <c r="E726" s="49"/>
      <c r="F726" s="49"/>
      <c r="G726" s="49"/>
      <c r="H726" s="49"/>
      <c r="I726" s="49"/>
      <c r="J726" s="49"/>
      <c r="K726" s="49"/>
      <c r="AY726" s="51"/>
      <c r="AZ726" s="51"/>
      <c r="BA726" s="51"/>
      <c r="BB726" s="51"/>
      <c r="BC726" s="51"/>
      <c r="BD726" s="51"/>
      <c r="BE726" s="51"/>
      <c r="BF726" s="51"/>
      <c r="BG726" s="51"/>
    </row>
    <row r="727" spans="1:59" s="3" customFormat="1" ht="14.25">
      <c r="A727" s="47"/>
      <c r="B727" s="47"/>
      <c r="C727" s="49"/>
      <c r="D727" s="49"/>
      <c r="E727" s="49"/>
      <c r="F727" s="49"/>
      <c r="G727" s="49"/>
      <c r="H727" s="49"/>
      <c r="I727" s="49"/>
      <c r="J727" s="49"/>
      <c r="K727" s="49"/>
      <c r="AY727" s="51"/>
      <c r="AZ727" s="51"/>
      <c r="BA727" s="51"/>
      <c r="BB727" s="51"/>
      <c r="BC727" s="51"/>
      <c r="BD727" s="51"/>
      <c r="BE727" s="51"/>
      <c r="BF727" s="51"/>
      <c r="BG727" s="51"/>
    </row>
    <row r="728" spans="1:59" s="3" customFormat="1" ht="14.25">
      <c r="A728" s="47"/>
      <c r="B728" s="47"/>
      <c r="C728" s="49"/>
      <c r="D728" s="49"/>
      <c r="E728" s="49"/>
      <c r="F728" s="49"/>
      <c r="G728" s="49"/>
      <c r="H728" s="49"/>
      <c r="I728" s="49"/>
      <c r="J728" s="49"/>
      <c r="K728" s="49"/>
      <c r="AY728" s="51"/>
      <c r="AZ728" s="51"/>
      <c r="BA728" s="51"/>
      <c r="BB728" s="51"/>
      <c r="BC728" s="51"/>
      <c r="BD728" s="51"/>
      <c r="BE728" s="51"/>
      <c r="BF728" s="51"/>
      <c r="BG728" s="51"/>
    </row>
    <row r="729" spans="1:59" s="3" customFormat="1" ht="14.25">
      <c r="A729" s="47"/>
      <c r="B729" s="47"/>
      <c r="C729" s="49"/>
      <c r="D729" s="49"/>
      <c r="E729" s="49"/>
      <c r="F729" s="49"/>
      <c r="G729" s="49"/>
      <c r="H729" s="49"/>
      <c r="I729" s="49"/>
      <c r="J729" s="49"/>
      <c r="K729" s="49"/>
      <c r="AY729" s="51"/>
      <c r="AZ729" s="51"/>
      <c r="BA729" s="51"/>
      <c r="BB729" s="51"/>
      <c r="BC729" s="51"/>
      <c r="BD729" s="51"/>
      <c r="BE729" s="51"/>
      <c r="BF729" s="51"/>
      <c r="BG729" s="51"/>
    </row>
    <row r="730" spans="1:59" s="3" customFormat="1" ht="14.25">
      <c r="A730" s="47"/>
      <c r="B730" s="47"/>
      <c r="C730" s="49"/>
      <c r="D730" s="49"/>
      <c r="E730" s="49"/>
      <c r="F730" s="49"/>
      <c r="G730" s="49"/>
      <c r="H730" s="49"/>
      <c r="I730" s="49"/>
      <c r="J730" s="49"/>
      <c r="K730" s="49"/>
      <c r="AY730" s="51"/>
      <c r="AZ730" s="51"/>
      <c r="BA730" s="51"/>
      <c r="BB730" s="51"/>
      <c r="BC730" s="51"/>
      <c r="BD730" s="51"/>
      <c r="BE730" s="51"/>
      <c r="BF730" s="51"/>
      <c r="BG730" s="51"/>
    </row>
    <row r="731" spans="1:59" s="3" customFormat="1" ht="14.25">
      <c r="A731" s="47"/>
      <c r="B731" s="47"/>
      <c r="C731" s="49"/>
      <c r="D731" s="49"/>
      <c r="E731" s="49"/>
      <c r="F731" s="49"/>
      <c r="G731" s="49"/>
      <c r="H731" s="49"/>
      <c r="I731" s="49"/>
      <c r="J731" s="49"/>
      <c r="K731" s="49"/>
      <c r="AY731" s="51"/>
      <c r="AZ731" s="51"/>
      <c r="BA731" s="51"/>
      <c r="BB731" s="51"/>
      <c r="BC731" s="51"/>
      <c r="BD731" s="51"/>
      <c r="BE731" s="51"/>
      <c r="BF731" s="51"/>
      <c r="BG731" s="51"/>
    </row>
    <row r="732" spans="1:59" s="3" customFormat="1" ht="14.25">
      <c r="A732" s="47"/>
      <c r="B732" s="47"/>
      <c r="C732" s="49"/>
      <c r="D732" s="49"/>
      <c r="E732" s="49"/>
      <c r="F732" s="49"/>
      <c r="G732" s="49"/>
      <c r="H732" s="49"/>
      <c r="I732" s="49"/>
      <c r="J732" s="49"/>
      <c r="K732" s="49"/>
      <c r="AY732" s="51"/>
      <c r="AZ732" s="51"/>
      <c r="BA732" s="51"/>
      <c r="BB732" s="51"/>
      <c r="BC732" s="51"/>
      <c r="BD732" s="51"/>
      <c r="BE732" s="51"/>
      <c r="BF732" s="51"/>
      <c r="BG732" s="51"/>
    </row>
    <row r="733" spans="1:59" s="3" customFormat="1" ht="14.25">
      <c r="A733" s="47"/>
      <c r="B733" s="47"/>
      <c r="C733" s="49"/>
      <c r="D733" s="49"/>
      <c r="E733" s="49"/>
      <c r="F733" s="49"/>
      <c r="G733" s="49"/>
      <c r="H733" s="49"/>
      <c r="I733" s="49"/>
      <c r="J733" s="49"/>
      <c r="K733" s="49"/>
      <c r="AY733" s="51"/>
      <c r="AZ733" s="51"/>
      <c r="BA733" s="51"/>
      <c r="BB733" s="51"/>
      <c r="BC733" s="51"/>
      <c r="BD733" s="51"/>
      <c r="BE733" s="51"/>
      <c r="BF733" s="51"/>
      <c r="BG733" s="51"/>
    </row>
    <row r="734" spans="1:59" s="3" customFormat="1" ht="14.25">
      <c r="A734" s="47"/>
      <c r="B734" s="47"/>
      <c r="C734" s="49"/>
      <c r="D734" s="49"/>
      <c r="E734" s="49"/>
      <c r="F734" s="49"/>
      <c r="G734" s="49"/>
      <c r="H734" s="49"/>
      <c r="I734" s="49"/>
      <c r="J734" s="49"/>
      <c r="K734" s="49"/>
      <c r="AY734" s="51"/>
      <c r="AZ734" s="51"/>
      <c r="BA734" s="51"/>
      <c r="BB734" s="51"/>
      <c r="BC734" s="51"/>
      <c r="BD734" s="51"/>
      <c r="BE734" s="51"/>
      <c r="BF734" s="51"/>
      <c r="BG734" s="51"/>
    </row>
    <row r="735" spans="1:59" s="3" customFormat="1" ht="14.25">
      <c r="A735" s="47"/>
      <c r="B735" s="47"/>
      <c r="C735" s="49"/>
      <c r="D735" s="49"/>
      <c r="E735" s="49"/>
      <c r="F735" s="49"/>
      <c r="G735" s="49"/>
      <c r="H735" s="49"/>
      <c r="I735" s="49"/>
      <c r="J735" s="49"/>
      <c r="K735" s="49"/>
      <c r="AY735" s="51"/>
      <c r="AZ735" s="51"/>
      <c r="BA735" s="51"/>
      <c r="BB735" s="51"/>
      <c r="BC735" s="51"/>
      <c r="BD735" s="51"/>
      <c r="BE735" s="51"/>
      <c r="BF735" s="51"/>
      <c r="BG735" s="51"/>
    </row>
    <row r="736" spans="1:59" s="3" customFormat="1" ht="14.25">
      <c r="A736" s="47"/>
      <c r="B736" s="47"/>
      <c r="C736" s="49"/>
      <c r="D736" s="49"/>
      <c r="E736" s="49"/>
      <c r="F736" s="49"/>
      <c r="G736" s="49"/>
      <c r="H736" s="49"/>
      <c r="I736" s="49"/>
      <c r="J736" s="49"/>
      <c r="K736" s="49"/>
      <c r="AY736" s="51"/>
      <c r="AZ736" s="51"/>
      <c r="BA736" s="51"/>
      <c r="BB736" s="51"/>
      <c r="BC736" s="51"/>
      <c r="BD736" s="51"/>
      <c r="BE736" s="51"/>
      <c r="BF736" s="51"/>
      <c r="BG736" s="51"/>
    </row>
    <row r="737" spans="1:59" s="3" customFormat="1" ht="14.25">
      <c r="A737" s="47"/>
      <c r="B737" s="47"/>
      <c r="C737" s="49"/>
      <c r="D737" s="49"/>
      <c r="E737" s="49"/>
      <c r="F737" s="49"/>
      <c r="G737" s="49"/>
      <c r="H737" s="49"/>
      <c r="I737" s="49"/>
      <c r="J737" s="49"/>
      <c r="K737" s="49"/>
      <c r="AY737" s="51"/>
      <c r="AZ737" s="51"/>
      <c r="BA737" s="51"/>
      <c r="BB737" s="51"/>
      <c r="BC737" s="51"/>
      <c r="BD737" s="51"/>
      <c r="BE737" s="51"/>
      <c r="BF737" s="51"/>
      <c r="BG737" s="51"/>
    </row>
    <row r="738" spans="1:59" s="3" customFormat="1" ht="14.25">
      <c r="A738" s="47"/>
      <c r="B738" s="47"/>
      <c r="C738" s="49"/>
      <c r="D738" s="49"/>
      <c r="E738" s="49"/>
      <c r="F738" s="49"/>
      <c r="G738" s="49"/>
      <c r="H738" s="49"/>
      <c r="I738" s="49"/>
      <c r="J738" s="49"/>
      <c r="K738" s="49"/>
      <c r="AY738" s="51"/>
      <c r="AZ738" s="51"/>
      <c r="BA738" s="51"/>
      <c r="BB738" s="51"/>
      <c r="BC738" s="51"/>
      <c r="BD738" s="51"/>
      <c r="BE738" s="51"/>
      <c r="BF738" s="51"/>
      <c r="BG738" s="51"/>
    </row>
    <row r="739" spans="1:59" s="3" customFormat="1" ht="14.25">
      <c r="A739" s="47"/>
      <c r="B739" s="47"/>
      <c r="C739" s="49"/>
      <c r="D739" s="49"/>
      <c r="E739" s="49"/>
      <c r="F739" s="49"/>
      <c r="G739" s="49"/>
      <c r="H739" s="49"/>
      <c r="I739" s="49"/>
      <c r="J739" s="49"/>
      <c r="K739" s="49"/>
      <c r="AY739" s="51"/>
      <c r="AZ739" s="51"/>
      <c r="BA739" s="51"/>
      <c r="BB739" s="51"/>
      <c r="BC739" s="51"/>
      <c r="BD739" s="51"/>
      <c r="BE739" s="51"/>
      <c r="BF739" s="51"/>
      <c r="BG739" s="51"/>
    </row>
    <row r="740" spans="1:59" s="3" customFormat="1" ht="14.25">
      <c r="A740" s="47"/>
      <c r="B740" s="47"/>
      <c r="C740" s="49"/>
      <c r="D740" s="49"/>
      <c r="E740" s="49"/>
      <c r="F740" s="49"/>
      <c r="G740" s="49"/>
      <c r="H740" s="49"/>
      <c r="I740" s="49"/>
      <c r="J740" s="49"/>
      <c r="K740" s="49"/>
      <c r="AY740" s="51"/>
      <c r="AZ740" s="51"/>
      <c r="BA740" s="51"/>
      <c r="BB740" s="51"/>
      <c r="BC740" s="51"/>
      <c r="BD740" s="51"/>
      <c r="BE740" s="51"/>
      <c r="BF740" s="51"/>
      <c r="BG740" s="51"/>
    </row>
    <row r="741" spans="1:59" s="3" customFormat="1" ht="14.25">
      <c r="A741" s="47"/>
      <c r="B741" s="47"/>
      <c r="C741" s="49"/>
      <c r="D741" s="49"/>
      <c r="E741" s="49"/>
      <c r="F741" s="49"/>
      <c r="G741" s="49"/>
      <c r="H741" s="49"/>
      <c r="I741" s="49"/>
      <c r="J741" s="49"/>
      <c r="K741" s="49"/>
      <c r="AY741" s="51"/>
      <c r="AZ741" s="51"/>
      <c r="BA741" s="51"/>
      <c r="BB741" s="51"/>
      <c r="BC741" s="51"/>
      <c r="BD741" s="51"/>
      <c r="BE741" s="51"/>
      <c r="BF741" s="51"/>
      <c r="BG741" s="51"/>
    </row>
    <row r="742" spans="1:59" s="3" customFormat="1" ht="14.25">
      <c r="A742" s="47"/>
      <c r="B742" s="47"/>
      <c r="C742" s="49"/>
      <c r="D742" s="49"/>
      <c r="E742" s="49"/>
      <c r="F742" s="49"/>
      <c r="G742" s="49"/>
      <c r="H742" s="49"/>
      <c r="I742" s="49"/>
      <c r="J742" s="49"/>
      <c r="K742" s="49"/>
      <c r="AY742" s="51"/>
      <c r="AZ742" s="51"/>
      <c r="BA742" s="51"/>
      <c r="BB742" s="51"/>
      <c r="BC742" s="51"/>
      <c r="BD742" s="51"/>
      <c r="BE742" s="51"/>
      <c r="BF742" s="51"/>
      <c r="BG742" s="51"/>
    </row>
    <row r="743" spans="1:59" s="3" customFormat="1" ht="14.25">
      <c r="A743" s="47"/>
      <c r="B743" s="47"/>
      <c r="C743" s="49"/>
      <c r="D743" s="49"/>
      <c r="E743" s="49"/>
      <c r="F743" s="49"/>
      <c r="G743" s="49"/>
      <c r="H743" s="49"/>
      <c r="I743" s="49"/>
      <c r="J743" s="49"/>
      <c r="K743" s="49"/>
      <c r="AY743" s="51"/>
      <c r="AZ743" s="51"/>
      <c r="BA743" s="51"/>
      <c r="BB743" s="51"/>
      <c r="BC743" s="51"/>
      <c r="BD743" s="51"/>
      <c r="BE743" s="51"/>
      <c r="BF743" s="51"/>
      <c r="BG743" s="51"/>
    </row>
    <row r="744" spans="1:59" s="3" customFormat="1" ht="14.25">
      <c r="A744" s="47"/>
      <c r="B744" s="47"/>
      <c r="C744" s="49"/>
      <c r="D744" s="49"/>
      <c r="E744" s="49"/>
      <c r="F744" s="49"/>
      <c r="G744" s="49"/>
      <c r="H744" s="49"/>
      <c r="I744" s="49"/>
      <c r="J744" s="49"/>
      <c r="K744" s="49"/>
      <c r="AY744" s="51"/>
      <c r="AZ744" s="51"/>
      <c r="BA744" s="51"/>
      <c r="BB744" s="51"/>
      <c r="BC744" s="51"/>
      <c r="BD744" s="51"/>
      <c r="BE744" s="51"/>
      <c r="BF744" s="51"/>
      <c r="BG744" s="51"/>
    </row>
    <row r="745" spans="1:59" s="3" customFormat="1" ht="14.25">
      <c r="A745" s="47"/>
      <c r="B745" s="47"/>
      <c r="C745" s="49"/>
      <c r="D745" s="49"/>
      <c r="E745" s="49"/>
      <c r="F745" s="49"/>
      <c r="G745" s="49"/>
      <c r="H745" s="49"/>
      <c r="I745" s="49"/>
      <c r="J745" s="49"/>
      <c r="K745" s="49"/>
      <c r="AY745" s="51"/>
      <c r="AZ745" s="51"/>
      <c r="BA745" s="51"/>
      <c r="BB745" s="51"/>
      <c r="BC745" s="51"/>
      <c r="BD745" s="51"/>
      <c r="BE745" s="51"/>
      <c r="BF745" s="51"/>
      <c r="BG745" s="51"/>
    </row>
    <row r="746" spans="1:59" s="3" customFormat="1" ht="14.25">
      <c r="A746" s="47"/>
      <c r="B746" s="47"/>
      <c r="C746" s="49"/>
      <c r="D746" s="49"/>
      <c r="E746" s="49"/>
      <c r="F746" s="49"/>
      <c r="G746" s="49"/>
      <c r="H746" s="49"/>
      <c r="I746" s="49"/>
      <c r="J746" s="49"/>
      <c r="K746" s="49"/>
      <c r="AY746" s="51"/>
      <c r="AZ746" s="51"/>
      <c r="BA746" s="51"/>
      <c r="BB746" s="51"/>
      <c r="BC746" s="51"/>
      <c r="BD746" s="51"/>
      <c r="BE746" s="51"/>
      <c r="BF746" s="51"/>
      <c r="BG746" s="51"/>
    </row>
    <row r="747" spans="1:59" s="3" customFormat="1" ht="14.25">
      <c r="A747" s="47"/>
      <c r="B747" s="47"/>
      <c r="C747" s="49"/>
      <c r="D747" s="49"/>
      <c r="E747" s="49"/>
      <c r="F747" s="49"/>
      <c r="G747" s="49"/>
      <c r="H747" s="49"/>
      <c r="I747" s="49"/>
      <c r="J747" s="49"/>
      <c r="K747" s="49"/>
      <c r="AY747" s="51"/>
      <c r="AZ747" s="51"/>
      <c r="BA747" s="51"/>
      <c r="BB747" s="51"/>
      <c r="BC747" s="51"/>
      <c r="BD747" s="51"/>
      <c r="BE747" s="51"/>
      <c r="BF747" s="51"/>
      <c r="BG747" s="51"/>
    </row>
    <row r="748" spans="1:59" s="3" customFormat="1" ht="14.25">
      <c r="A748" s="47"/>
      <c r="B748" s="47"/>
      <c r="C748" s="49"/>
      <c r="D748" s="49"/>
      <c r="E748" s="49"/>
      <c r="F748" s="49"/>
      <c r="G748" s="49"/>
      <c r="H748" s="49"/>
      <c r="I748" s="49"/>
      <c r="J748" s="49"/>
      <c r="K748" s="49"/>
      <c r="AY748" s="51"/>
      <c r="AZ748" s="51"/>
      <c r="BA748" s="51"/>
      <c r="BB748" s="51"/>
      <c r="BC748" s="51"/>
      <c r="BD748" s="51"/>
      <c r="BE748" s="51"/>
      <c r="BF748" s="51"/>
      <c r="BG748" s="51"/>
    </row>
    <row r="749" spans="1:59" s="3" customFormat="1" ht="14.25">
      <c r="A749" s="47"/>
      <c r="B749" s="47"/>
      <c r="C749" s="49"/>
      <c r="D749" s="49"/>
      <c r="E749" s="49"/>
      <c r="F749" s="49"/>
      <c r="G749" s="49"/>
      <c r="H749" s="49"/>
      <c r="I749" s="49"/>
      <c r="J749" s="49"/>
      <c r="K749" s="49"/>
      <c r="AY749" s="51"/>
      <c r="AZ749" s="51"/>
      <c r="BA749" s="51"/>
      <c r="BB749" s="51"/>
      <c r="BC749" s="51"/>
      <c r="BD749" s="51"/>
      <c r="BE749" s="51"/>
      <c r="BF749" s="51"/>
      <c r="BG749" s="51"/>
    </row>
    <row r="750" spans="1:59" s="3" customFormat="1" ht="14.25">
      <c r="A750" s="47"/>
      <c r="B750" s="47"/>
      <c r="C750" s="49"/>
      <c r="D750" s="49"/>
      <c r="E750" s="49"/>
      <c r="F750" s="49"/>
      <c r="G750" s="49"/>
      <c r="H750" s="49"/>
      <c r="I750" s="49"/>
      <c r="J750" s="49"/>
      <c r="K750" s="49"/>
      <c r="AY750" s="51"/>
      <c r="AZ750" s="51"/>
      <c r="BA750" s="51"/>
      <c r="BB750" s="51"/>
      <c r="BC750" s="51"/>
      <c r="BD750" s="51"/>
      <c r="BE750" s="51"/>
      <c r="BF750" s="51"/>
      <c r="BG750" s="51"/>
    </row>
    <row r="751" spans="1:59" s="3" customFormat="1" ht="14.25">
      <c r="A751" s="47"/>
      <c r="B751" s="47"/>
      <c r="C751" s="49"/>
      <c r="D751" s="49"/>
      <c r="E751" s="49"/>
      <c r="F751" s="49"/>
      <c r="G751" s="49"/>
      <c r="H751" s="49"/>
      <c r="I751" s="49"/>
      <c r="J751" s="49"/>
      <c r="K751" s="49"/>
      <c r="AY751" s="51"/>
      <c r="AZ751" s="51"/>
      <c r="BA751" s="51"/>
      <c r="BB751" s="51"/>
      <c r="BC751" s="51"/>
      <c r="BD751" s="51"/>
      <c r="BE751" s="51"/>
      <c r="BF751" s="51"/>
      <c r="BG751" s="51"/>
    </row>
    <row r="752" spans="1:59" s="3" customFormat="1" ht="14.25">
      <c r="A752" s="47"/>
      <c r="B752" s="47"/>
      <c r="C752" s="49"/>
      <c r="D752" s="49"/>
      <c r="E752" s="49"/>
      <c r="F752" s="49"/>
      <c r="G752" s="49"/>
      <c r="H752" s="49"/>
      <c r="I752" s="49"/>
      <c r="J752" s="49"/>
      <c r="K752" s="49"/>
      <c r="AY752" s="51"/>
      <c r="AZ752" s="51"/>
      <c r="BA752" s="51"/>
      <c r="BB752" s="51"/>
      <c r="BC752" s="51"/>
      <c r="BD752" s="51"/>
      <c r="BE752" s="51"/>
      <c r="BF752" s="51"/>
      <c r="BG752" s="51"/>
    </row>
    <row r="753" spans="1:59" s="3" customFormat="1" ht="14.25">
      <c r="A753" s="47"/>
      <c r="B753" s="47"/>
      <c r="C753" s="49"/>
      <c r="D753" s="49"/>
      <c r="E753" s="49"/>
      <c r="F753" s="49"/>
      <c r="G753" s="49"/>
      <c r="H753" s="49"/>
      <c r="I753" s="49"/>
      <c r="J753" s="49"/>
      <c r="K753" s="49"/>
      <c r="AY753" s="51"/>
      <c r="AZ753" s="51"/>
      <c r="BA753" s="51"/>
      <c r="BB753" s="51"/>
      <c r="BC753" s="51"/>
      <c r="BD753" s="51"/>
      <c r="BE753" s="51"/>
      <c r="BF753" s="51"/>
      <c r="BG753" s="51"/>
    </row>
    <row r="754" spans="1:59" s="3" customFormat="1" ht="14.25">
      <c r="A754" s="47"/>
      <c r="B754" s="47"/>
      <c r="C754" s="49"/>
      <c r="D754" s="49"/>
      <c r="E754" s="49"/>
      <c r="F754" s="49"/>
      <c r="G754" s="49"/>
      <c r="H754" s="49"/>
      <c r="I754" s="49"/>
      <c r="J754" s="49"/>
      <c r="K754" s="49"/>
      <c r="AY754" s="51"/>
      <c r="AZ754" s="51"/>
      <c r="BA754" s="51"/>
      <c r="BB754" s="51"/>
      <c r="BC754" s="51"/>
      <c r="BD754" s="51"/>
      <c r="BE754" s="51"/>
      <c r="BF754" s="51"/>
      <c r="BG754" s="51"/>
    </row>
    <row r="755" spans="1:59" s="3" customFormat="1" ht="14.25">
      <c r="A755" s="47"/>
      <c r="B755" s="47"/>
      <c r="C755" s="49"/>
      <c r="D755" s="49"/>
      <c r="E755" s="49"/>
      <c r="F755" s="49"/>
      <c r="G755" s="49"/>
      <c r="H755" s="49"/>
      <c r="I755" s="49"/>
      <c r="J755" s="49"/>
      <c r="K755" s="49"/>
      <c r="AY755" s="51"/>
      <c r="AZ755" s="51"/>
      <c r="BA755" s="51"/>
      <c r="BB755" s="51"/>
      <c r="BC755" s="51"/>
      <c r="BD755" s="51"/>
      <c r="BE755" s="51"/>
      <c r="BF755" s="51"/>
      <c r="BG755" s="51"/>
    </row>
    <row r="756" spans="1:59" s="3" customFormat="1" ht="14.25">
      <c r="A756" s="47"/>
      <c r="B756" s="47"/>
      <c r="C756" s="49"/>
      <c r="D756" s="49"/>
      <c r="E756" s="49"/>
      <c r="F756" s="49"/>
      <c r="G756" s="49"/>
      <c r="H756" s="49"/>
      <c r="I756" s="49"/>
      <c r="J756" s="49"/>
      <c r="K756" s="49"/>
      <c r="AY756" s="51"/>
      <c r="AZ756" s="51"/>
      <c r="BA756" s="51"/>
      <c r="BB756" s="51"/>
      <c r="BC756" s="51"/>
      <c r="BD756" s="51"/>
      <c r="BE756" s="51"/>
      <c r="BF756" s="51"/>
      <c r="BG756" s="51"/>
    </row>
    <row r="757" spans="1:59" s="3" customFormat="1" ht="14.25">
      <c r="A757" s="47"/>
      <c r="B757" s="47"/>
      <c r="C757" s="49"/>
      <c r="D757" s="49"/>
      <c r="E757" s="49"/>
      <c r="F757" s="49"/>
      <c r="G757" s="49"/>
      <c r="H757" s="49"/>
      <c r="I757" s="49"/>
      <c r="J757" s="49"/>
      <c r="K757" s="49"/>
      <c r="AY757" s="51"/>
      <c r="AZ757" s="51"/>
      <c r="BA757" s="51"/>
      <c r="BB757" s="51"/>
      <c r="BC757" s="51"/>
      <c r="BD757" s="51"/>
      <c r="BE757" s="51"/>
      <c r="BF757" s="51"/>
      <c r="BG757" s="51"/>
    </row>
    <row r="758" spans="1:59" s="3" customFormat="1" ht="14.25">
      <c r="A758" s="47"/>
      <c r="B758" s="47"/>
      <c r="C758" s="49"/>
      <c r="D758" s="49"/>
      <c r="E758" s="49"/>
      <c r="F758" s="49"/>
      <c r="G758" s="49"/>
      <c r="H758" s="49"/>
      <c r="I758" s="49"/>
      <c r="J758" s="49"/>
      <c r="K758" s="49"/>
      <c r="AY758" s="51"/>
      <c r="AZ758" s="51"/>
      <c r="BA758" s="51"/>
      <c r="BB758" s="51"/>
      <c r="BC758" s="51"/>
      <c r="BD758" s="51"/>
      <c r="BE758" s="51"/>
      <c r="BF758" s="51"/>
      <c r="BG758" s="51"/>
    </row>
    <row r="759" spans="1:59" s="3" customFormat="1" ht="14.25">
      <c r="A759" s="47"/>
      <c r="B759" s="47"/>
      <c r="C759" s="49"/>
      <c r="D759" s="49"/>
      <c r="E759" s="49"/>
      <c r="F759" s="49"/>
      <c r="G759" s="49"/>
      <c r="H759" s="49"/>
      <c r="I759" s="49"/>
      <c r="J759" s="49"/>
      <c r="K759" s="49"/>
      <c r="AY759" s="51"/>
      <c r="AZ759" s="51"/>
      <c r="BA759" s="51"/>
      <c r="BB759" s="51"/>
      <c r="BC759" s="51"/>
      <c r="BD759" s="51"/>
      <c r="BE759" s="51"/>
      <c r="BF759" s="51"/>
      <c r="BG759" s="51"/>
    </row>
    <row r="760" spans="1:59" s="3" customFormat="1" ht="14.25">
      <c r="A760" s="47"/>
      <c r="B760" s="47"/>
      <c r="C760" s="49"/>
      <c r="D760" s="49"/>
      <c r="E760" s="49"/>
      <c r="F760" s="49"/>
      <c r="G760" s="49"/>
      <c r="H760" s="49"/>
      <c r="I760" s="49"/>
      <c r="J760" s="49"/>
      <c r="K760" s="49"/>
      <c r="AY760" s="51"/>
      <c r="AZ760" s="51"/>
      <c r="BA760" s="51"/>
      <c r="BB760" s="51"/>
      <c r="BC760" s="51"/>
      <c r="BD760" s="51"/>
      <c r="BE760" s="51"/>
      <c r="BF760" s="51"/>
      <c r="BG760" s="51"/>
    </row>
    <row r="761" spans="1:59" s="3" customFormat="1" ht="14.25">
      <c r="A761" s="47"/>
      <c r="B761" s="47"/>
      <c r="C761" s="49"/>
      <c r="D761" s="49"/>
      <c r="E761" s="49"/>
      <c r="F761" s="49"/>
      <c r="G761" s="49"/>
      <c r="H761" s="49"/>
      <c r="I761" s="49"/>
      <c r="J761" s="49"/>
      <c r="K761" s="49"/>
      <c r="AY761" s="51"/>
      <c r="AZ761" s="51"/>
      <c r="BA761" s="51"/>
      <c r="BB761" s="51"/>
      <c r="BC761" s="51"/>
      <c r="BD761" s="51"/>
      <c r="BE761" s="51"/>
      <c r="BF761" s="51"/>
      <c r="BG761" s="51"/>
    </row>
    <row r="762" spans="1:59" s="3" customFormat="1" ht="14.25">
      <c r="A762" s="47"/>
      <c r="B762" s="47"/>
      <c r="C762" s="49"/>
      <c r="D762" s="49"/>
      <c r="E762" s="49"/>
      <c r="F762" s="49"/>
      <c r="G762" s="49"/>
      <c r="H762" s="49"/>
      <c r="I762" s="49"/>
      <c r="J762" s="49"/>
      <c r="K762" s="49"/>
      <c r="AY762" s="51"/>
      <c r="AZ762" s="51"/>
      <c r="BA762" s="51"/>
      <c r="BB762" s="51"/>
      <c r="BC762" s="51"/>
      <c r="BD762" s="51"/>
      <c r="BE762" s="51"/>
      <c r="BF762" s="51"/>
      <c r="BG762" s="51"/>
    </row>
    <row r="763" spans="1:59" s="3" customFormat="1" ht="14.25">
      <c r="A763" s="47"/>
      <c r="B763" s="47"/>
      <c r="C763" s="49"/>
      <c r="D763" s="49"/>
      <c r="E763" s="49"/>
      <c r="F763" s="49"/>
      <c r="G763" s="49"/>
      <c r="H763" s="49"/>
      <c r="I763" s="49"/>
      <c r="J763" s="49"/>
      <c r="K763" s="49"/>
      <c r="AY763" s="51"/>
      <c r="AZ763" s="51"/>
      <c r="BA763" s="51"/>
      <c r="BB763" s="51"/>
      <c r="BC763" s="51"/>
      <c r="BD763" s="51"/>
      <c r="BE763" s="51"/>
      <c r="BF763" s="51"/>
      <c r="BG763" s="51"/>
    </row>
    <row r="764" spans="1:59" s="3" customFormat="1" ht="14.25">
      <c r="A764" s="47"/>
      <c r="B764" s="47"/>
      <c r="C764" s="49"/>
      <c r="D764" s="49"/>
      <c r="E764" s="49"/>
      <c r="F764" s="49"/>
      <c r="G764" s="49"/>
      <c r="H764" s="49"/>
      <c r="I764" s="49"/>
      <c r="J764" s="49"/>
      <c r="K764" s="49"/>
      <c r="AY764" s="51"/>
      <c r="AZ764" s="51"/>
      <c r="BA764" s="51"/>
      <c r="BB764" s="51"/>
      <c r="BC764" s="51"/>
      <c r="BD764" s="51"/>
      <c r="BE764" s="51"/>
      <c r="BF764" s="51"/>
      <c r="BG764" s="51"/>
    </row>
    <row r="765" spans="1:59" s="3" customFormat="1" ht="14.25">
      <c r="A765" s="47"/>
      <c r="B765" s="47"/>
      <c r="C765" s="49"/>
      <c r="D765" s="49"/>
      <c r="E765" s="49"/>
      <c r="F765" s="49"/>
      <c r="G765" s="49"/>
      <c r="H765" s="49"/>
      <c r="I765" s="49"/>
      <c r="J765" s="49"/>
      <c r="K765" s="49"/>
      <c r="AY765" s="51"/>
      <c r="AZ765" s="51"/>
      <c r="BA765" s="51"/>
      <c r="BB765" s="51"/>
      <c r="BC765" s="51"/>
      <c r="BD765" s="51"/>
      <c r="BE765" s="51"/>
      <c r="BF765" s="51"/>
      <c r="BG765" s="51"/>
    </row>
    <row r="766" spans="1:59" s="3" customFormat="1" ht="14.25">
      <c r="A766" s="47"/>
      <c r="B766" s="47"/>
      <c r="C766" s="49"/>
      <c r="D766" s="49"/>
      <c r="E766" s="49"/>
      <c r="F766" s="49"/>
      <c r="G766" s="49"/>
      <c r="H766" s="49"/>
      <c r="I766" s="49"/>
      <c r="J766" s="49"/>
      <c r="K766" s="49"/>
      <c r="AY766" s="51"/>
      <c r="AZ766" s="51"/>
      <c r="BA766" s="51"/>
      <c r="BB766" s="51"/>
      <c r="BC766" s="51"/>
      <c r="BD766" s="51"/>
      <c r="BE766" s="51"/>
      <c r="BF766" s="51"/>
      <c r="BG766" s="51"/>
    </row>
    <row r="767" spans="1:59" s="3" customFormat="1" ht="14.25">
      <c r="A767" s="47"/>
      <c r="B767" s="47"/>
      <c r="C767" s="49"/>
      <c r="D767" s="49"/>
      <c r="E767" s="49"/>
      <c r="F767" s="49"/>
      <c r="G767" s="49"/>
      <c r="H767" s="49"/>
      <c r="I767" s="49"/>
      <c r="J767" s="49"/>
      <c r="K767" s="49"/>
      <c r="AY767" s="51"/>
      <c r="AZ767" s="51"/>
      <c r="BA767" s="51"/>
      <c r="BB767" s="51"/>
      <c r="BC767" s="51"/>
      <c r="BD767" s="51"/>
      <c r="BE767" s="51"/>
      <c r="BF767" s="51"/>
      <c r="BG767" s="51"/>
    </row>
    <row r="768" spans="1:59" s="3" customFormat="1" ht="14.25">
      <c r="A768" s="47"/>
      <c r="B768" s="47"/>
      <c r="C768" s="49"/>
      <c r="D768" s="49"/>
      <c r="E768" s="49"/>
      <c r="F768" s="49"/>
      <c r="G768" s="49"/>
      <c r="H768" s="49"/>
      <c r="I768" s="49"/>
      <c r="J768" s="49"/>
      <c r="K768" s="49"/>
      <c r="AY768" s="51"/>
      <c r="AZ768" s="51"/>
      <c r="BA768" s="51"/>
      <c r="BB768" s="51"/>
      <c r="BC768" s="51"/>
      <c r="BD768" s="51"/>
      <c r="BE768" s="51"/>
      <c r="BF768" s="51"/>
      <c r="BG768" s="51"/>
    </row>
    <row r="769" spans="1:59" s="3" customFormat="1" ht="14.25">
      <c r="A769" s="47"/>
      <c r="B769" s="47"/>
      <c r="C769" s="49"/>
      <c r="D769" s="49"/>
      <c r="E769" s="49"/>
      <c r="F769" s="49"/>
      <c r="G769" s="49"/>
      <c r="H769" s="49"/>
      <c r="I769" s="49"/>
      <c r="J769" s="49"/>
      <c r="K769" s="49"/>
      <c r="AY769" s="51"/>
      <c r="AZ769" s="51"/>
      <c r="BA769" s="51"/>
      <c r="BB769" s="51"/>
      <c r="BC769" s="51"/>
      <c r="BD769" s="51"/>
      <c r="BE769" s="51"/>
      <c r="BF769" s="51"/>
      <c r="BG769" s="51"/>
    </row>
    <row r="770" spans="1:59" s="3" customFormat="1" ht="14.25">
      <c r="A770" s="47"/>
      <c r="B770" s="47"/>
      <c r="C770" s="49"/>
      <c r="D770" s="49"/>
      <c r="E770" s="49"/>
      <c r="F770" s="49"/>
      <c r="G770" s="49"/>
      <c r="H770" s="49"/>
      <c r="I770" s="49"/>
      <c r="J770" s="49"/>
      <c r="K770" s="49"/>
      <c r="AY770" s="51"/>
      <c r="AZ770" s="51"/>
      <c r="BA770" s="51"/>
      <c r="BB770" s="51"/>
      <c r="BC770" s="51"/>
      <c r="BD770" s="51"/>
      <c r="BE770" s="51"/>
      <c r="BF770" s="51"/>
      <c r="BG770" s="51"/>
    </row>
    <row r="771" spans="1:59" s="3" customFormat="1" ht="14.25">
      <c r="A771" s="47"/>
      <c r="B771" s="47"/>
      <c r="C771" s="49"/>
      <c r="D771" s="49"/>
      <c r="E771" s="49"/>
      <c r="F771" s="49"/>
      <c r="G771" s="49"/>
      <c r="H771" s="49"/>
      <c r="I771" s="49"/>
      <c r="J771" s="49"/>
      <c r="K771" s="49"/>
      <c r="AY771" s="51"/>
      <c r="AZ771" s="51"/>
      <c r="BA771" s="51"/>
      <c r="BB771" s="51"/>
      <c r="BC771" s="51"/>
      <c r="BD771" s="51"/>
      <c r="BE771" s="51"/>
      <c r="BF771" s="51"/>
      <c r="BG771" s="51"/>
    </row>
    <row r="772" spans="1:59" s="3" customFormat="1" ht="14.25">
      <c r="A772" s="47"/>
      <c r="B772" s="47"/>
      <c r="C772" s="49"/>
      <c r="D772" s="49"/>
      <c r="E772" s="49"/>
      <c r="F772" s="49"/>
      <c r="G772" s="49"/>
      <c r="H772" s="49"/>
      <c r="I772" s="49"/>
      <c r="J772" s="49"/>
      <c r="K772" s="49"/>
      <c r="AY772" s="51"/>
      <c r="AZ772" s="51"/>
      <c r="BA772" s="51"/>
      <c r="BB772" s="51"/>
      <c r="BC772" s="51"/>
      <c r="BD772" s="51"/>
      <c r="BE772" s="51"/>
      <c r="BF772" s="51"/>
      <c r="BG772" s="51"/>
    </row>
    <row r="773" spans="1:59" s="3" customFormat="1" ht="14.25">
      <c r="A773" s="47"/>
      <c r="B773" s="47"/>
      <c r="C773" s="49"/>
      <c r="D773" s="49"/>
      <c r="E773" s="49"/>
      <c r="F773" s="49"/>
      <c r="G773" s="49"/>
      <c r="H773" s="49"/>
      <c r="I773" s="49"/>
      <c r="J773" s="49"/>
      <c r="K773" s="49"/>
      <c r="AY773" s="51"/>
      <c r="AZ773" s="51"/>
      <c r="BA773" s="51"/>
      <c r="BB773" s="51"/>
      <c r="BC773" s="51"/>
      <c r="BD773" s="51"/>
      <c r="BE773" s="51"/>
      <c r="BF773" s="51"/>
      <c r="BG773" s="51"/>
    </row>
    <row r="774" spans="1:59" s="3" customFormat="1" ht="14.25">
      <c r="A774" s="47"/>
      <c r="B774" s="47"/>
      <c r="C774" s="49"/>
      <c r="D774" s="49"/>
      <c r="E774" s="49"/>
      <c r="F774" s="49"/>
      <c r="G774" s="49"/>
      <c r="H774" s="49"/>
      <c r="I774" s="49"/>
      <c r="J774" s="49"/>
      <c r="K774" s="49"/>
      <c r="AY774" s="51"/>
      <c r="AZ774" s="51"/>
      <c r="BA774" s="51"/>
      <c r="BB774" s="51"/>
      <c r="BC774" s="51"/>
      <c r="BD774" s="51"/>
      <c r="BE774" s="51"/>
      <c r="BF774" s="51"/>
      <c r="BG774" s="51"/>
    </row>
    <row r="775" spans="1:59" s="3" customFormat="1" ht="14.25">
      <c r="A775" s="47"/>
      <c r="B775" s="47"/>
      <c r="C775" s="49"/>
      <c r="D775" s="49"/>
      <c r="E775" s="49"/>
      <c r="F775" s="49"/>
      <c r="G775" s="49"/>
      <c r="H775" s="49"/>
      <c r="I775" s="49"/>
      <c r="J775" s="49"/>
      <c r="K775" s="49"/>
      <c r="AY775" s="51"/>
      <c r="AZ775" s="51"/>
      <c r="BA775" s="51"/>
      <c r="BB775" s="51"/>
      <c r="BC775" s="51"/>
      <c r="BD775" s="51"/>
      <c r="BE775" s="51"/>
      <c r="BF775" s="51"/>
      <c r="BG775" s="51"/>
    </row>
    <row r="776" spans="1:59" s="3" customFormat="1" ht="14.25">
      <c r="A776" s="47"/>
      <c r="B776" s="47"/>
      <c r="C776" s="49"/>
      <c r="D776" s="49"/>
      <c r="E776" s="49"/>
      <c r="F776" s="49"/>
      <c r="G776" s="49"/>
      <c r="H776" s="49"/>
      <c r="I776" s="49"/>
      <c r="J776" s="49"/>
      <c r="K776" s="49"/>
      <c r="AY776" s="51"/>
      <c r="AZ776" s="51"/>
      <c r="BA776" s="51"/>
      <c r="BB776" s="51"/>
      <c r="BC776" s="51"/>
      <c r="BD776" s="51"/>
      <c r="BE776" s="51"/>
      <c r="BF776" s="51"/>
      <c r="BG776" s="51"/>
    </row>
    <row r="777" spans="1:59" s="3" customFormat="1" ht="14.25">
      <c r="A777" s="47"/>
      <c r="B777" s="47"/>
      <c r="C777" s="49"/>
      <c r="D777" s="49"/>
      <c r="E777" s="49"/>
      <c r="F777" s="49"/>
      <c r="G777" s="49"/>
      <c r="H777" s="49"/>
      <c r="I777" s="49"/>
      <c r="J777" s="49"/>
      <c r="K777" s="49"/>
      <c r="AY777" s="51"/>
      <c r="AZ777" s="51"/>
      <c r="BA777" s="51"/>
      <c r="BB777" s="51"/>
      <c r="BC777" s="51"/>
      <c r="BD777" s="51"/>
      <c r="BE777" s="51"/>
      <c r="BF777" s="51"/>
      <c r="BG777" s="51"/>
    </row>
    <row r="778" spans="1:59" s="3" customFormat="1" ht="14.25">
      <c r="A778" s="47"/>
      <c r="B778" s="47"/>
      <c r="C778" s="49"/>
      <c r="D778" s="49"/>
      <c r="E778" s="49"/>
      <c r="F778" s="49"/>
      <c r="G778" s="49"/>
      <c r="H778" s="49"/>
      <c r="I778" s="49"/>
      <c r="J778" s="49"/>
      <c r="K778" s="49"/>
      <c r="AY778" s="51"/>
      <c r="AZ778" s="51"/>
      <c r="BA778" s="51"/>
      <c r="BB778" s="51"/>
      <c r="BC778" s="51"/>
      <c r="BD778" s="51"/>
      <c r="BE778" s="51"/>
      <c r="BF778" s="51"/>
      <c r="BG778" s="51"/>
    </row>
    <row r="779" spans="1:59" s="3" customFormat="1" ht="14.25">
      <c r="A779" s="47"/>
      <c r="B779" s="47"/>
      <c r="C779" s="49"/>
      <c r="D779" s="49"/>
      <c r="E779" s="49"/>
      <c r="F779" s="49"/>
      <c r="G779" s="49"/>
      <c r="H779" s="49"/>
      <c r="I779" s="49"/>
      <c r="J779" s="49"/>
      <c r="K779" s="49"/>
      <c r="AY779" s="51"/>
      <c r="AZ779" s="51"/>
      <c r="BA779" s="51"/>
      <c r="BB779" s="51"/>
      <c r="BC779" s="51"/>
      <c r="BD779" s="51"/>
      <c r="BE779" s="51"/>
      <c r="BF779" s="51"/>
      <c r="BG779" s="51"/>
    </row>
    <row r="780" spans="1:59" s="3" customFormat="1" ht="14.25">
      <c r="A780" s="47"/>
      <c r="B780" s="47"/>
      <c r="C780" s="49"/>
      <c r="D780" s="49"/>
      <c r="E780" s="49"/>
      <c r="F780" s="49"/>
      <c r="G780" s="49"/>
      <c r="H780" s="49"/>
      <c r="I780" s="49"/>
      <c r="J780" s="49"/>
      <c r="K780" s="49"/>
      <c r="AY780" s="51"/>
      <c r="AZ780" s="51"/>
      <c r="BA780" s="51"/>
      <c r="BB780" s="51"/>
      <c r="BC780" s="51"/>
      <c r="BD780" s="51"/>
      <c r="BE780" s="51"/>
      <c r="BF780" s="51"/>
      <c r="BG780" s="51"/>
    </row>
    <row r="781" spans="1:59" s="3" customFormat="1" ht="14.25">
      <c r="A781" s="47"/>
      <c r="B781" s="47"/>
      <c r="C781" s="49"/>
      <c r="D781" s="49"/>
      <c r="E781" s="49"/>
      <c r="F781" s="49"/>
      <c r="G781" s="49"/>
      <c r="H781" s="49"/>
      <c r="I781" s="49"/>
      <c r="J781" s="49"/>
      <c r="K781" s="49"/>
      <c r="AY781" s="51"/>
      <c r="AZ781" s="51"/>
      <c r="BA781" s="51"/>
      <c r="BB781" s="51"/>
      <c r="BC781" s="51"/>
      <c r="BD781" s="51"/>
      <c r="BE781" s="51"/>
      <c r="BF781" s="51"/>
      <c r="BG781" s="51"/>
    </row>
    <row r="782" spans="1:59" s="3" customFormat="1" ht="14.25">
      <c r="A782" s="47"/>
      <c r="B782" s="47"/>
      <c r="C782" s="49"/>
      <c r="D782" s="49"/>
      <c r="E782" s="49"/>
      <c r="F782" s="49"/>
      <c r="G782" s="49"/>
      <c r="H782" s="49"/>
      <c r="I782" s="49"/>
      <c r="J782" s="49"/>
      <c r="K782" s="49"/>
      <c r="AY782" s="51"/>
      <c r="AZ782" s="51"/>
      <c r="BA782" s="51"/>
      <c r="BB782" s="51"/>
      <c r="BC782" s="51"/>
      <c r="BD782" s="51"/>
      <c r="BE782" s="51"/>
      <c r="BF782" s="51"/>
      <c r="BG782" s="51"/>
    </row>
    <row r="783" spans="1:59" s="3" customFormat="1" ht="14.25">
      <c r="A783" s="47"/>
      <c r="B783" s="47"/>
      <c r="C783" s="49"/>
      <c r="D783" s="49"/>
      <c r="E783" s="49"/>
      <c r="F783" s="49"/>
      <c r="G783" s="49"/>
      <c r="H783" s="49"/>
      <c r="I783" s="49"/>
      <c r="J783" s="49"/>
      <c r="K783" s="49"/>
      <c r="AY783" s="51"/>
      <c r="AZ783" s="51"/>
      <c r="BA783" s="51"/>
      <c r="BB783" s="51"/>
      <c r="BC783" s="51"/>
      <c r="BD783" s="51"/>
      <c r="BE783" s="51"/>
      <c r="BF783" s="51"/>
      <c r="BG783" s="51"/>
    </row>
    <row r="784" spans="1:59" s="3" customFormat="1" ht="14.25">
      <c r="A784" s="47"/>
      <c r="B784" s="47"/>
      <c r="C784" s="49"/>
      <c r="D784" s="49"/>
      <c r="E784" s="49"/>
      <c r="F784" s="49"/>
      <c r="G784" s="49"/>
      <c r="H784" s="49"/>
      <c r="I784" s="49"/>
      <c r="J784" s="49"/>
      <c r="K784" s="49"/>
      <c r="AY784" s="51"/>
      <c r="AZ784" s="51"/>
      <c r="BA784" s="51"/>
      <c r="BB784" s="51"/>
      <c r="BC784" s="51"/>
      <c r="BD784" s="51"/>
      <c r="BE784" s="51"/>
      <c r="BF784" s="51"/>
      <c r="BG784" s="51"/>
    </row>
    <row r="785" spans="1:59" s="3" customFormat="1" ht="14.25">
      <c r="A785" s="47"/>
      <c r="B785" s="47"/>
      <c r="C785" s="49"/>
      <c r="D785" s="49"/>
      <c r="E785" s="49"/>
      <c r="F785" s="49"/>
      <c r="G785" s="49"/>
      <c r="H785" s="49"/>
      <c r="I785" s="49"/>
      <c r="J785" s="49"/>
      <c r="K785" s="49"/>
      <c r="AY785" s="51"/>
      <c r="AZ785" s="51"/>
      <c r="BA785" s="51"/>
      <c r="BB785" s="51"/>
      <c r="BC785" s="51"/>
      <c r="BD785" s="51"/>
      <c r="BE785" s="51"/>
      <c r="BF785" s="51"/>
      <c r="BG785" s="51"/>
    </row>
    <row r="786" spans="1:59" s="3" customFormat="1" ht="14.25">
      <c r="A786" s="47"/>
      <c r="B786" s="47"/>
      <c r="C786" s="49"/>
      <c r="D786" s="49"/>
      <c r="E786" s="49"/>
      <c r="F786" s="49"/>
      <c r="G786" s="49"/>
      <c r="H786" s="49"/>
      <c r="I786" s="49"/>
      <c r="J786" s="49"/>
      <c r="K786" s="49"/>
      <c r="AY786" s="51"/>
      <c r="AZ786" s="51"/>
      <c r="BA786" s="51"/>
      <c r="BB786" s="51"/>
      <c r="BC786" s="51"/>
      <c r="BD786" s="51"/>
      <c r="BE786" s="51"/>
      <c r="BF786" s="51"/>
      <c r="BG786" s="51"/>
    </row>
    <row r="787" spans="1:59" s="3" customFormat="1" ht="14.25">
      <c r="A787" s="47"/>
      <c r="B787" s="47"/>
      <c r="C787" s="49"/>
      <c r="D787" s="49"/>
      <c r="E787" s="49"/>
      <c r="F787" s="49"/>
      <c r="G787" s="49"/>
      <c r="H787" s="49"/>
      <c r="I787" s="49"/>
      <c r="J787" s="49"/>
      <c r="K787" s="49"/>
      <c r="AY787" s="51"/>
      <c r="AZ787" s="51"/>
      <c r="BA787" s="51"/>
      <c r="BB787" s="51"/>
      <c r="BC787" s="51"/>
      <c r="BD787" s="51"/>
      <c r="BE787" s="51"/>
      <c r="BF787" s="51"/>
      <c r="BG787" s="51"/>
    </row>
    <row r="788" spans="1:59" s="3" customFormat="1" ht="14.25">
      <c r="A788" s="47"/>
      <c r="B788" s="47"/>
      <c r="C788" s="49"/>
      <c r="D788" s="49"/>
      <c r="E788" s="49"/>
      <c r="F788" s="49"/>
      <c r="G788" s="49"/>
      <c r="H788" s="49"/>
      <c r="I788" s="49"/>
      <c r="J788" s="49"/>
      <c r="K788" s="49"/>
      <c r="AY788" s="51"/>
      <c r="AZ788" s="51"/>
      <c r="BA788" s="51"/>
      <c r="BB788" s="51"/>
      <c r="BC788" s="51"/>
      <c r="BD788" s="51"/>
      <c r="BE788" s="51"/>
      <c r="BF788" s="51"/>
      <c r="BG788" s="51"/>
    </row>
    <row r="789" spans="1:59" s="3" customFormat="1" ht="14.25">
      <c r="A789" s="47"/>
      <c r="B789" s="47"/>
      <c r="C789" s="49"/>
      <c r="D789" s="49"/>
      <c r="E789" s="49"/>
      <c r="F789" s="49"/>
      <c r="G789" s="49"/>
      <c r="H789" s="49"/>
      <c r="I789" s="49"/>
      <c r="J789" s="49"/>
      <c r="K789" s="49"/>
      <c r="AY789" s="51"/>
      <c r="AZ789" s="51"/>
      <c r="BA789" s="51"/>
      <c r="BB789" s="51"/>
      <c r="BC789" s="51"/>
      <c r="BD789" s="51"/>
      <c r="BE789" s="51"/>
      <c r="BF789" s="51"/>
      <c r="BG789" s="51"/>
    </row>
    <row r="790" spans="1:59" s="3" customFormat="1" ht="14.25">
      <c r="A790" s="47"/>
      <c r="B790" s="47"/>
      <c r="C790" s="49"/>
      <c r="D790" s="49"/>
      <c r="E790" s="49"/>
      <c r="F790" s="49"/>
      <c r="G790" s="49"/>
      <c r="H790" s="49"/>
      <c r="I790" s="49"/>
      <c r="J790" s="49"/>
      <c r="K790" s="49"/>
      <c r="AY790" s="51"/>
      <c r="AZ790" s="51"/>
      <c r="BA790" s="51"/>
      <c r="BB790" s="51"/>
      <c r="BC790" s="51"/>
      <c r="BD790" s="51"/>
      <c r="BE790" s="51"/>
      <c r="BF790" s="51"/>
      <c r="BG790" s="51"/>
    </row>
    <row r="791" spans="1:59" s="3" customFormat="1" ht="14.25">
      <c r="A791" s="47"/>
      <c r="B791" s="47"/>
      <c r="C791" s="49"/>
      <c r="D791" s="49"/>
      <c r="E791" s="49"/>
      <c r="F791" s="49"/>
      <c r="G791" s="49"/>
      <c r="H791" s="49"/>
      <c r="I791" s="49"/>
      <c r="J791" s="49"/>
      <c r="K791" s="49"/>
      <c r="AY791" s="51"/>
      <c r="AZ791" s="51"/>
      <c r="BA791" s="51"/>
      <c r="BB791" s="51"/>
      <c r="BC791" s="51"/>
      <c r="BD791" s="51"/>
      <c r="BE791" s="51"/>
      <c r="BF791" s="51"/>
      <c r="BG791" s="51"/>
    </row>
    <row r="792" spans="1:59" s="3" customFormat="1" ht="14.25">
      <c r="A792" s="47"/>
      <c r="B792" s="47"/>
      <c r="C792" s="49"/>
      <c r="D792" s="49"/>
      <c r="E792" s="49"/>
      <c r="F792" s="49"/>
      <c r="G792" s="49"/>
      <c r="H792" s="49"/>
      <c r="I792" s="49"/>
      <c r="J792" s="49"/>
      <c r="K792" s="49"/>
      <c r="AY792" s="51"/>
      <c r="AZ792" s="51"/>
      <c r="BA792" s="51"/>
      <c r="BB792" s="51"/>
      <c r="BC792" s="51"/>
      <c r="BD792" s="51"/>
      <c r="BE792" s="51"/>
      <c r="BF792" s="51"/>
      <c r="BG792" s="51"/>
    </row>
    <row r="793" spans="1:59" s="3" customFormat="1" ht="14.25">
      <c r="A793" s="47"/>
      <c r="B793" s="47"/>
      <c r="C793" s="49"/>
      <c r="D793" s="49"/>
      <c r="E793" s="49"/>
      <c r="F793" s="49"/>
      <c r="G793" s="49"/>
      <c r="H793" s="49"/>
      <c r="I793" s="49"/>
      <c r="J793" s="49"/>
      <c r="K793" s="49"/>
      <c r="AY793" s="51"/>
      <c r="AZ793" s="51"/>
      <c r="BA793" s="51"/>
      <c r="BB793" s="51"/>
      <c r="BC793" s="51"/>
      <c r="BD793" s="51"/>
      <c r="BE793" s="51"/>
      <c r="BF793" s="51"/>
      <c r="BG793" s="51"/>
    </row>
    <row r="794" spans="1:59" s="3" customFormat="1" ht="14.25">
      <c r="A794" s="47"/>
      <c r="B794" s="47"/>
      <c r="C794" s="49"/>
      <c r="D794" s="49"/>
      <c r="E794" s="49"/>
      <c r="F794" s="49"/>
      <c r="G794" s="49"/>
      <c r="H794" s="49"/>
      <c r="I794" s="49"/>
      <c r="J794" s="49"/>
      <c r="K794" s="49"/>
      <c r="AY794" s="51"/>
      <c r="AZ794" s="51"/>
      <c r="BA794" s="51"/>
      <c r="BB794" s="51"/>
      <c r="BC794" s="51"/>
      <c r="BD794" s="51"/>
      <c r="BE794" s="51"/>
      <c r="BF794" s="51"/>
      <c r="BG794" s="51"/>
    </row>
    <row r="795" spans="1:59" s="3" customFormat="1" ht="14.25">
      <c r="A795" s="47"/>
      <c r="B795" s="47"/>
      <c r="C795" s="49"/>
      <c r="D795" s="49"/>
      <c r="E795" s="49"/>
      <c r="F795" s="49"/>
      <c r="G795" s="49"/>
      <c r="H795" s="49"/>
      <c r="I795" s="49"/>
      <c r="J795" s="49"/>
      <c r="K795" s="49"/>
      <c r="AY795" s="51"/>
      <c r="AZ795" s="51"/>
      <c r="BA795" s="51"/>
      <c r="BB795" s="51"/>
      <c r="BC795" s="51"/>
      <c r="BD795" s="51"/>
      <c r="BE795" s="51"/>
      <c r="BF795" s="51"/>
      <c r="BG795" s="51"/>
    </row>
    <row r="796" spans="1:59" s="3" customFormat="1" ht="14.25">
      <c r="A796" s="47"/>
      <c r="B796" s="47"/>
      <c r="C796" s="49"/>
      <c r="D796" s="49"/>
      <c r="E796" s="49"/>
      <c r="F796" s="49"/>
      <c r="G796" s="49"/>
      <c r="H796" s="49"/>
      <c r="I796" s="49"/>
      <c r="J796" s="49"/>
      <c r="K796" s="49"/>
      <c r="AY796" s="51"/>
      <c r="AZ796" s="51"/>
      <c r="BA796" s="51"/>
      <c r="BB796" s="51"/>
      <c r="BC796" s="51"/>
      <c r="BD796" s="51"/>
      <c r="BE796" s="51"/>
      <c r="BF796" s="51"/>
      <c r="BG796" s="51"/>
    </row>
    <row r="797" spans="1:59" s="3" customFormat="1" ht="14.25">
      <c r="A797" s="47"/>
      <c r="B797" s="47"/>
      <c r="C797" s="49"/>
      <c r="D797" s="49"/>
      <c r="E797" s="49"/>
      <c r="F797" s="49"/>
      <c r="G797" s="49"/>
      <c r="H797" s="49"/>
      <c r="I797" s="49"/>
      <c r="J797" s="49"/>
      <c r="K797" s="49"/>
      <c r="AY797" s="51"/>
      <c r="AZ797" s="51"/>
      <c r="BA797" s="51"/>
      <c r="BB797" s="51"/>
      <c r="BC797" s="51"/>
      <c r="BD797" s="51"/>
      <c r="BE797" s="51"/>
      <c r="BF797" s="51"/>
      <c r="BG797" s="51"/>
    </row>
    <row r="798" spans="1:59" s="3" customFormat="1" ht="14.25">
      <c r="A798" s="47"/>
      <c r="B798" s="47"/>
      <c r="C798" s="49"/>
      <c r="D798" s="49"/>
      <c r="E798" s="49"/>
      <c r="F798" s="49"/>
      <c r="G798" s="49"/>
      <c r="H798" s="49"/>
      <c r="I798" s="49"/>
      <c r="J798" s="49"/>
      <c r="K798" s="49"/>
      <c r="AY798" s="51"/>
      <c r="AZ798" s="51"/>
      <c r="BA798" s="51"/>
      <c r="BB798" s="51"/>
      <c r="BC798" s="51"/>
      <c r="BD798" s="51"/>
      <c r="BE798" s="51"/>
      <c r="BF798" s="51"/>
      <c r="BG798" s="51"/>
    </row>
    <row r="799" spans="1:59" s="3" customFormat="1" ht="14.25">
      <c r="A799" s="47"/>
      <c r="B799" s="47"/>
      <c r="C799" s="49"/>
      <c r="D799" s="49"/>
      <c r="E799" s="49"/>
      <c r="F799" s="49"/>
      <c r="G799" s="49"/>
      <c r="H799" s="49"/>
      <c r="I799" s="49"/>
      <c r="J799" s="49"/>
      <c r="K799" s="49"/>
      <c r="AY799" s="51"/>
      <c r="AZ799" s="51"/>
      <c r="BA799" s="51"/>
      <c r="BB799" s="51"/>
      <c r="BC799" s="51"/>
      <c r="BD799" s="51"/>
      <c r="BE799" s="51"/>
      <c r="BF799" s="51"/>
      <c r="BG799" s="51"/>
    </row>
    <row r="800" spans="1:59" s="3" customFormat="1" ht="14.25">
      <c r="A800" s="47"/>
      <c r="B800" s="47"/>
      <c r="C800" s="49"/>
      <c r="D800" s="49"/>
      <c r="E800" s="49"/>
      <c r="F800" s="49"/>
      <c r="G800" s="49"/>
      <c r="H800" s="49"/>
      <c r="I800" s="49"/>
      <c r="J800" s="49"/>
      <c r="K800" s="49"/>
      <c r="AY800" s="51"/>
      <c r="AZ800" s="51"/>
      <c r="BA800" s="51"/>
      <c r="BB800" s="51"/>
      <c r="BC800" s="51"/>
      <c r="BD800" s="51"/>
      <c r="BE800" s="51"/>
      <c r="BF800" s="51"/>
      <c r="BG800" s="51"/>
    </row>
    <row r="801" spans="1:59" s="3" customFormat="1" ht="14.25">
      <c r="A801" s="47"/>
      <c r="B801" s="47"/>
      <c r="C801" s="49"/>
      <c r="D801" s="49"/>
      <c r="E801" s="49"/>
      <c r="F801" s="49"/>
      <c r="G801" s="49"/>
      <c r="H801" s="49"/>
      <c r="I801" s="49"/>
      <c r="J801" s="49"/>
      <c r="K801" s="49"/>
      <c r="AY801" s="51"/>
      <c r="AZ801" s="51"/>
      <c r="BA801" s="51"/>
      <c r="BB801" s="51"/>
      <c r="BC801" s="51"/>
      <c r="BD801" s="51"/>
      <c r="BE801" s="51"/>
      <c r="BF801" s="51"/>
      <c r="BG801" s="51"/>
    </row>
    <row r="802" spans="1:59" s="3" customFormat="1" ht="14.25">
      <c r="A802" s="47"/>
      <c r="B802" s="47"/>
      <c r="C802" s="49"/>
      <c r="D802" s="49"/>
      <c r="E802" s="49"/>
      <c r="F802" s="49"/>
      <c r="G802" s="49"/>
      <c r="H802" s="49"/>
      <c r="I802" s="49"/>
      <c r="J802" s="49"/>
      <c r="K802" s="49"/>
      <c r="AY802" s="51"/>
      <c r="AZ802" s="51"/>
      <c r="BA802" s="51"/>
      <c r="BB802" s="51"/>
      <c r="BC802" s="51"/>
      <c r="BD802" s="51"/>
      <c r="BE802" s="51"/>
      <c r="BF802" s="51"/>
      <c r="BG802" s="51"/>
    </row>
    <row r="803" spans="1:59" s="3" customFormat="1" ht="14.25">
      <c r="A803" s="47"/>
      <c r="B803" s="47"/>
      <c r="C803" s="49"/>
      <c r="D803" s="49"/>
      <c r="E803" s="49"/>
      <c r="F803" s="49"/>
      <c r="G803" s="49"/>
      <c r="H803" s="49"/>
      <c r="I803" s="49"/>
      <c r="J803" s="49"/>
      <c r="K803" s="49"/>
      <c r="AY803" s="51"/>
      <c r="AZ803" s="51"/>
      <c r="BA803" s="51"/>
      <c r="BB803" s="51"/>
      <c r="BC803" s="51"/>
      <c r="BD803" s="51"/>
      <c r="BE803" s="51"/>
      <c r="BF803" s="51"/>
      <c r="BG803" s="51"/>
    </row>
    <row r="804" spans="1:59" s="3" customFormat="1" ht="14.25">
      <c r="A804" s="47"/>
      <c r="B804" s="47"/>
      <c r="C804" s="49"/>
      <c r="D804" s="49"/>
      <c r="E804" s="49"/>
      <c r="F804" s="49"/>
      <c r="G804" s="49"/>
      <c r="H804" s="49"/>
      <c r="I804" s="49"/>
      <c r="J804" s="49"/>
      <c r="K804" s="49"/>
      <c r="AY804" s="51"/>
      <c r="AZ804" s="51"/>
      <c r="BA804" s="51"/>
      <c r="BB804" s="51"/>
      <c r="BC804" s="51"/>
      <c r="BD804" s="51"/>
      <c r="BE804" s="51"/>
      <c r="BF804" s="51"/>
      <c r="BG804" s="51"/>
    </row>
    <row r="805" spans="1:59" s="3" customFormat="1" ht="14.25">
      <c r="A805" s="47"/>
      <c r="B805" s="47"/>
      <c r="C805" s="49"/>
      <c r="D805" s="49"/>
      <c r="E805" s="49"/>
      <c r="F805" s="49"/>
      <c r="G805" s="49"/>
      <c r="H805" s="49"/>
      <c r="I805" s="49"/>
      <c r="J805" s="49"/>
      <c r="K805" s="49"/>
      <c r="AY805" s="51"/>
      <c r="AZ805" s="51"/>
      <c r="BA805" s="51"/>
      <c r="BB805" s="51"/>
      <c r="BC805" s="51"/>
      <c r="BD805" s="51"/>
      <c r="BE805" s="51"/>
      <c r="BF805" s="51"/>
      <c r="BG805" s="51"/>
    </row>
    <row r="806" spans="1:59" s="3" customFormat="1" ht="14.25">
      <c r="A806" s="47"/>
      <c r="B806" s="47"/>
      <c r="C806" s="49"/>
      <c r="D806" s="49"/>
      <c r="E806" s="49"/>
      <c r="F806" s="49"/>
      <c r="G806" s="49"/>
      <c r="H806" s="49"/>
      <c r="I806" s="49"/>
      <c r="J806" s="49"/>
      <c r="K806" s="49"/>
      <c r="AY806" s="51"/>
      <c r="AZ806" s="51"/>
      <c r="BA806" s="51"/>
      <c r="BB806" s="51"/>
      <c r="BC806" s="51"/>
      <c r="BD806" s="51"/>
      <c r="BE806" s="51"/>
      <c r="BF806" s="51"/>
      <c r="BG806" s="51"/>
    </row>
    <row r="807" spans="1:59" s="3" customFormat="1" ht="14.25">
      <c r="A807" s="47"/>
      <c r="B807" s="47"/>
      <c r="C807" s="49"/>
      <c r="D807" s="49"/>
      <c r="E807" s="49"/>
      <c r="F807" s="49"/>
      <c r="G807" s="49"/>
      <c r="H807" s="49"/>
      <c r="I807" s="49"/>
      <c r="J807" s="49"/>
      <c r="K807" s="49"/>
      <c r="AY807" s="51"/>
      <c r="AZ807" s="51"/>
      <c r="BA807" s="51"/>
      <c r="BB807" s="51"/>
      <c r="BC807" s="51"/>
      <c r="BD807" s="51"/>
      <c r="BE807" s="51"/>
      <c r="BF807" s="51"/>
      <c r="BG807" s="51"/>
    </row>
    <row r="808" spans="1:59" s="3" customFormat="1" ht="14.25">
      <c r="A808" s="47"/>
      <c r="B808" s="47"/>
      <c r="C808" s="49"/>
      <c r="D808" s="49"/>
      <c r="E808" s="49"/>
      <c r="F808" s="49"/>
      <c r="G808" s="49"/>
      <c r="H808" s="49"/>
      <c r="I808" s="49"/>
      <c r="J808" s="49"/>
      <c r="K808" s="49"/>
      <c r="AY808" s="51"/>
      <c r="AZ808" s="51"/>
      <c r="BA808" s="51"/>
      <c r="BB808" s="51"/>
      <c r="BC808" s="51"/>
      <c r="BD808" s="51"/>
      <c r="BE808" s="51"/>
      <c r="BF808" s="51"/>
      <c r="BG808" s="51"/>
    </row>
    <row r="809" spans="1:59" s="3" customFormat="1" ht="14.25">
      <c r="A809" s="47"/>
      <c r="B809" s="47"/>
      <c r="C809" s="49"/>
      <c r="D809" s="49"/>
      <c r="E809" s="49"/>
      <c r="F809" s="49"/>
      <c r="G809" s="49"/>
      <c r="H809" s="49"/>
      <c r="I809" s="49"/>
      <c r="J809" s="49"/>
      <c r="K809" s="49"/>
      <c r="AY809" s="51"/>
      <c r="AZ809" s="51"/>
      <c r="BA809" s="51"/>
      <c r="BB809" s="51"/>
      <c r="BC809" s="51"/>
      <c r="BD809" s="51"/>
      <c r="BE809" s="51"/>
      <c r="BF809" s="51"/>
      <c r="BG809" s="51"/>
    </row>
    <row r="810" spans="1:59" s="3" customFormat="1" ht="14.25">
      <c r="A810" s="47"/>
      <c r="B810" s="47"/>
      <c r="C810" s="49"/>
      <c r="D810" s="49"/>
      <c r="E810" s="49"/>
      <c r="F810" s="49"/>
      <c r="G810" s="49"/>
      <c r="H810" s="49"/>
      <c r="I810" s="49"/>
      <c r="J810" s="49"/>
      <c r="K810" s="49"/>
      <c r="AY810" s="51"/>
      <c r="AZ810" s="51"/>
      <c r="BA810" s="51"/>
      <c r="BB810" s="51"/>
      <c r="BC810" s="51"/>
      <c r="BD810" s="51"/>
      <c r="BE810" s="51"/>
      <c r="BF810" s="51"/>
      <c r="BG810" s="51"/>
    </row>
    <row r="811" spans="1:59" s="3" customFormat="1" ht="14.25">
      <c r="A811" s="47"/>
      <c r="B811" s="47"/>
      <c r="C811" s="49"/>
      <c r="D811" s="49"/>
      <c r="E811" s="49"/>
      <c r="F811" s="49"/>
      <c r="G811" s="49"/>
      <c r="H811" s="49"/>
      <c r="I811" s="49"/>
      <c r="J811" s="49"/>
      <c r="K811" s="49"/>
      <c r="AY811" s="51"/>
      <c r="AZ811" s="51"/>
      <c r="BA811" s="51"/>
      <c r="BB811" s="51"/>
      <c r="BC811" s="51"/>
      <c r="BD811" s="51"/>
      <c r="BE811" s="51"/>
      <c r="BF811" s="51"/>
      <c r="BG811" s="51"/>
    </row>
    <row r="812" spans="1:59" s="3" customFormat="1" ht="14.25">
      <c r="A812" s="47"/>
      <c r="B812" s="47"/>
      <c r="C812" s="49"/>
      <c r="D812" s="49"/>
      <c r="E812" s="49"/>
      <c r="F812" s="49"/>
      <c r="G812" s="49"/>
      <c r="H812" s="49"/>
      <c r="I812" s="49"/>
      <c r="J812" s="49"/>
      <c r="K812" s="49"/>
      <c r="AY812" s="51"/>
      <c r="AZ812" s="51"/>
      <c r="BA812" s="51"/>
      <c r="BB812" s="51"/>
      <c r="BC812" s="51"/>
      <c r="BD812" s="51"/>
      <c r="BE812" s="51"/>
      <c r="BF812" s="51"/>
      <c r="BG812" s="51"/>
    </row>
    <row r="813" spans="1:59" s="3" customFormat="1" ht="14.25">
      <c r="A813" s="47"/>
      <c r="B813" s="47"/>
      <c r="C813" s="49"/>
      <c r="D813" s="49"/>
      <c r="E813" s="49"/>
      <c r="F813" s="49"/>
      <c r="G813" s="49"/>
      <c r="H813" s="49"/>
      <c r="I813" s="49"/>
      <c r="J813" s="49"/>
      <c r="K813" s="49"/>
      <c r="AY813" s="51"/>
      <c r="AZ813" s="51"/>
      <c r="BA813" s="51"/>
      <c r="BB813" s="51"/>
      <c r="BC813" s="51"/>
      <c r="BD813" s="51"/>
      <c r="BE813" s="51"/>
      <c r="BF813" s="51"/>
      <c r="BG813" s="51"/>
    </row>
    <row r="814" spans="1:59" s="3" customFormat="1" ht="14.25">
      <c r="A814" s="47"/>
      <c r="B814" s="47"/>
      <c r="C814" s="49"/>
      <c r="D814" s="49"/>
      <c r="E814" s="49"/>
      <c r="F814" s="49"/>
      <c r="G814" s="49"/>
      <c r="H814" s="49"/>
      <c r="I814" s="49"/>
      <c r="J814" s="49"/>
      <c r="K814" s="49"/>
      <c r="AY814" s="51"/>
      <c r="AZ814" s="51"/>
      <c r="BA814" s="51"/>
      <c r="BB814" s="51"/>
      <c r="BC814" s="51"/>
      <c r="BD814" s="51"/>
      <c r="BE814" s="51"/>
      <c r="BF814" s="51"/>
      <c r="BG814" s="51"/>
    </row>
    <row r="815" spans="1:59" s="3" customFormat="1" ht="14.25">
      <c r="A815" s="47"/>
      <c r="B815" s="47"/>
      <c r="C815" s="49"/>
      <c r="D815" s="49"/>
      <c r="E815" s="49"/>
      <c r="F815" s="49"/>
      <c r="G815" s="49"/>
      <c r="H815" s="49"/>
      <c r="I815" s="49"/>
      <c r="J815" s="49"/>
      <c r="K815" s="49"/>
      <c r="AY815" s="51"/>
      <c r="AZ815" s="51"/>
      <c r="BA815" s="51"/>
      <c r="BB815" s="51"/>
      <c r="BC815" s="51"/>
      <c r="BD815" s="51"/>
      <c r="BE815" s="51"/>
      <c r="BF815" s="51"/>
      <c r="BG815" s="51"/>
    </row>
    <row r="816" spans="1:59" s="3" customFormat="1" ht="14.25">
      <c r="A816" s="47"/>
      <c r="B816" s="47"/>
      <c r="C816" s="49"/>
      <c r="D816" s="49"/>
      <c r="E816" s="49"/>
      <c r="F816" s="49"/>
      <c r="G816" s="49"/>
      <c r="H816" s="49"/>
      <c r="I816" s="49"/>
      <c r="J816" s="49"/>
      <c r="K816" s="49"/>
      <c r="AY816" s="51"/>
      <c r="AZ816" s="51"/>
      <c r="BA816" s="51"/>
      <c r="BB816" s="51"/>
      <c r="BC816" s="51"/>
      <c r="BD816" s="51"/>
      <c r="BE816" s="51"/>
      <c r="BF816" s="51"/>
      <c r="BG816" s="51"/>
    </row>
    <row r="817" spans="1:59" s="3" customFormat="1" ht="14.25">
      <c r="A817" s="47"/>
      <c r="B817" s="47"/>
      <c r="C817" s="49"/>
      <c r="D817" s="49"/>
      <c r="E817" s="49"/>
      <c r="F817" s="49"/>
      <c r="G817" s="49"/>
      <c r="H817" s="49"/>
      <c r="I817" s="49"/>
      <c r="J817" s="49"/>
      <c r="K817" s="49"/>
      <c r="AY817" s="51"/>
      <c r="AZ817" s="51"/>
      <c r="BA817" s="51"/>
      <c r="BB817" s="51"/>
      <c r="BC817" s="51"/>
      <c r="BD817" s="51"/>
      <c r="BE817" s="51"/>
      <c r="BF817" s="51"/>
      <c r="BG817" s="51"/>
    </row>
    <row r="818" spans="1:59" s="3" customFormat="1" ht="14.25">
      <c r="A818" s="47"/>
      <c r="B818" s="47"/>
      <c r="C818" s="49"/>
      <c r="D818" s="49"/>
      <c r="E818" s="49"/>
      <c r="F818" s="49"/>
      <c r="G818" s="49"/>
      <c r="H818" s="49"/>
      <c r="I818" s="49"/>
      <c r="J818" s="49"/>
      <c r="K818" s="49"/>
      <c r="AY818" s="51"/>
      <c r="AZ818" s="51"/>
      <c r="BA818" s="51"/>
      <c r="BB818" s="51"/>
      <c r="BC818" s="51"/>
      <c r="BD818" s="51"/>
      <c r="BE818" s="51"/>
      <c r="BF818" s="51"/>
      <c r="BG818" s="51"/>
    </row>
    <row r="819" spans="1:59" s="3" customFormat="1" ht="14.25">
      <c r="A819" s="47"/>
      <c r="B819" s="47"/>
      <c r="C819" s="49"/>
      <c r="D819" s="49"/>
      <c r="E819" s="49"/>
      <c r="F819" s="49"/>
      <c r="G819" s="49"/>
      <c r="H819" s="49"/>
      <c r="I819" s="49"/>
      <c r="J819" s="49"/>
      <c r="K819" s="49"/>
      <c r="AY819" s="51"/>
      <c r="AZ819" s="51"/>
      <c r="BA819" s="51"/>
      <c r="BB819" s="51"/>
      <c r="BC819" s="51"/>
      <c r="BD819" s="51"/>
      <c r="BE819" s="51"/>
      <c r="BF819" s="51"/>
      <c r="BG819" s="51"/>
    </row>
    <row r="820" spans="1:59" s="3" customFormat="1" ht="14.25">
      <c r="A820" s="47"/>
      <c r="B820" s="47"/>
      <c r="C820" s="49"/>
      <c r="D820" s="49"/>
      <c r="E820" s="49"/>
      <c r="F820" s="49"/>
      <c r="G820" s="49"/>
      <c r="H820" s="49"/>
      <c r="I820" s="49"/>
      <c r="J820" s="49"/>
      <c r="K820" s="49"/>
      <c r="AY820" s="51"/>
      <c r="AZ820" s="51"/>
      <c r="BA820" s="51"/>
      <c r="BB820" s="51"/>
      <c r="BC820" s="51"/>
      <c r="BD820" s="51"/>
      <c r="BE820" s="51"/>
      <c r="BF820" s="51"/>
      <c r="BG820" s="51"/>
    </row>
    <row r="821" spans="1:59" s="3" customFormat="1" ht="14.25">
      <c r="A821" s="47"/>
      <c r="B821" s="47"/>
      <c r="C821" s="49"/>
      <c r="D821" s="49"/>
      <c r="E821" s="49"/>
      <c r="F821" s="49"/>
      <c r="G821" s="49"/>
      <c r="H821" s="49"/>
      <c r="I821" s="49"/>
      <c r="J821" s="49"/>
      <c r="K821" s="49"/>
      <c r="AY821" s="51"/>
      <c r="AZ821" s="51"/>
      <c r="BA821" s="51"/>
      <c r="BB821" s="51"/>
      <c r="BC821" s="51"/>
      <c r="BD821" s="51"/>
      <c r="BE821" s="51"/>
      <c r="BF821" s="51"/>
      <c r="BG821" s="51"/>
    </row>
    <row r="822" spans="1:59" s="3" customFormat="1" ht="14.25">
      <c r="A822" s="47"/>
      <c r="B822" s="47"/>
      <c r="C822" s="49"/>
      <c r="D822" s="49"/>
      <c r="E822" s="49"/>
      <c r="F822" s="49"/>
      <c r="G822" s="49"/>
      <c r="H822" s="49"/>
      <c r="I822" s="49"/>
      <c r="J822" s="49"/>
      <c r="K822" s="49"/>
      <c r="AY822" s="51"/>
      <c r="AZ822" s="51"/>
      <c r="BA822" s="51"/>
      <c r="BB822" s="51"/>
      <c r="BC822" s="51"/>
      <c r="BD822" s="51"/>
      <c r="BE822" s="51"/>
      <c r="BF822" s="51"/>
      <c r="BG822" s="51"/>
    </row>
    <row r="823" spans="1:59" s="3" customFormat="1" ht="14.25">
      <c r="A823" s="47"/>
      <c r="B823" s="47"/>
      <c r="C823" s="49"/>
      <c r="D823" s="49"/>
      <c r="E823" s="49"/>
      <c r="F823" s="49"/>
      <c r="G823" s="49"/>
      <c r="H823" s="49"/>
      <c r="I823" s="49"/>
      <c r="J823" s="49"/>
      <c r="K823" s="49"/>
      <c r="AY823" s="51"/>
      <c r="AZ823" s="51"/>
      <c r="BA823" s="51"/>
      <c r="BB823" s="51"/>
      <c r="BC823" s="51"/>
      <c r="BD823" s="51"/>
      <c r="BE823" s="51"/>
      <c r="BF823" s="51"/>
      <c r="BG823" s="51"/>
    </row>
    <row r="824" spans="1:59" s="3" customFormat="1" ht="14.25">
      <c r="A824" s="47"/>
      <c r="B824" s="47"/>
      <c r="C824" s="49"/>
      <c r="D824" s="49"/>
      <c r="E824" s="49"/>
      <c r="F824" s="49"/>
      <c r="G824" s="49"/>
      <c r="H824" s="49"/>
      <c r="I824" s="49"/>
      <c r="J824" s="49"/>
      <c r="K824" s="49"/>
      <c r="AY824" s="51"/>
      <c r="AZ824" s="51"/>
      <c r="BA824" s="51"/>
      <c r="BB824" s="51"/>
      <c r="BC824" s="51"/>
      <c r="BD824" s="51"/>
      <c r="BE824" s="51"/>
      <c r="BF824" s="51"/>
      <c r="BG824" s="51"/>
    </row>
    <row r="825" spans="1:59" s="3" customFormat="1" ht="14.25">
      <c r="A825" s="47"/>
      <c r="B825" s="47"/>
      <c r="C825" s="49"/>
      <c r="D825" s="49"/>
      <c r="E825" s="49"/>
      <c r="F825" s="49"/>
      <c r="G825" s="49"/>
      <c r="H825" s="49"/>
      <c r="I825" s="49"/>
      <c r="J825" s="49"/>
      <c r="K825" s="49"/>
      <c r="AY825" s="51"/>
      <c r="AZ825" s="51"/>
      <c r="BA825" s="51"/>
      <c r="BB825" s="51"/>
      <c r="BC825" s="51"/>
      <c r="BD825" s="51"/>
      <c r="BE825" s="51"/>
      <c r="BF825" s="51"/>
      <c r="BG825" s="51"/>
    </row>
    <row r="826" spans="1:59" s="3" customFormat="1" ht="14.25">
      <c r="A826" s="47"/>
      <c r="B826" s="47"/>
      <c r="C826" s="49"/>
      <c r="D826" s="49"/>
      <c r="E826" s="49"/>
      <c r="F826" s="49"/>
      <c r="G826" s="49"/>
      <c r="H826" s="49"/>
      <c r="I826" s="49"/>
      <c r="J826" s="49"/>
      <c r="K826" s="49"/>
      <c r="AY826" s="51"/>
      <c r="AZ826" s="51"/>
      <c r="BA826" s="51"/>
      <c r="BB826" s="51"/>
      <c r="BC826" s="51"/>
      <c r="BD826" s="51"/>
      <c r="BE826" s="51"/>
      <c r="BF826" s="51"/>
      <c r="BG826" s="51"/>
    </row>
    <row r="827" spans="1:59" s="3" customFormat="1" ht="14.25">
      <c r="A827" s="47"/>
      <c r="B827" s="47"/>
      <c r="C827" s="49"/>
      <c r="D827" s="49"/>
      <c r="E827" s="49"/>
      <c r="F827" s="49"/>
      <c r="G827" s="49"/>
      <c r="H827" s="49"/>
      <c r="I827" s="49"/>
      <c r="J827" s="49"/>
      <c r="K827" s="49"/>
      <c r="AY827" s="51"/>
      <c r="AZ827" s="51"/>
      <c r="BA827" s="51"/>
      <c r="BB827" s="51"/>
      <c r="BC827" s="51"/>
      <c r="BD827" s="51"/>
      <c r="BE827" s="51"/>
      <c r="BF827" s="51"/>
      <c r="BG827" s="51"/>
    </row>
    <row r="828" spans="1:59" s="3" customFormat="1" ht="14.25">
      <c r="A828" s="47"/>
      <c r="B828" s="47"/>
      <c r="C828" s="49"/>
      <c r="D828" s="49"/>
      <c r="E828" s="49"/>
      <c r="F828" s="49"/>
      <c r="G828" s="49"/>
      <c r="H828" s="49"/>
      <c r="I828" s="49"/>
      <c r="J828" s="49"/>
      <c r="K828" s="49"/>
      <c r="AY828" s="51"/>
      <c r="AZ828" s="51"/>
      <c r="BA828" s="51"/>
      <c r="BB828" s="51"/>
      <c r="BC828" s="51"/>
      <c r="BD828" s="51"/>
      <c r="BE828" s="51"/>
      <c r="BF828" s="51"/>
      <c r="BG828" s="51"/>
    </row>
    <row r="829" spans="1:59" s="3" customFormat="1" ht="14.25">
      <c r="A829" s="47"/>
      <c r="B829" s="47"/>
      <c r="C829" s="49"/>
      <c r="D829" s="49"/>
      <c r="E829" s="49"/>
      <c r="F829" s="49"/>
      <c r="G829" s="49"/>
      <c r="H829" s="49"/>
      <c r="I829" s="49"/>
      <c r="J829" s="49"/>
      <c r="K829" s="49"/>
      <c r="AY829" s="51"/>
      <c r="AZ829" s="51"/>
      <c r="BA829" s="51"/>
      <c r="BB829" s="51"/>
      <c r="BC829" s="51"/>
      <c r="BD829" s="51"/>
      <c r="BE829" s="51"/>
      <c r="BF829" s="51"/>
      <c r="BG829" s="51"/>
    </row>
    <row r="830" spans="1:59" s="3" customFormat="1" ht="14.25">
      <c r="A830" s="47"/>
      <c r="B830" s="47"/>
      <c r="C830" s="49"/>
      <c r="D830" s="49"/>
      <c r="E830" s="49"/>
      <c r="F830" s="49"/>
      <c r="G830" s="49"/>
      <c r="H830" s="49"/>
      <c r="I830" s="49"/>
      <c r="J830" s="49"/>
      <c r="K830" s="49"/>
      <c r="AY830" s="51"/>
      <c r="AZ830" s="51"/>
      <c r="BA830" s="51"/>
      <c r="BB830" s="51"/>
      <c r="BC830" s="51"/>
      <c r="BD830" s="51"/>
      <c r="BE830" s="51"/>
      <c r="BF830" s="51"/>
      <c r="BG830" s="51"/>
    </row>
    <row r="831" spans="1:59" s="3" customFormat="1" ht="14.25">
      <c r="A831" s="47"/>
      <c r="B831" s="47"/>
      <c r="C831" s="49"/>
      <c r="D831" s="49"/>
      <c r="E831" s="49"/>
      <c r="F831" s="49"/>
      <c r="G831" s="49"/>
      <c r="H831" s="49"/>
      <c r="I831" s="49"/>
      <c r="J831" s="49"/>
      <c r="K831" s="49"/>
      <c r="AY831" s="51"/>
      <c r="AZ831" s="51"/>
      <c r="BA831" s="51"/>
      <c r="BB831" s="51"/>
      <c r="BC831" s="51"/>
      <c r="BD831" s="51"/>
      <c r="BE831" s="51"/>
      <c r="BF831" s="51"/>
      <c r="BG831" s="51"/>
    </row>
    <row r="832" spans="1:59" s="3" customFormat="1" ht="14.25">
      <c r="A832" s="47"/>
      <c r="B832" s="47"/>
      <c r="C832" s="49"/>
      <c r="D832" s="49"/>
      <c r="E832" s="49"/>
      <c r="F832" s="49"/>
      <c r="G832" s="49"/>
      <c r="H832" s="49"/>
      <c r="I832" s="49"/>
      <c r="J832" s="49"/>
      <c r="K832" s="49"/>
      <c r="AY832" s="51"/>
      <c r="AZ832" s="51"/>
      <c r="BA832" s="51"/>
      <c r="BB832" s="51"/>
      <c r="BC832" s="51"/>
      <c r="BD832" s="51"/>
      <c r="BE832" s="51"/>
      <c r="BF832" s="51"/>
      <c r="BG832" s="51"/>
    </row>
    <row r="833" spans="1:59" s="3" customFormat="1" ht="14.25">
      <c r="A833" s="47"/>
      <c r="B833" s="47"/>
      <c r="C833" s="49"/>
      <c r="D833" s="49"/>
      <c r="E833" s="49"/>
      <c r="F833" s="49"/>
      <c r="G833" s="49"/>
      <c r="H833" s="49"/>
      <c r="I833" s="49"/>
      <c r="J833" s="49"/>
      <c r="K833" s="49"/>
      <c r="AY833" s="51"/>
      <c r="AZ833" s="51"/>
      <c r="BA833" s="51"/>
      <c r="BB833" s="51"/>
      <c r="BC833" s="51"/>
      <c r="BD833" s="51"/>
      <c r="BE833" s="51"/>
      <c r="BF833" s="51"/>
      <c r="BG833" s="51"/>
    </row>
    <row r="834" spans="1:59" s="3" customFormat="1" ht="14.25">
      <c r="A834" s="47"/>
      <c r="B834" s="47"/>
      <c r="C834" s="49"/>
      <c r="D834" s="49"/>
      <c r="E834" s="49"/>
      <c r="F834" s="49"/>
      <c r="G834" s="49"/>
      <c r="H834" s="49"/>
      <c r="I834" s="49"/>
      <c r="J834" s="49"/>
      <c r="K834" s="49"/>
      <c r="AY834" s="51"/>
      <c r="AZ834" s="51"/>
      <c r="BA834" s="51"/>
      <c r="BB834" s="51"/>
      <c r="BC834" s="51"/>
      <c r="BD834" s="51"/>
      <c r="BE834" s="51"/>
      <c r="BF834" s="51"/>
      <c r="BG834" s="51"/>
    </row>
    <row r="835" spans="1:59" s="3" customFormat="1" ht="14.25">
      <c r="A835" s="47"/>
      <c r="B835" s="47"/>
      <c r="C835" s="49"/>
      <c r="D835" s="49"/>
      <c r="E835" s="49"/>
      <c r="F835" s="49"/>
      <c r="G835" s="49"/>
      <c r="H835" s="49"/>
      <c r="I835" s="49"/>
      <c r="J835" s="49"/>
      <c r="K835" s="49"/>
      <c r="AY835" s="51"/>
      <c r="AZ835" s="51"/>
      <c r="BA835" s="51"/>
      <c r="BB835" s="51"/>
      <c r="BC835" s="51"/>
      <c r="BD835" s="51"/>
      <c r="BE835" s="51"/>
      <c r="BF835" s="51"/>
      <c r="BG835" s="51"/>
    </row>
    <row r="836" spans="1:59" s="3" customFormat="1" ht="14.25">
      <c r="A836" s="47"/>
      <c r="B836" s="47"/>
      <c r="C836" s="49"/>
      <c r="D836" s="49"/>
      <c r="E836" s="49"/>
      <c r="F836" s="49"/>
      <c r="G836" s="49"/>
      <c r="H836" s="49"/>
      <c r="I836" s="49"/>
      <c r="J836" s="49"/>
      <c r="K836" s="49"/>
      <c r="AY836" s="51"/>
      <c r="AZ836" s="51"/>
      <c r="BA836" s="51"/>
      <c r="BB836" s="51"/>
      <c r="BC836" s="51"/>
      <c r="BD836" s="51"/>
      <c r="BE836" s="51"/>
      <c r="BF836" s="51"/>
      <c r="BG836" s="51"/>
    </row>
    <row r="837" spans="1:59" s="3" customFormat="1" ht="14.25">
      <c r="A837" s="47"/>
      <c r="B837" s="47"/>
      <c r="C837" s="49"/>
      <c r="D837" s="49"/>
      <c r="E837" s="49"/>
      <c r="F837" s="49"/>
      <c r="G837" s="49"/>
      <c r="H837" s="49"/>
      <c r="I837" s="49"/>
      <c r="J837" s="49"/>
      <c r="K837" s="49"/>
      <c r="AY837" s="51"/>
      <c r="AZ837" s="51"/>
      <c r="BA837" s="51"/>
      <c r="BB837" s="51"/>
      <c r="BC837" s="51"/>
      <c r="BD837" s="51"/>
      <c r="BE837" s="51"/>
      <c r="BF837" s="51"/>
      <c r="BG837" s="51"/>
    </row>
    <row r="838" spans="1:59" s="3" customFormat="1" ht="14.25">
      <c r="A838" s="47"/>
      <c r="B838" s="47"/>
      <c r="C838" s="49"/>
      <c r="D838" s="49"/>
      <c r="E838" s="49"/>
      <c r="F838" s="49"/>
      <c r="G838" s="49"/>
      <c r="H838" s="49"/>
      <c r="I838" s="49"/>
      <c r="J838" s="49"/>
      <c r="K838" s="49"/>
      <c r="AY838" s="51"/>
      <c r="AZ838" s="51"/>
      <c r="BA838" s="51"/>
      <c r="BB838" s="51"/>
      <c r="BC838" s="51"/>
      <c r="BD838" s="51"/>
      <c r="BE838" s="51"/>
      <c r="BF838" s="51"/>
      <c r="BG838" s="51"/>
    </row>
    <row r="839" spans="1:59" s="3" customFormat="1" ht="14.25">
      <c r="A839" s="47"/>
      <c r="B839" s="47"/>
      <c r="C839" s="49"/>
      <c r="D839" s="49"/>
      <c r="E839" s="49"/>
      <c r="F839" s="49"/>
      <c r="G839" s="49"/>
      <c r="H839" s="49"/>
      <c r="I839" s="49"/>
      <c r="J839" s="49"/>
      <c r="K839" s="49"/>
      <c r="AY839" s="51"/>
      <c r="AZ839" s="51"/>
      <c r="BA839" s="51"/>
      <c r="BB839" s="51"/>
      <c r="BC839" s="51"/>
      <c r="BD839" s="51"/>
      <c r="BE839" s="51"/>
      <c r="BF839" s="51"/>
      <c r="BG839" s="51"/>
    </row>
    <row r="840" spans="1:59" s="3" customFormat="1" ht="14.25">
      <c r="A840" s="47"/>
      <c r="B840" s="47"/>
      <c r="C840" s="49"/>
      <c r="D840" s="49"/>
      <c r="E840" s="49"/>
      <c r="F840" s="49"/>
      <c r="G840" s="49"/>
      <c r="H840" s="49"/>
      <c r="I840" s="49"/>
      <c r="J840" s="49"/>
      <c r="K840" s="49"/>
      <c r="AY840" s="51"/>
      <c r="AZ840" s="51"/>
      <c r="BA840" s="51"/>
      <c r="BB840" s="51"/>
      <c r="BC840" s="51"/>
      <c r="BD840" s="51"/>
      <c r="BE840" s="51"/>
      <c r="BF840" s="51"/>
      <c r="BG840" s="51"/>
    </row>
    <row r="841" spans="1:59" s="3" customFormat="1" ht="14.25">
      <c r="A841" s="47"/>
      <c r="B841" s="47"/>
      <c r="C841" s="49"/>
      <c r="D841" s="49"/>
      <c r="E841" s="49"/>
      <c r="F841" s="49"/>
      <c r="G841" s="49"/>
      <c r="H841" s="49"/>
      <c r="I841" s="49"/>
      <c r="J841" s="49"/>
      <c r="K841" s="49"/>
      <c r="AY841" s="51"/>
      <c r="AZ841" s="51"/>
      <c r="BA841" s="51"/>
      <c r="BB841" s="51"/>
      <c r="BC841" s="51"/>
      <c r="BD841" s="51"/>
      <c r="BE841" s="51"/>
      <c r="BF841" s="51"/>
      <c r="BG841" s="51"/>
    </row>
    <row r="842" spans="1:59" s="3" customFormat="1" ht="14.25">
      <c r="A842" s="47"/>
      <c r="B842" s="47"/>
      <c r="C842" s="49"/>
      <c r="D842" s="49"/>
      <c r="E842" s="49"/>
      <c r="F842" s="49"/>
      <c r="G842" s="49"/>
      <c r="H842" s="49"/>
      <c r="I842" s="49"/>
      <c r="J842" s="49"/>
      <c r="K842" s="49"/>
      <c r="AY842" s="51"/>
      <c r="AZ842" s="51"/>
      <c r="BA842" s="51"/>
      <c r="BB842" s="51"/>
      <c r="BC842" s="51"/>
      <c r="BD842" s="51"/>
      <c r="BE842" s="51"/>
      <c r="BF842" s="51"/>
      <c r="BG842" s="51"/>
    </row>
    <row r="843" spans="1:59" s="3" customFormat="1" ht="14.25">
      <c r="A843" s="47"/>
      <c r="B843" s="47"/>
      <c r="C843" s="49"/>
      <c r="D843" s="49"/>
      <c r="E843" s="49"/>
      <c r="F843" s="49"/>
      <c r="G843" s="49"/>
      <c r="H843" s="49"/>
      <c r="I843" s="49"/>
      <c r="J843" s="49"/>
      <c r="K843" s="49"/>
      <c r="AY843" s="51"/>
      <c r="AZ843" s="51"/>
      <c r="BA843" s="51"/>
      <c r="BB843" s="51"/>
      <c r="BC843" s="51"/>
      <c r="BD843" s="51"/>
      <c r="BE843" s="51"/>
      <c r="BF843" s="51"/>
      <c r="BG843" s="51"/>
    </row>
    <row r="844" spans="1:59" s="3" customFormat="1" ht="14.25">
      <c r="A844" s="47"/>
      <c r="B844" s="47"/>
      <c r="C844" s="49"/>
      <c r="D844" s="49"/>
      <c r="E844" s="49"/>
      <c r="F844" s="49"/>
      <c r="G844" s="49"/>
      <c r="H844" s="49"/>
      <c r="I844" s="49"/>
      <c r="J844" s="49"/>
      <c r="K844" s="49"/>
      <c r="AY844" s="51"/>
      <c r="AZ844" s="51"/>
      <c r="BA844" s="51"/>
      <c r="BB844" s="51"/>
      <c r="BC844" s="51"/>
      <c r="BD844" s="51"/>
      <c r="BE844" s="51"/>
      <c r="BF844" s="51"/>
      <c r="BG844" s="51"/>
    </row>
    <row r="845" spans="1:59" s="3" customFormat="1" ht="14.25">
      <c r="A845" s="47"/>
      <c r="B845" s="47"/>
      <c r="C845" s="49"/>
      <c r="D845" s="49"/>
      <c r="E845" s="49"/>
      <c r="F845" s="49"/>
      <c r="G845" s="49"/>
      <c r="H845" s="49"/>
      <c r="I845" s="49"/>
      <c r="J845" s="49"/>
      <c r="K845" s="49"/>
      <c r="AY845" s="51"/>
      <c r="AZ845" s="51"/>
      <c r="BA845" s="51"/>
      <c r="BB845" s="51"/>
      <c r="BC845" s="51"/>
      <c r="BD845" s="51"/>
      <c r="BE845" s="51"/>
      <c r="BF845" s="51"/>
      <c r="BG845" s="51"/>
    </row>
    <row r="846" spans="1:59" s="3" customFormat="1" ht="14.25">
      <c r="A846" s="47"/>
      <c r="B846" s="47"/>
      <c r="C846" s="49"/>
      <c r="D846" s="49"/>
      <c r="E846" s="49"/>
      <c r="F846" s="49"/>
      <c r="G846" s="49"/>
      <c r="H846" s="49"/>
      <c r="I846" s="49"/>
      <c r="J846" s="49"/>
      <c r="K846" s="49"/>
      <c r="AY846" s="51"/>
      <c r="AZ846" s="51"/>
      <c r="BA846" s="51"/>
      <c r="BB846" s="51"/>
      <c r="BC846" s="51"/>
      <c r="BD846" s="51"/>
      <c r="BE846" s="51"/>
      <c r="BF846" s="51"/>
      <c r="BG846" s="51"/>
    </row>
    <row r="847" spans="1:59" s="3" customFormat="1" ht="14.25">
      <c r="A847" s="47"/>
      <c r="B847" s="47"/>
      <c r="C847" s="49"/>
      <c r="D847" s="49"/>
      <c r="E847" s="49"/>
      <c r="F847" s="49"/>
      <c r="G847" s="49"/>
      <c r="H847" s="49"/>
      <c r="I847" s="49"/>
      <c r="J847" s="49"/>
      <c r="K847" s="49"/>
      <c r="AY847" s="51"/>
      <c r="AZ847" s="51"/>
      <c r="BA847" s="51"/>
      <c r="BB847" s="51"/>
      <c r="BC847" s="51"/>
      <c r="BD847" s="51"/>
      <c r="BE847" s="51"/>
      <c r="BF847" s="51"/>
      <c r="BG847" s="51"/>
    </row>
    <row r="848" spans="1:59" s="3" customFormat="1" ht="14.25">
      <c r="A848" s="47"/>
      <c r="B848" s="47"/>
      <c r="C848" s="49"/>
      <c r="D848" s="49"/>
      <c r="E848" s="49"/>
      <c r="F848" s="49"/>
      <c r="G848" s="49"/>
      <c r="H848" s="49"/>
      <c r="I848" s="49"/>
      <c r="J848" s="49"/>
      <c r="K848" s="49"/>
      <c r="AY848" s="51"/>
      <c r="AZ848" s="51"/>
      <c r="BA848" s="51"/>
      <c r="BB848" s="51"/>
      <c r="BC848" s="51"/>
      <c r="BD848" s="51"/>
      <c r="BE848" s="51"/>
      <c r="BF848" s="51"/>
      <c r="BG848" s="51"/>
    </row>
    <row r="849" spans="1:59" s="3" customFormat="1" ht="14.25">
      <c r="A849" s="47"/>
      <c r="B849" s="47"/>
      <c r="C849" s="49"/>
      <c r="D849" s="49"/>
      <c r="E849" s="49"/>
      <c r="F849" s="49"/>
      <c r="G849" s="49"/>
      <c r="H849" s="49"/>
      <c r="I849" s="49"/>
      <c r="J849" s="49"/>
      <c r="K849" s="49"/>
      <c r="AY849" s="51"/>
      <c r="AZ849" s="51"/>
      <c r="BA849" s="51"/>
      <c r="BB849" s="51"/>
      <c r="BC849" s="51"/>
      <c r="BD849" s="51"/>
      <c r="BE849" s="51"/>
      <c r="BF849" s="51"/>
      <c r="BG849" s="51"/>
    </row>
    <row r="850" spans="1:59" s="3" customFormat="1" ht="14.25">
      <c r="A850" s="47"/>
      <c r="B850" s="47"/>
      <c r="C850" s="49"/>
      <c r="D850" s="49"/>
      <c r="E850" s="49"/>
      <c r="F850" s="49"/>
      <c r="G850" s="49"/>
      <c r="H850" s="49"/>
      <c r="I850" s="49"/>
      <c r="J850" s="49"/>
      <c r="K850" s="49"/>
      <c r="AY850" s="51"/>
      <c r="AZ850" s="51"/>
      <c r="BA850" s="51"/>
      <c r="BB850" s="51"/>
      <c r="BC850" s="51"/>
      <c r="BD850" s="51"/>
      <c r="BE850" s="51"/>
      <c r="BF850" s="51"/>
      <c r="BG850" s="51"/>
    </row>
    <row r="851" spans="1:59" s="3" customFormat="1" ht="14.25">
      <c r="A851" s="47"/>
      <c r="B851" s="47"/>
      <c r="C851" s="49"/>
      <c r="D851" s="49"/>
      <c r="E851" s="49"/>
      <c r="F851" s="49"/>
      <c r="G851" s="49"/>
      <c r="H851" s="49"/>
      <c r="I851" s="49"/>
      <c r="J851" s="49"/>
      <c r="K851" s="49"/>
      <c r="AY851" s="51"/>
      <c r="AZ851" s="51"/>
      <c r="BA851" s="51"/>
      <c r="BB851" s="51"/>
      <c r="BC851" s="51"/>
      <c r="BD851" s="51"/>
      <c r="BE851" s="51"/>
      <c r="BF851" s="51"/>
      <c r="BG851" s="51"/>
    </row>
    <row r="852" spans="12:59" ht="14.25"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51"/>
      <c r="AZ852" s="51"/>
      <c r="BA852" s="51"/>
      <c r="BB852" s="51"/>
      <c r="BC852" s="51"/>
      <c r="BD852" s="51"/>
      <c r="BE852" s="51"/>
      <c r="BF852" s="51"/>
      <c r="BG852" s="51"/>
    </row>
    <row r="853" spans="12:59" ht="14.25"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51"/>
      <c r="AZ853" s="51"/>
      <c r="BA853" s="51"/>
      <c r="BB853" s="51"/>
      <c r="BC853" s="51"/>
      <c r="BD853" s="51"/>
      <c r="BE853" s="51"/>
      <c r="BF853" s="51"/>
      <c r="BG853" s="51"/>
    </row>
    <row r="854" spans="12:59" ht="14.25"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51"/>
      <c r="AZ854" s="51"/>
      <c r="BA854" s="51"/>
      <c r="BB854" s="51"/>
      <c r="BC854" s="51"/>
      <c r="BD854" s="51"/>
      <c r="BE854" s="51"/>
      <c r="BF854" s="51"/>
      <c r="BG854" s="51"/>
    </row>
    <row r="855" spans="12:59" ht="14.25"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51"/>
      <c r="AZ855" s="51"/>
      <c r="BA855" s="51"/>
      <c r="BB855" s="51"/>
      <c r="BC855" s="51"/>
      <c r="BD855" s="51"/>
      <c r="BE855" s="51"/>
      <c r="BF855" s="51"/>
      <c r="BG855" s="51"/>
    </row>
    <row r="856" spans="12:59" ht="14.25"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51"/>
      <c r="AZ856" s="51"/>
      <c r="BA856" s="51"/>
      <c r="BB856" s="51"/>
      <c r="BC856" s="51"/>
      <c r="BD856" s="51"/>
      <c r="BE856" s="51"/>
      <c r="BF856" s="51"/>
      <c r="BG856" s="51"/>
    </row>
    <row r="857" spans="12:59" ht="14.25"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51"/>
      <c r="AZ857" s="51"/>
      <c r="BA857" s="51"/>
      <c r="BB857" s="51"/>
      <c r="BC857" s="51"/>
      <c r="BD857" s="51"/>
      <c r="BE857" s="51"/>
      <c r="BF857" s="51"/>
      <c r="BG857" s="51"/>
    </row>
    <row r="858" spans="12:59" ht="14.25"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51"/>
      <c r="AZ858" s="51"/>
      <c r="BA858" s="51"/>
      <c r="BB858" s="51"/>
      <c r="BC858" s="51"/>
      <c r="BD858" s="51"/>
      <c r="BE858" s="51"/>
      <c r="BF858" s="51"/>
      <c r="BG858" s="51"/>
    </row>
    <row r="859" spans="12:59" ht="14.25"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51"/>
      <c r="AZ859" s="51"/>
      <c r="BA859" s="51"/>
      <c r="BB859" s="51"/>
      <c r="BC859" s="51"/>
      <c r="BD859" s="51"/>
      <c r="BE859" s="51"/>
      <c r="BF859" s="51"/>
      <c r="BG859" s="51"/>
    </row>
    <row r="860" spans="12:59" ht="14.25"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51"/>
      <c r="AZ860" s="51"/>
      <c r="BA860" s="51"/>
      <c r="BB860" s="51"/>
      <c r="BC860" s="51"/>
      <c r="BD860" s="51"/>
      <c r="BE860" s="51"/>
      <c r="BF860" s="51"/>
      <c r="BG860" s="51"/>
    </row>
    <row r="861" spans="12:59" ht="14.25"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51"/>
      <c r="AZ861" s="51"/>
      <c r="BA861" s="51"/>
      <c r="BB861" s="51"/>
      <c r="BC861" s="51"/>
      <c r="BD861" s="51"/>
      <c r="BE861" s="51"/>
      <c r="BF861" s="51"/>
      <c r="BG861" s="51"/>
    </row>
    <row r="862" spans="12:59" ht="14.25"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51"/>
      <c r="AZ862" s="51"/>
      <c r="BA862" s="51"/>
      <c r="BB862" s="51"/>
      <c r="BC862" s="51"/>
      <c r="BD862" s="51"/>
      <c r="BE862" s="51"/>
      <c r="BF862" s="51"/>
      <c r="BG862" s="51"/>
    </row>
    <row r="863" spans="12:59" ht="14.25"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51"/>
      <c r="AZ863" s="51"/>
      <c r="BA863" s="51"/>
      <c r="BB863" s="51"/>
      <c r="BC863" s="51"/>
      <c r="BD863" s="51"/>
      <c r="BE863" s="51"/>
      <c r="BF863" s="51"/>
      <c r="BG863" s="51"/>
    </row>
    <row r="864" spans="12:59" ht="14.25"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51"/>
      <c r="AZ864" s="51"/>
      <c r="BA864" s="51"/>
      <c r="BB864" s="51"/>
      <c r="BC864" s="51"/>
      <c r="BD864" s="51"/>
      <c r="BE864" s="51"/>
      <c r="BF864" s="51"/>
      <c r="BG864" s="51"/>
    </row>
    <row r="865" spans="12:59" ht="14.25"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51"/>
      <c r="AZ865" s="51"/>
      <c r="BA865" s="51"/>
      <c r="BB865" s="51"/>
      <c r="BC865" s="51"/>
      <c r="BD865" s="51"/>
      <c r="BE865" s="51"/>
      <c r="BF865" s="51"/>
      <c r="BG865" s="51"/>
    </row>
    <row r="866" spans="12:59" ht="14.25"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51"/>
      <c r="AZ866" s="51"/>
      <c r="BA866" s="51"/>
      <c r="BB866" s="51"/>
      <c r="BC866" s="51"/>
      <c r="BD866" s="51"/>
      <c r="BE866" s="51"/>
      <c r="BF866" s="51"/>
      <c r="BG866" s="51"/>
    </row>
    <row r="867" spans="12:59" ht="14.25"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51"/>
      <c r="AZ867" s="51"/>
      <c r="BA867" s="51"/>
      <c r="BB867" s="51"/>
      <c r="BC867" s="51"/>
      <c r="BD867" s="51"/>
      <c r="BE867" s="51"/>
      <c r="BF867" s="51"/>
      <c r="BG867" s="51"/>
    </row>
    <row r="868" spans="12:59" ht="14.25"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51"/>
      <c r="AZ868" s="51"/>
      <c r="BA868" s="51"/>
      <c r="BB868" s="51"/>
      <c r="BC868" s="51"/>
      <c r="BD868" s="51"/>
      <c r="BE868" s="51"/>
      <c r="BF868" s="51"/>
      <c r="BG868" s="51"/>
    </row>
    <row r="869" spans="12:59" ht="14.25"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51"/>
      <c r="AZ869" s="51"/>
      <c r="BA869" s="51"/>
      <c r="BB869" s="51"/>
      <c r="BC869" s="51"/>
      <c r="BD869" s="51"/>
      <c r="BE869" s="51"/>
      <c r="BF869" s="51"/>
      <c r="BG869" s="51"/>
    </row>
    <row r="870" spans="12:59" ht="14.25"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51"/>
      <c r="AZ870" s="51"/>
      <c r="BA870" s="51"/>
      <c r="BB870" s="51"/>
      <c r="BC870" s="51"/>
      <c r="BD870" s="51"/>
      <c r="BE870" s="51"/>
      <c r="BF870" s="51"/>
      <c r="BG870" s="51"/>
    </row>
    <row r="871" spans="12:59" ht="14.25"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51"/>
      <c r="AZ871" s="51"/>
      <c r="BA871" s="51"/>
      <c r="BB871" s="51"/>
      <c r="BC871" s="51"/>
      <c r="BD871" s="51"/>
      <c r="BE871" s="51"/>
      <c r="BF871" s="51"/>
      <c r="BG871" s="51"/>
    </row>
    <row r="872" spans="12:59" ht="14.25"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51"/>
      <c r="AZ872" s="51"/>
      <c r="BA872" s="51"/>
      <c r="BB872" s="51"/>
      <c r="BC872" s="51"/>
      <c r="BD872" s="51"/>
      <c r="BE872" s="51"/>
      <c r="BF872" s="51"/>
      <c r="BG872" s="51"/>
    </row>
    <row r="873" spans="12:59" ht="14.25"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51"/>
      <c r="AZ873" s="51"/>
      <c r="BA873" s="51"/>
      <c r="BB873" s="51"/>
      <c r="BC873" s="51"/>
      <c r="BD873" s="51"/>
      <c r="BE873" s="51"/>
      <c r="BF873" s="51"/>
      <c r="BG873" s="51"/>
    </row>
    <row r="874" spans="12:59" ht="14.25"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51"/>
      <c r="AZ874" s="51"/>
      <c r="BA874" s="51"/>
      <c r="BB874" s="51"/>
      <c r="BC874" s="51"/>
      <c r="BD874" s="51"/>
      <c r="BE874" s="51"/>
      <c r="BF874" s="51"/>
      <c r="BG874" s="51"/>
    </row>
    <row r="875" spans="12:59" ht="14.25"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51"/>
      <c r="AZ875" s="51"/>
      <c r="BA875" s="51"/>
      <c r="BB875" s="51"/>
      <c r="BC875" s="51"/>
      <c r="BD875" s="51"/>
      <c r="BE875" s="51"/>
      <c r="BF875" s="51"/>
      <c r="BG875" s="51"/>
    </row>
    <row r="876" spans="12:59" ht="14.25"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51"/>
      <c r="AZ876" s="51"/>
      <c r="BA876" s="51"/>
      <c r="BB876" s="51"/>
      <c r="BC876" s="51"/>
      <c r="BD876" s="51"/>
      <c r="BE876" s="51"/>
      <c r="BF876" s="51"/>
      <c r="BG876" s="51"/>
    </row>
    <row r="877" spans="12:59" ht="14.25"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51"/>
      <c r="AZ877" s="51"/>
      <c r="BA877" s="51"/>
      <c r="BB877" s="51"/>
      <c r="BC877" s="51"/>
      <c r="BD877" s="51"/>
      <c r="BE877" s="51"/>
      <c r="BF877" s="51"/>
      <c r="BG877" s="51"/>
    </row>
    <row r="878" spans="12:59" ht="14.25"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51"/>
      <c r="AZ878" s="51"/>
      <c r="BA878" s="51"/>
      <c r="BB878" s="51"/>
      <c r="BC878" s="51"/>
      <c r="BD878" s="51"/>
      <c r="BE878" s="51"/>
      <c r="BF878" s="51"/>
      <c r="BG878" s="51"/>
    </row>
    <row r="879" spans="12:59" ht="14.25"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51"/>
      <c r="AZ879" s="51"/>
      <c r="BA879" s="51"/>
      <c r="BB879" s="51"/>
      <c r="BC879" s="51"/>
      <c r="BD879" s="51"/>
      <c r="BE879" s="51"/>
      <c r="BF879" s="51"/>
      <c r="BG879" s="51"/>
    </row>
    <row r="880" spans="12:59" ht="14.25"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51"/>
      <c r="AZ880" s="51"/>
      <c r="BA880" s="51"/>
      <c r="BB880" s="51"/>
      <c r="BC880" s="51"/>
      <c r="BD880" s="51"/>
      <c r="BE880" s="51"/>
      <c r="BF880" s="51"/>
      <c r="BG880" s="51"/>
    </row>
    <row r="881" spans="12:59" ht="14.25"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51"/>
      <c r="AZ881" s="51"/>
      <c r="BA881" s="51"/>
      <c r="BB881" s="51"/>
      <c r="BC881" s="51"/>
      <c r="BD881" s="51"/>
      <c r="BE881" s="51"/>
      <c r="BF881" s="51"/>
      <c r="BG881" s="51"/>
    </row>
    <row r="882" spans="12:59" ht="14.25"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51"/>
      <c r="AZ882" s="51"/>
      <c r="BA882" s="51"/>
      <c r="BB882" s="51"/>
      <c r="BC882" s="51"/>
      <c r="BD882" s="51"/>
      <c r="BE882" s="51"/>
      <c r="BF882" s="51"/>
      <c r="BG882" s="51"/>
    </row>
    <row r="883" spans="12:59" ht="14.25"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51"/>
      <c r="AZ883" s="51"/>
      <c r="BA883" s="51"/>
      <c r="BB883" s="51"/>
      <c r="BC883" s="51"/>
      <c r="BD883" s="51"/>
      <c r="BE883" s="51"/>
      <c r="BF883" s="51"/>
      <c r="BG883" s="51"/>
    </row>
    <row r="884" spans="12:59" ht="14.25"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51"/>
      <c r="AZ884" s="51"/>
      <c r="BA884" s="51"/>
      <c r="BB884" s="51"/>
      <c r="BC884" s="51"/>
      <c r="BD884" s="51"/>
      <c r="BE884" s="51"/>
      <c r="BF884" s="51"/>
      <c r="BG884" s="51"/>
    </row>
    <row r="885" spans="12:59" ht="14.25"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51"/>
      <c r="AZ885" s="51"/>
      <c r="BA885" s="51"/>
      <c r="BB885" s="51"/>
      <c r="BC885" s="51"/>
      <c r="BD885" s="51"/>
      <c r="BE885" s="51"/>
      <c r="BF885" s="51"/>
      <c r="BG885" s="51"/>
    </row>
    <row r="886" spans="12:59" ht="14.25"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51"/>
      <c r="AZ886" s="51"/>
      <c r="BA886" s="51"/>
      <c r="BB886" s="51"/>
      <c r="BC886" s="51"/>
      <c r="BD886" s="51"/>
      <c r="BE886" s="51"/>
      <c r="BF886" s="51"/>
      <c r="BG886" s="51"/>
    </row>
    <row r="887" spans="12:59" ht="14.25"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51"/>
      <c r="AZ887" s="51"/>
      <c r="BA887" s="51"/>
      <c r="BB887" s="51"/>
      <c r="BC887" s="51"/>
      <c r="BD887" s="51"/>
      <c r="BE887" s="51"/>
      <c r="BF887" s="51"/>
      <c r="BG887" s="51"/>
    </row>
    <row r="888" spans="12:59" ht="14.25"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51"/>
      <c r="AZ888" s="51"/>
      <c r="BA888" s="51"/>
      <c r="BB888" s="51"/>
      <c r="BC888" s="51"/>
      <c r="BD888" s="51"/>
      <c r="BE888" s="51"/>
      <c r="BF888" s="51"/>
      <c r="BG888" s="51"/>
    </row>
    <row r="889" spans="12:59" ht="14.25"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51"/>
      <c r="AZ889" s="51"/>
      <c r="BA889" s="51"/>
      <c r="BB889" s="51"/>
      <c r="BC889" s="51"/>
      <c r="BD889" s="51"/>
      <c r="BE889" s="51"/>
      <c r="BF889" s="51"/>
      <c r="BG889" s="51"/>
    </row>
    <row r="890" spans="12:59" ht="14.25"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51"/>
      <c r="AZ890" s="51"/>
      <c r="BA890" s="51"/>
      <c r="BB890" s="51"/>
      <c r="BC890" s="51"/>
      <c r="BD890" s="51"/>
      <c r="BE890" s="51"/>
      <c r="BF890" s="51"/>
      <c r="BG890" s="51"/>
    </row>
    <row r="891" spans="12:59" ht="14.25"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51"/>
      <c r="AZ891" s="51"/>
      <c r="BA891" s="51"/>
      <c r="BB891" s="51"/>
      <c r="BC891" s="51"/>
      <c r="BD891" s="51"/>
      <c r="BE891" s="51"/>
      <c r="BF891" s="51"/>
      <c r="BG891" s="51"/>
    </row>
  </sheetData>
  <sheetProtection/>
  <mergeCells count="144">
    <mergeCell ref="AY4:BG5"/>
    <mergeCell ref="Z5:AB5"/>
    <mergeCell ref="AC5:AN5"/>
    <mergeCell ref="AX6:AX7"/>
    <mergeCell ref="AY6:BG7"/>
    <mergeCell ref="Z7:AB7"/>
    <mergeCell ref="C6:K7"/>
    <mergeCell ref="L6:L7"/>
    <mergeCell ref="Z6:AB6"/>
    <mergeCell ref="AC6:AM6"/>
    <mergeCell ref="C1:BG1"/>
    <mergeCell ref="C2:BG2"/>
    <mergeCell ref="C4:K5"/>
    <mergeCell ref="L4:L5"/>
    <mergeCell ref="AC4:AM4"/>
    <mergeCell ref="AX4:AX5"/>
    <mergeCell ref="C8:K9"/>
    <mergeCell ref="L8:L9"/>
    <mergeCell ref="AX8:AX9"/>
    <mergeCell ref="AY8:BG9"/>
    <mergeCell ref="C10:K11"/>
    <mergeCell ref="L10:L11"/>
    <mergeCell ref="AX10:AX11"/>
    <mergeCell ref="AY10:BG11"/>
    <mergeCell ref="C12:K13"/>
    <mergeCell ref="L12:L13"/>
    <mergeCell ref="AX12:AX13"/>
    <mergeCell ref="AY12:BG13"/>
    <mergeCell ref="C14:K15"/>
    <mergeCell ref="L14:L15"/>
    <mergeCell ref="AX14:AX15"/>
    <mergeCell ref="AY14:BG15"/>
    <mergeCell ref="AC18:AG18"/>
    <mergeCell ref="AX18:AX19"/>
    <mergeCell ref="C16:K17"/>
    <mergeCell ref="L16:L17"/>
    <mergeCell ref="AX16:AX17"/>
    <mergeCell ref="AY18:BG19"/>
    <mergeCell ref="C18:K19"/>
    <mergeCell ref="AY16:BG17"/>
    <mergeCell ref="L18:L19"/>
    <mergeCell ref="C22:K23"/>
    <mergeCell ref="L22:L23"/>
    <mergeCell ref="AX22:AX23"/>
    <mergeCell ref="AY22:BG23"/>
    <mergeCell ref="C20:K21"/>
    <mergeCell ref="L20:L21"/>
    <mergeCell ref="AX20:AX21"/>
    <mergeCell ref="AY20:BG21"/>
    <mergeCell ref="AY30:BG31"/>
    <mergeCell ref="C24:K25"/>
    <mergeCell ref="L24:L25"/>
    <mergeCell ref="AX24:AX25"/>
    <mergeCell ref="AY24:BG25"/>
    <mergeCell ref="C26:K27"/>
    <mergeCell ref="L26:L27"/>
    <mergeCell ref="AX26:AX27"/>
    <mergeCell ref="AY26:BG27"/>
    <mergeCell ref="L34:L35"/>
    <mergeCell ref="AX34:AX35"/>
    <mergeCell ref="AY34:BG35"/>
    <mergeCell ref="C28:K29"/>
    <mergeCell ref="L28:L29"/>
    <mergeCell ref="AX28:AX29"/>
    <mergeCell ref="AY28:BG29"/>
    <mergeCell ref="C30:K31"/>
    <mergeCell ref="L30:L31"/>
    <mergeCell ref="AX30:AX31"/>
    <mergeCell ref="AB38:AE39"/>
    <mergeCell ref="AY36:BG37"/>
    <mergeCell ref="Z37:AA37"/>
    <mergeCell ref="AB37:AE37"/>
    <mergeCell ref="AF37:AJ37"/>
    <mergeCell ref="C32:K33"/>
    <mergeCell ref="L32:L33"/>
    <mergeCell ref="AX32:AX33"/>
    <mergeCell ref="AY32:BG33"/>
    <mergeCell ref="C34:K35"/>
    <mergeCell ref="AY40:BG41"/>
    <mergeCell ref="Z41:AA41"/>
    <mergeCell ref="AF38:AJ38"/>
    <mergeCell ref="AX38:AX39"/>
    <mergeCell ref="C36:K37"/>
    <mergeCell ref="L36:L37"/>
    <mergeCell ref="AX36:AX37"/>
    <mergeCell ref="C38:K39"/>
    <mergeCell ref="L38:L39"/>
    <mergeCell ref="Z38:AA38"/>
    <mergeCell ref="Z45:AA45"/>
    <mergeCell ref="Z43:AA43"/>
    <mergeCell ref="AY38:BG39"/>
    <mergeCell ref="Z39:AA39"/>
    <mergeCell ref="AF39:AJ39"/>
    <mergeCell ref="C40:K41"/>
    <mergeCell ref="L40:L41"/>
    <mergeCell ref="Z40:AA40"/>
    <mergeCell ref="AB40:AE40"/>
    <mergeCell ref="AX40:AX41"/>
    <mergeCell ref="C44:K45"/>
    <mergeCell ref="L44:L45"/>
    <mergeCell ref="Z44:AA44"/>
    <mergeCell ref="AF44:AJ44"/>
    <mergeCell ref="AF45:AJ45"/>
    <mergeCell ref="AB41:AE41"/>
    <mergeCell ref="C42:K43"/>
    <mergeCell ref="L42:L43"/>
    <mergeCell ref="Z42:AA42"/>
    <mergeCell ref="AB42:AE45"/>
    <mergeCell ref="AF46:AJ46"/>
    <mergeCell ref="AX46:AX47"/>
    <mergeCell ref="AX42:AX43"/>
    <mergeCell ref="AY42:BG43"/>
    <mergeCell ref="AX44:AX45"/>
    <mergeCell ref="AY44:BG45"/>
    <mergeCell ref="AF42:AJ42"/>
    <mergeCell ref="AY46:BG47"/>
    <mergeCell ref="AF47:AJ47"/>
    <mergeCell ref="AF43:AJ43"/>
    <mergeCell ref="L48:L49"/>
    <mergeCell ref="Z48:AA48"/>
    <mergeCell ref="AB48:AE49"/>
    <mergeCell ref="C46:K47"/>
    <mergeCell ref="L46:L47"/>
    <mergeCell ref="Z46:AA46"/>
    <mergeCell ref="AB46:AE47"/>
    <mergeCell ref="Z47:AA47"/>
    <mergeCell ref="AF48:AJ48"/>
    <mergeCell ref="AX48:AX49"/>
    <mergeCell ref="AY48:BG49"/>
    <mergeCell ref="C50:K51"/>
    <mergeCell ref="L50:L51"/>
    <mergeCell ref="Z50:AA50"/>
    <mergeCell ref="AB50:AE50"/>
    <mergeCell ref="AX50:AX51"/>
    <mergeCell ref="AY50:BG51"/>
    <mergeCell ref="C48:K49"/>
    <mergeCell ref="Z52:AA52"/>
    <mergeCell ref="AB52:AC52"/>
    <mergeCell ref="Z49:AA49"/>
    <mergeCell ref="AF49:AJ49"/>
    <mergeCell ref="AF50:AJ50"/>
    <mergeCell ref="Z51:AA51"/>
    <mergeCell ref="AB51:AE51"/>
    <mergeCell ref="AF51:AJ5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891"/>
  <sheetViews>
    <sheetView view="pageBreakPreview" zoomScale="75" zoomScaleSheetLayoutView="75" zoomScalePageLayoutView="0" workbookViewId="0" topLeftCell="A4">
      <selection activeCell="AF11" sqref="AF11"/>
    </sheetView>
  </sheetViews>
  <sheetFormatPr defaultColWidth="9.00390625" defaultRowHeight="13.5"/>
  <cols>
    <col min="1" max="2" width="5.625" style="48" customWidth="1"/>
    <col min="3" max="11" width="2.625" style="49" customWidth="1"/>
    <col min="12" max="50" width="2.625" style="1" customWidth="1"/>
    <col min="51" max="59" width="2.625" style="50" customWidth="1"/>
    <col min="60" max="61" width="5.625" style="1" customWidth="1"/>
    <col min="62" max="85" width="2.75390625" style="1" customWidth="1"/>
    <col min="86" max="123" width="2.625" style="1" customWidth="1"/>
    <col min="124" max="16384" width="9.00390625" style="1" customWidth="1"/>
  </cols>
  <sheetData>
    <row r="1" spans="1:59" s="2" customFormat="1" ht="24" customHeight="1">
      <c r="A1" s="46"/>
      <c r="B1" s="46"/>
      <c r="C1" s="387" t="str">
        <f>'抽選'!A1</f>
        <v>第２０回フレッシュジュニア秋季大会</v>
      </c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</row>
    <row r="2" spans="1:59" s="3" customFormat="1" ht="12">
      <c r="A2" s="47"/>
      <c r="B2" s="47"/>
      <c r="C2" s="389" t="s">
        <v>84</v>
      </c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</row>
    <row r="3" spans="3:59" ht="13.5">
      <c r="C3" s="52"/>
      <c r="D3" s="80"/>
      <c r="E3" s="80"/>
      <c r="F3" s="80"/>
      <c r="G3" s="80"/>
      <c r="H3" s="80"/>
      <c r="I3" s="80"/>
      <c r="J3" s="80"/>
      <c r="K3" s="80"/>
      <c r="L3" s="67"/>
      <c r="M3" s="67"/>
      <c r="N3" s="67"/>
      <c r="O3" s="67"/>
      <c r="P3" s="67"/>
      <c r="Q3" s="8"/>
      <c r="R3" s="8"/>
      <c r="S3" s="8"/>
      <c r="T3" s="8"/>
      <c r="U3" s="8"/>
      <c r="V3" s="8"/>
      <c r="W3" s="8"/>
      <c r="X3" s="8"/>
      <c r="Y3" s="67"/>
      <c r="Z3" s="68"/>
      <c r="AA3" s="68"/>
      <c r="AB3" s="68"/>
      <c r="AC3" s="67"/>
      <c r="AD3" s="67"/>
      <c r="AE3" s="67"/>
      <c r="AF3" s="67"/>
      <c r="AG3" s="67"/>
      <c r="AH3" s="67"/>
      <c r="AI3" s="67"/>
      <c r="AJ3" s="67"/>
      <c r="AK3" s="67"/>
      <c r="AL3" s="8"/>
      <c r="AM3" s="67"/>
      <c r="AN3" s="67"/>
      <c r="AO3" s="8"/>
      <c r="AP3" s="67"/>
      <c r="AQ3" s="67"/>
      <c r="AR3" s="8"/>
      <c r="AS3" s="67"/>
      <c r="AT3" s="67"/>
      <c r="AU3" s="67"/>
      <c r="AV3" s="7"/>
      <c r="AW3" s="67"/>
      <c r="AX3" s="80"/>
      <c r="AY3" s="80"/>
      <c r="AZ3" s="80"/>
      <c r="BA3" s="80"/>
      <c r="BB3" s="80"/>
      <c r="BC3" s="80"/>
      <c r="BD3" s="80"/>
      <c r="BE3" s="80"/>
      <c r="BF3" s="80"/>
      <c r="BG3" s="80"/>
    </row>
    <row r="4" spans="1:61" ht="12" customHeight="1">
      <c r="A4" s="45"/>
      <c r="B4" s="45"/>
      <c r="C4" s="501" t="s">
        <v>177</v>
      </c>
      <c r="D4" s="501"/>
      <c r="E4" s="501"/>
      <c r="F4" s="501"/>
      <c r="G4" s="501"/>
      <c r="H4" s="501"/>
      <c r="I4" s="501"/>
      <c r="J4" s="501"/>
      <c r="K4" s="501"/>
      <c r="L4" s="491">
        <v>1</v>
      </c>
      <c r="M4" s="55"/>
      <c r="N4" s="55"/>
      <c r="O4" s="55"/>
      <c r="P4" s="55"/>
      <c r="Q4" s="55"/>
      <c r="R4" s="55"/>
      <c r="S4" s="56"/>
      <c r="T4" s="56"/>
      <c r="U4" s="56"/>
      <c r="V4" s="56"/>
      <c r="W4" s="56"/>
      <c r="X4" s="56"/>
      <c r="Y4" s="8"/>
      <c r="Z4" s="8"/>
      <c r="AA4" s="8"/>
      <c r="AB4" s="8"/>
      <c r="AC4" s="571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6"/>
      <c r="AO4" s="56"/>
      <c r="AP4" s="56"/>
      <c r="AQ4" s="56"/>
      <c r="AR4" s="60"/>
      <c r="AS4" s="60"/>
      <c r="AT4" s="60"/>
      <c r="AU4" s="60"/>
      <c r="AV4" s="60"/>
      <c r="AW4" s="60"/>
      <c r="AX4" s="491">
        <v>22</v>
      </c>
      <c r="AY4" s="485" t="s">
        <v>177</v>
      </c>
      <c r="AZ4" s="485"/>
      <c r="BA4" s="485"/>
      <c r="BB4" s="485"/>
      <c r="BC4" s="485"/>
      <c r="BD4" s="485"/>
      <c r="BE4" s="485"/>
      <c r="BF4" s="485"/>
      <c r="BG4" s="485"/>
      <c r="BH4" s="45"/>
      <c r="BI4" s="45"/>
    </row>
    <row r="5" spans="1:61" ht="12" customHeight="1">
      <c r="A5" s="45"/>
      <c r="B5" s="45"/>
      <c r="C5" s="501"/>
      <c r="D5" s="501"/>
      <c r="E5" s="501"/>
      <c r="F5" s="501"/>
      <c r="G5" s="501"/>
      <c r="H5" s="501"/>
      <c r="I5" s="501"/>
      <c r="J5" s="501"/>
      <c r="K5" s="501"/>
      <c r="L5" s="491"/>
      <c r="M5" s="56"/>
      <c r="N5" s="56"/>
      <c r="O5" s="56"/>
      <c r="P5" s="56"/>
      <c r="Q5" s="56" t="s">
        <v>110</v>
      </c>
      <c r="R5" s="56" t="s">
        <v>86</v>
      </c>
      <c r="S5" s="57"/>
      <c r="T5" s="55"/>
      <c r="U5" s="55"/>
      <c r="V5" s="56"/>
      <c r="W5" s="56"/>
      <c r="X5" s="56"/>
      <c r="Y5" s="8"/>
      <c r="Z5" s="569" t="s">
        <v>35</v>
      </c>
      <c r="AA5" s="569"/>
      <c r="AB5" s="569"/>
      <c r="AC5" s="571"/>
      <c r="AD5" s="572"/>
      <c r="AE5" s="572"/>
      <c r="AF5" s="572"/>
      <c r="AG5" s="572"/>
      <c r="AH5" s="572"/>
      <c r="AI5" s="572"/>
      <c r="AJ5" s="572"/>
      <c r="AK5" s="572"/>
      <c r="AL5" s="572"/>
      <c r="AM5" s="572"/>
      <c r="AN5" s="56"/>
      <c r="AO5" s="55"/>
      <c r="AP5" s="55"/>
      <c r="AQ5" s="55"/>
      <c r="AR5" s="122"/>
      <c r="AS5" s="56"/>
      <c r="AT5" s="56"/>
      <c r="AU5" s="56"/>
      <c r="AV5" s="56"/>
      <c r="AW5" s="56"/>
      <c r="AX5" s="491"/>
      <c r="AY5" s="485"/>
      <c r="AZ5" s="485"/>
      <c r="BA5" s="485"/>
      <c r="BB5" s="485"/>
      <c r="BC5" s="485"/>
      <c r="BD5" s="485"/>
      <c r="BE5" s="485"/>
      <c r="BF5" s="485"/>
      <c r="BG5" s="485"/>
      <c r="BH5" s="45"/>
      <c r="BI5" s="45"/>
    </row>
    <row r="6" spans="1:61" ht="12" customHeight="1">
      <c r="A6" s="45"/>
      <c r="B6" s="45"/>
      <c r="C6" s="501" t="s">
        <v>177</v>
      </c>
      <c r="D6" s="501"/>
      <c r="E6" s="501"/>
      <c r="F6" s="501"/>
      <c r="G6" s="501"/>
      <c r="H6" s="501"/>
      <c r="I6" s="501"/>
      <c r="J6" s="501"/>
      <c r="K6" s="501"/>
      <c r="L6" s="491">
        <v>2</v>
      </c>
      <c r="M6" s="55"/>
      <c r="N6" s="55"/>
      <c r="O6" s="55"/>
      <c r="P6" s="56"/>
      <c r="Q6" s="56"/>
      <c r="R6" s="56"/>
      <c r="S6" s="58"/>
      <c r="T6" s="56"/>
      <c r="U6" s="56"/>
      <c r="V6" s="58"/>
      <c r="W6" s="56"/>
      <c r="X6" s="56"/>
      <c r="Y6" s="8"/>
      <c r="Z6" s="569" t="s">
        <v>36</v>
      </c>
      <c r="AA6" s="569"/>
      <c r="AB6" s="569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6"/>
      <c r="AO6" s="65"/>
      <c r="AP6" s="56"/>
      <c r="AQ6" s="56"/>
      <c r="AR6" s="58" t="s">
        <v>140</v>
      </c>
      <c r="AS6" s="56" t="s">
        <v>141</v>
      </c>
      <c r="AT6" s="56"/>
      <c r="AU6" s="55"/>
      <c r="AV6" s="55"/>
      <c r="AW6" s="55"/>
      <c r="AX6" s="491">
        <v>23</v>
      </c>
      <c r="AY6" s="485" t="s">
        <v>177</v>
      </c>
      <c r="AZ6" s="485"/>
      <c r="BA6" s="485"/>
      <c r="BB6" s="485"/>
      <c r="BC6" s="485"/>
      <c r="BD6" s="485"/>
      <c r="BE6" s="485"/>
      <c r="BF6" s="485"/>
      <c r="BG6" s="485"/>
      <c r="BH6" s="45"/>
      <c r="BI6" s="45"/>
    </row>
    <row r="7" spans="1:61" ht="12" customHeight="1">
      <c r="A7" s="45"/>
      <c r="B7" s="45"/>
      <c r="C7" s="501"/>
      <c r="D7" s="501"/>
      <c r="E7" s="501"/>
      <c r="F7" s="501"/>
      <c r="G7" s="501"/>
      <c r="H7" s="501"/>
      <c r="I7" s="501"/>
      <c r="J7" s="501"/>
      <c r="K7" s="501"/>
      <c r="L7" s="491"/>
      <c r="M7" s="56"/>
      <c r="N7" s="56" t="s">
        <v>85</v>
      </c>
      <c r="O7" s="56" t="s">
        <v>86</v>
      </c>
      <c r="P7" s="122"/>
      <c r="Q7" s="56"/>
      <c r="R7" s="56"/>
      <c r="S7" s="58"/>
      <c r="T7" s="56"/>
      <c r="U7" s="56"/>
      <c r="V7" s="58"/>
      <c r="W7" s="56"/>
      <c r="X7" s="56"/>
      <c r="Y7" s="8"/>
      <c r="Z7" s="569" t="s">
        <v>42</v>
      </c>
      <c r="AA7" s="569"/>
      <c r="AB7" s="569"/>
      <c r="AC7" s="69"/>
      <c r="AD7" s="54"/>
      <c r="AE7" s="54"/>
      <c r="AF7" s="69" t="s">
        <v>48</v>
      </c>
      <c r="AH7" s="54"/>
      <c r="AI7" s="54"/>
      <c r="AJ7" s="70"/>
      <c r="AK7" s="54"/>
      <c r="AL7" s="54"/>
      <c r="AM7" s="54"/>
      <c r="AN7" s="56"/>
      <c r="AO7" s="58"/>
      <c r="AP7" s="56"/>
      <c r="AQ7" s="56"/>
      <c r="AR7" s="57"/>
      <c r="AS7" s="55"/>
      <c r="AT7" s="55"/>
      <c r="AU7" s="58" t="s">
        <v>140</v>
      </c>
      <c r="AV7" s="56" t="s">
        <v>141</v>
      </c>
      <c r="AW7" s="56"/>
      <c r="AX7" s="491"/>
      <c r="AY7" s="485"/>
      <c r="AZ7" s="485"/>
      <c r="BA7" s="485"/>
      <c r="BB7" s="485"/>
      <c r="BC7" s="485"/>
      <c r="BD7" s="485"/>
      <c r="BE7" s="485"/>
      <c r="BF7" s="485"/>
      <c r="BG7" s="485"/>
      <c r="BH7" s="45"/>
      <c r="BI7" s="45"/>
    </row>
    <row r="8" spans="1:61" ht="12" customHeight="1">
      <c r="A8" s="45"/>
      <c r="B8" s="45"/>
      <c r="C8" s="501" t="s">
        <v>177</v>
      </c>
      <c r="D8" s="501"/>
      <c r="E8" s="501"/>
      <c r="F8" s="501"/>
      <c r="G8" s="501"/>
      <c r="H8" s="501"/>
      <c r="I8" s="501"/>
      <c r="J8" s="501"/>
      <c r="K8" s="501"/>
      <c r="L8" s="491">
        <v>3</v>
      </c>
      <c r="M8" s="60"/>
      <c r="N8" s="60"/>
      <c r="O8" s="60"/>
      <c r="P8" s="123"/>
      <c r="Q8" s="124"/>
      <c r="R8" s="124"/>
      <c r="S8" s="56"/>
      <c r="T8" s="56"/>
      <c r="U8" s="56"/>
      <c r="V8" s="58"/>
      <c r="W8" s="56"/>
      <c r="X8" s="56"/>
      <c r="Y8" s="8"/>
      <c r="Z8" s="8" t="s">
        <v>37</v>
      </c>
      <c r="AA8" s="8"/>
      <c r="AB8" s="8"/>
      <c r="AC8" s="7"/>
      <c r="AD8" s="7"/>
      <c r="AE8" s="7" t="s">
        <v>90</v>
      </c>
      <c r="AF8" s="8"/>
      <c r="AG8" s="7"/>
      <c r="AH8" s="7"/>
      <c r="AI8" s="7"/>
      <c r="AJ8" s="7"/>
      <c r="AK8" s="4"/>
      <c r="AL8" s="4"/>
      <c r="AM8" s="4"/>
      <c r="AN8" s="56"/>
      <c r="AO8" s="58"/>
      <c r="AP8" s="56"/>
      <c r="AQ8" s="56"/>
      <c r="AR8" s="56"/>
      <c r="AS8" s="56"/>
      <c r="AT8" s="56"/>
      <c r="AU8" s="129"/>
      <c r="AV8" s="60"/>
      <c r="AW8" s="60"/>
      <c r="AX8" s="491">
        <v>24</v>
      </c>
      <c r="AY8" s="485" t="s">
        <v>177</v>
      </c>
      <c r="AZ8" s="485"/>
      <c r="BA8" s="485"/>
      <c r="BB8" s="485"/>
      <c r="BC8" s="485"/>
      <c r="BD8" s="485"/>
      <c r="BE8" s="485"/>
      <c r="BF8" s="485"/>
      <c r="BG8" s="485"/>
      <c r="BH8" s="45"/>
      <c r="BI8" s="45"/>
    </row>
    <row r="9" spans="1:61" ht="12" customHeight="1">
      <c r="A9" s="45"/>
      <c r="B9" s="45"/>
      <c r="C9" s="501"/>
      <c r="D9" s="501"/>
      <c r="E9" s="501"/>
      <c r="F9" s="501"/>
      <c r="G9" s="501"/>
      <c r="H9" s="501"/>
      <c r="I9" s="501"/>
      <c r="J9" s="501"/>
      <c r="K9" s="501"/>
      <c r="L9" s="491"/>
      <c r="M9" s="56"/>
      <c r="N9" s="56"/>
      <c r="O9" s="56"/>
      <c r="P9" s="56"/>
      <c r="Q9" s="56"/>
      <c r="R9" s="56"/>
      <c r="S9" s="56"/>
      <c r="T9" s="56" t="s">
        <v>89</v>
      </c>
      <c r="U9" s="56" t="s">
        <v>86</v>
      </c>
      <c r="V9" s="57"/>
      <c r="W9" s="55"/>
      <c r="X9" s="55"/>
      <c r="Y9" s="8"/>
      <c r="Z9" s="8" t="s">
        <v>38</v>
      </c>
      <c r="AA9" s="8"/>
      <c r="AB9" s="8"/>
      <c r="AC9" s="7"/>
      <c r="AD9" s="7"/>
      <c r="AE9" s="7" t="s">
        <v>123</v>
      </c>
      <c r="AF9" s="8"/>
      <c r="AG9" s="7"/>
      <c r="AH9" s="7"/>
      <c r="AI9" s="7"/>
      <c r="AJ9" s="7"/>
      <c r="AL9" s="131"/>
      <c r="AM9" s="131"/>
      <c r="AN9" s="56"/>
      <c r="AO9" s="58"/>
      <c r="AP9" s="56"/>
      <c r="AQ9" s="56"/>
      <c r="AR9" s="56"/>
      <c r="AS9" s="56"/>
      <c r="AT9" s="56"/>
      <c r="AU9" s="56"/>
      <c r="AV9" s="56"/>
      <c r="AW9" s="56"/>
      <c r="AX9" s="491"/>
      <c r="AY9" s="485"/>
      <c r="AZ9" s="485"/>
      <c r="BA9" s="485"/>
      <c r="BB9" s="485"/>
      <c r="BC9" s="485"/>
      <c r="BD9" s="485"/>
      <c r="BE9" s="485"/>
      <c r="BF9" s="485"/>
      <c r="BG9" s="485"/>
      <c r="BH9" s="45"/>
      <c r="BI9" s="45"/>
    </row>
    <row r="10" spans="1:61" ht="12" customHeight="1">
      <c r="A10" s="45"/>
      <c r="B10" s="45"/>
      <c r="C10" s="501" t="s">
        <v>177</v>
      </c>
      <c r="D10" s="501"/>
      <c r="E10" s="501"/>
      <c r="F10" s="501"/>
      <c r="G10" s="501"/>
      <c r="H10" s="501"/>
      <c r="I10" s="501"/>
      <c r="J10" s="501"/>
      <c r="K10" s="501"/>
      <c r="L10" s="491">
        <v>4</v>
      </c>
      <c r="M10" s="55"/>
      <c r="N10" s="55"/>
      <c r="O10" s="55"/>
      <c r="P10" s="56"/>
      <c r="Q10" s="56"/>
      <c r="R10" s="56"/>
      <c r="S10" s="56"/>
      <c r="T10" s="56"/>
      <c r="U10" s="56"/>
      <c r="V10" s="65"/>
      <c r="W10" s="66"/>
      <c r="X10" s="76"/>
      <c r="Y10" s="8"/>
      <c r="Z10" s="8" t="s">
        <v>46</v>
      </c>
      <c r="AA10" s="8"/>
      <c r="AB10" s="8"/>
      <c r="AC10" s="7"/>
      <c r="AD10" s="7"/>
      <c r="AE10" s="7" t="s">
        <v>125</v>
      </c>
      <c r="AF10" s="8"/>
      <c r="AG10" s="7"/>
      <c r="AH10" s="7"/>
      <c r="AI10" s="7"/>
      <c r="AJ10" s="7"/>
      <c r="AK10" s="4"/>
      <c r="AL10" s="5"/>
      <c r="AM10" s="5"/>
      <c r="AN10" s="71"/>
      <c r="AO10" s="58" t="s">
        <v>44</v>
      </c>
      <c r="AP10" s="56" t="s">
        <v>73</v>
      </c>
      <c r="AQ10" s="56"/>
      <c r="AR10" s="56"/>
      <c r="AS10" s="56"/>
      <c r="AT10" s="56"/>
      <c r="AU10" s="60"/>
      <c r="AV10" s="60"/>
      <c r="AW10" s="60"/>
      <c r="AX10" s="491">
        <v>25</v>
      </c>
      <c r="AY10" s="485" t="s">
        <v>177</v>
      </c>
      <c r="AZ10" s="485"/>
      <c r="BA10" s="485"/>
      <c r="BB10" s="485"/>
      <c r="BC10" s="485"/>
      <c r="BD10" s="485"/>
      <c r="BE10" s="485"/>
      <c r="BF10" s="485"/>
      <c r="BG10" s="485"/>
      <c r="BH10" s="45"/>
      <c r="BI10" s="45"/>
    </row>
    <row r="11" spans="1:61" ht="12" customHeight="1">
      <c r="A11" s="45"/>
      <c r="B11" s="45"/>
      <c r="C11" s="501"/>
      <c r="D11" s="501"/>
      <c r="E11" s="501"/>
      <c r="F11" s="501"/>
      <c r="G11" s="501"/>
      <c r="H11" s="501"/>
      <c r="I11" s="501"/>
      <c r="J11" s="501"/>
      <c r="K11" s="501"/>
      <c r="L11" s="491"/>
      <c r="M11" s="56"/>
      <c r="N11" s="56" t="s">
        <v>77</v>
      </c>
      <c r="O11" s="56" t="s">
        <v>93</v>
      </c>
      <c r="P11" s="57"/>
      <c r="Q11" s="55"/>
      <c r="R11" s="55"/>
      <c r="S11" s="56"/>
      <c r="T11" s="56"/>
      <c r="U11" s="56"/>
      <c r="V11" s="58"/>
      <c r="W11" s="56"/>
      <c r="X11" s="59"/>
      <c r="Y11" s="8"/>
      <c r="Z11" s="8" t="s">
        <v>39</v>
      </c>
      <c r="AA11" s="8"/>
      <c r="AB11" s="8"/>
      <c r="AC11" s="7"/>
      <c r="AD11" s="7"/>
      <c r="AE11" s="7"/>
      <c r="AF11" s="8"/>
      <c r="AG11" s="7"/>
      <c r="AH11" s="7"/>
      <c r="AI11" s="7"/>
      <c r="AJ11" s="7"/>
      <c r="AK11" s="4"/>
      <c r="AL11" s="125"/>
      <c r="AM11" s="4"/>
      <c r="AN11" s="56"/>
      <c r="AO11" s="58"/>
      <c r="AP11" s="56"/>
      <c r="AQ11" s="56"/>
      <c r="AR11" s="60"/>
      <c r="AS11" s="60"/>
      <c r="AT11" s="60"/>
      <c r="AU11" s="122" t="s">
        <v>144</v>
      </c>
      <c r="AV11" s="56" t="s">
        <v>141</v>
      </c>
      <c r="AW11" s="56"/>
      <c r="AX11" s="491"/>
      <c r="AY11" s="485"/>
      <c r="AZ11" s="485"/>
      <c r="BA11" s="485"/>
      <c r="BB11" s="485"/>
      <c r="BC11" s="485"/>
      <c r="BD11" s="485"/>
      <c r="BE11" s="485"/>
      <c r="BF11" s="485"/>
      <c r="BG11" s="485"/>
      <c r="BH11" s="45"/>
      <c r="BI11" s="45"/>
    </row>
    <row r="12" spans="1:61" ht="12" customHeight="1">
      <c r="A12" s="45"/>
      <c r="B12" s="45"/>
      <c r="C12" s="501" t="s">
        <v>177</v>
      </c>
      <c r="D12" s="501"/>
      <c r="E12" s="501"/>
      <c r="F12" s="501"/>
      <c r="G12" s="501"/>
      <c r="H12" s="501"/>
      <c r="I12" s="501"/>
      <c r="J12" s="501"/>
      <c r="K12" s="501"/>
      <c r="L12" s="491">
        <v>5</v>
      </c>
      <c r="M12" s="55"/>
      <c r="N12" s="55"/>
      <c r="O12" s="55"/>
      <c r="P12" s="58"/>
      <c r="Q12" s="56"/>
      <c r="R12" s="56"/>
      <c r="S12" s="58"/>
      <c r="T12" s="56"/>
      <c r="U12" s="56"/>
      <c r="V12" s="58"/>
      <c r="W12" s="56"/>
      <c r="X12" s="59"/>
      <c r="Y12" s="8"/>
      <c r="Z12" s="8" t="s">
        <v>40</v>
      </c>
      <c r="AA12" s="8"/>
      <c r="AB12" s="8"/>
      <c r="AC12" s="7"/>
      <c r="AD12" s="7"/>
      <c r="AE12" s="7"/>
      <c r="AF12" s="8"/>
      <c r="AG12" s="7"/>
      <c r="AH12" s="7"/>
      <c r="AI12" s="7"/>
      <c r="AJ12" s="7"/>
      <c r="AK12" s="4"/>
      <c r="AL12" s="9"/>
      <c r="AM12" s="4"/>
      <c r="AN12" s="56"/>
      <c r="AO12" s="58"/>
      <c r="AP12" s="56"/>
      <c r="AQ12" s="56"/>
      <c r="AR12" s="122"/>
      <c r="AS12" s="56"/>
      <c r="AT12" s="56"/>
      <c r="AU12" s="129"/>
      <c r="AV12" s="60"/>
      <c r="AW12" s="60"/>
      <c r="AX12" s="491">
        <v>26</v>
      </c>
      <c r="AY12" s="485" t="s">
        <v>177</v>
      </c>
      <c r="AZ12" s="485"/>
      <c r="BA12" s="485"/>
      <c r="BB12" s="485"/>
      <c r="BC12" s="485"/>
      <c r="BD12" s="485"/>
      <c r="BE12" s="485"/>
      <c r="BF12" s="485"/>
      <c r="BG12" s="485"/>
      <c r="BH12" s="45"/>
      <c r="BI12" s="45"/>
    </row>
    <row r="13" spans="1:61" ht="12" customHeight="1">
      <c r="A13" s="45"/>
      <c r="B13" s="45"/>
      <c r="C13" s="501"/>
      <c r="D13" s="501"/>
      <c r="E13" s="501"/>
      <c r="F13" s="501"/>
      <c r="G13" s="501"/>
      <c r="H13" s="501"/>
      <c r="I13" s="501"/>
      <c r="J13" s="501"/>
      <c r="K13" s="501"/>
      <c r="L13" s="491"/>
      <c r="M13" s="56"/>
      <c r="N13" s="56"/>
      <c r="O13" s="56"/>
      <c r="P13" s="56"/>
      <c r="Q13" s="56" t="s">
        <v>85</v>
      </c>
      <c r="R13" s="56" t="s">
        <v>93</v>
      </c>
      <c r="S13" s="57"/>
      <c r="T13" s="55"/>
      <c r="U13" s="55"/>
      <c r="V13" s="58"/>
      <c r="W13" s="56"/>
      <c r="X13" s="59"/>
      <c r="Y13" s="8"/>
      <c r="Z13" s="8" t="s">
        <v>41</v>
      </c>
      <c r="AA13" s="8"/>
      <c r="AB13" s="8"/>
      <c r="AC13" s="7"/>
      <c r="AD13" s="7"/>
      <c r="AE13" s="7" t="s">
        <v>96</v>
      </c>
      <c r="AF13" s="7"/>
      <c r="AG13" s="7"/>
      <c r="AH13" s="7"/>
      <c r="AI13" s="7"/>
      <c r="AJ13" s="7"/>
      <c r="AK13" s="4"/>
      <c r="AL13" s="9"/>
      <c r="AM13" s="4"/>
      <c r="AN13" s="56"/>
      <c r="AO13" s="57"/>
      <c r="AP13" s="55"/>
      <c r="AQ13" s="55"/>
      <c r="AR13" s="122" t="s">
        <v>144</v>
      </c>
      <c r="AS13" s="56" t="s">
        <v>141</v>
      </c>
      <c r="AT13" s="56"/>
      <c r="AU13" s="56"/>
      <c r="AV13" s="56"/>
      <c r="AW13" s="56"/>
      <c r="AX13" s="491"/>
      <c r="AY13" s="485"/>
      <c r="AZ13" s="485"/>
      <c r="BA13" s="485"/>
      <c r="BB13" s="485"/>
      <c r="BC13" s="485"/>
      <c r="BD13" s="485"/>
      <c r="BE13" s="485"/>
      <c r="BF13" s="485"/>
      <c r="BG13" s="485"/>
      <c r="BH13" s="45"/>
      <c r="BI13" s="45"/>
    </row>
    <row r="14" spans="1:61" ht="12" customHeight="1">
      <c r="A14" s="45"/>
      <c r="B14" s="45"/>
      <c r="C14" s="501" t="s">
        <v>177</v>
      </c>
      <c r="D14" s="501"/>
      <c r="E14" s="501"/>
      <c r="F14" s="501"/>
      <c r="G14" s="501"/>
      <c r="H14" s="501"/>
      <c r="I14" s="501"/>
      <c r="J14" s="501"/>
      <c r="K14" s="501"/>
      <c r="L14" s="491">
        <v>6</v>
      </c>
      <c r="M14" s="60"/>
      <c r="N14" s="60"/>
      <c r="O14" s="60"/>
      <c r="P14" s="60"/>
      <c r="Q14" s="60"/>
      <c r="R14" s="60"/>
      <c r="S14" s="58"/>
      <c r="T14" s="56"/>
      <c r="U14" s="56"/>
      <c r="V14" s="56"/>
      <c r="W14" s="56"/>
      <c r="X14" s="59"/>
      <c r="Y14" s="8"/>
      <c r="Z14" s="8"/>
      <c r="AA14" s="8"/>
      <c r="AB14" s="8"/>
      <c r="AC14" s="7"/>
      <c r="AD14" s="7"/>
      <c r="AE14" s="7"/>
      <c r="AF14" s="8"/>
      <c r="AG14" s="7"/>
      <c r="AH14" s="7"/>
      <c r="AI14" s="7"/>
      <c r="AJ14" s="7"/>
      <c r="AK14" s="4"/>
      <c r="AL14" s="9"/>
      <c r="AM14" s="4"/>
      <c r="AN14" s="56"/>
      <c r="AO14" s="56"/>
      <c r="AP14" s="56"/>
      <c r="AQ14" s="56"/>
      <c r="AR14" s="57"/>
      <c r="AS14" s="55"/>
      <c r="AT14" s="55"/>
      <c r="AU14" s="55"/>
      <c r="AV14" s="55"/>
      <c r="AW14" s="55"/>
      <c r="AX14" s="491">
        <v>27</v>
      </c>
      <c r="AY14" s="485" t="s">
        <v>177</v>
      </c>
      <c r="AZ14" s="485"/>
      <c r="BA14" s="485"/>
      <c r="BB14" s="485"/>
      <c r="BC14" s="485"/>
      <c r="BD14" s="485"/>
      <c r="BE14" s="485"/>
      <c r="BF14" s="485"/>
      <c r="BG14" s="485"/>
      <c r="BH14" s="45"/>
      <c r="BI14" s="45"/>
    </row>
    <row r="15" spans="1:61" ht="12" customHeight="1">
      <c r="A15" s="45"/>
      <c r="B15" s="45"/>
      <c r="C15" s="501"/>
      <c r="D15" s="501"/>
      <c r="E15" s="501"/>
      <c r="F15" s="501"/>
      <c r="G15" s="501"/>
      <c r="H15" s="501"/>
      <c r="I15" s="501"/>
      <c r="J15" s="501"/>
      <c r="K15" s="501"/>
      <c r="L15" s="491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9"/>
      <c r="Y15" s="8"/>
      <c r="Z15" s="8"/>
      <c r="AA15" s="8"/>
      <c r="AB15" s="8"/>
      <c r="AC15" s="7"/>
      <c r="AD15" s="7"/>
      <c r="AE15" s="7"/>
      <c r="AF15" s="7"/>
      <c r="AG15" s="7"/>
      <c r="AH15" s="7"/>
      <c r="AI15" s="7"/>
      <c r="AJ15" s="7"/>
      <c r="AK15" s="4"/>
      <c r="AL15" s="9"/>
      <c r="AM15" s="4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491"/>
      <c r="AY15" s="485"/>
      <c r="AZ15" s="485"/>
      <c r="BA15" s="485"/>
      <c r="BB15" s="485"/>
      <c r="BC15" s="485"/>
      <c r="BD15" s="485"/>
      <c r="BE15" s="485"/>
      <c r="BF15" s="485"/>
      <c r="BG15" s="485"/>
      <c r="BH15" s="45"/>
      <c r="BI15" s="45"/>
    </row>
    <row r="16" spans="1:61" ht="12" customHeight="1">
      <c r="A16" s="45"/>
      <c r="B16" s="45"/>
      <c r="C16" s="501" t="s">
        <v>177</v>
      </c>
      <c r="D16" s="501"/>
      <c r="E16" s="501"/>
      <c r="F16" s="501"/>
      <c r="G16" s="501"/>
      <c r="H16" s="501"/>
      <c r="I16" s="501"/>
      <c r="J16" s="501"/>
      <c r="K16" s="501"/>
      <c r="L16" s="491">
        <v>7</v>
      </c>
      <c r="M16" s="55"/>
      <c r="N16" s="55"/>
      <c r="O16" s="55"/>
      <c r="P16" s="55"/>
      <c r="Q16" s="55"/>
      <c r="R16" s="55"/>
      <c r="S16" s="56"/>
      <c r="T16" s="56"/>
      <c r="U16" s="56"/>
      <c r="V16" s="56"/>
      <c r="W16" s="56" t="s">
        <v>147</v>
      </c>
      <c r="X16" s="59" t="s">
        <v>86</v>
      </c>
      <c r="Y16" s="126"/>
      <c r="Z16" s="127"/>
      <c r="AA16" s="127"/>
      <c r="AB16" s="10"/>
      <c r="AC16" s="8"/>
      <c r="AD16" s="8"/>
      <c r="AE16" s="8"/>
      <c r="AF16" s="8"/>
      <c r="AG16" s="8"/>
      <c r="AH16" s="11"/>
      <c r="AI16" s="77"/>
      <c r="AJ16" s="77"/>
      <c r="AK16" s="77"/>
      <c r="AL16" s="9" t="s">
        <v>86</v>
      </c>
      <c r="AM16" s="4" t="s">
        <v>100</v>
      </c>
      <c r="AN16" s="56"/>
      <c r="AO16" s="56"/>
      <c r="AP16" s="56"/>
      <c r="AQ16" s="56"/>
      <c r="AR16" s="60"/>
      <c r="AS16" s="60"/>
      <c r="AT16" s="60"/>
      <c r="AU16" s="60"/>
      <c r="AV16" s="60"/>
      <c r="AW16" s="60"/>
      <c r="AX16" s="491">
        <v>28</v>
      </c>
      <c r="AY16" s="485" t="s">
        <v>177</v>
      </c>
      <c r="AZ16" s="485"/>
      <c r="BA16" s="485"/>
      <c r="BB16" s="485"/>
      <c r="BC16" s="485"/>
      <c r="BD16" s="485"/>
      <c r="BE16" s="485"/>
      <c r="BF16" s="485"/>
      <c r="BG16" s="485"/>
      <c r="BH16" s="45"/>
      <c r="BI16" s="45"/>
    </row>
    <row r="17" spans="1:61" ht="12" customHeight="1">
      <c r="A17" s="45"/>
      <c r="B17" s="45"/>
      <c r="C17" s="501"/>
      <c r="D17" s="501"/>
      <c r="E17" s="501"/>
      <c r="F17" s="501"/>
      <c r="G17" s="501"/>
      <c r="H17" s="501"/>
      <c r="I17" s="501"/>
      <c r="J17" s="501"/>
      <c r="K17" s="501"/>
      <c r="L17" s="491"/>
      <c r="M17" s="56"/>
      <c r="N17" s="56"/>
      <c r="O17" s="56"/>
      <c r="P17" s="56"/>
      <c r="Q17" s="56" t="s">
        <v>80</v>
      </c>
      <c r="R17" s="56" t="s">
        <v>81</v>
      </c>
      <c r="S17" s="57"/>
      <c r="T17" s="55"/>
      <c r="U17" s="55"/>
      <c r="V17" s="61"/>
      <c r="W17" s="56"/>
      <c r="X17" s="56"/>
      <c r="Y17" s="10"/>
      <c r="Z17" s="8"/>
      <c r="AA17" s="11"/>
      <c r="AB17" s="10"/>
      <c r="AC17" s="8"/>
      <c r="AD17" s="8"/>
      <c r="AE17" s="8"/>
      <c r="AF17" s="8"/>
      <c r="AG17" s="8"/>
      <c r="AH17" s="8"/>
      <c r="AI17" s="9"/>
      <c r="AJ17" s="4"/>
      <c r="AK17" s="4"/>
      <c r="AL17" s="9"/>
      <c r="AM17" s="4"/>
      <c r="AN17" s="56"/>
      <c r="AO17" s="55"/>
      <c r="AP17" s="55"/>
      <c r="AQ17" s="154"/>
      <c r="AR17" s="122"/>
      <c r="AS17" s="56"/>
      <c r="AT17" s="56"/>
      <c r="AU17" s="56"/>
      <c r="AV17" s="56"/>
      <c r="AW17" s="56"/>
      <c r="AX17" s="491"/>
      <c r="AY17" s="485"/>
      <c r="AZ17" s="485"/>
      <c r="BA17" s="485"/>
      <c r="BB17" s="485"/>
      <c r="BC17" s="485"/>
      <c r="BD17" s="485"/>
      <c r="BE17" s="485"/>
      <c r="BF17" s="485"/>
      <c r="BG17" s="485"/>
      <c r="BH17" s="45"/>
      <c r="BI17" s="45"/>
    </row>
    <row r="18" spans="1:61" ht="12" customHeight="1">
      <c r="A18" s="45"/>
      <c r="B18" s="45"/>
      <c r="C18" s="501" t="s">
        <v>177</v>
      </c>
      <c r="D18" s="501"/>
      <c r="E18" s="501"/>
      <c r="F18" s="501"/>
      <c r="G18" s="501"/>
      <c r="H18" s="501"/>
      <c r="I18" s="501"/>
      <c r="J18" s="501"/>
      <c r="K18" s="501"/>
      <c r="L18" s="491">
        <v>8</v>
      </c>
      <c r="M18" s="55"/>
      <c r="N18" s="55"/>
      <c r="O18" s="55"/>
      <c r="P18" s="56"/>
      <c r="Q18" s="56" t="s">
        <v>77</v>
      </c>
      <c r="R18" s="56" t="s">
        <v>99</v>
      </c>
      <c r="S18" s="58"/>
      <c r="T18" s="56"/>
      <c r="U18" s="56"/>
      <c r="V18" s="58"/>
      <c r="W18" s="56"/>
      <c r="X18" s="56"/>
      <c r="Y18" s="10"/>
      <c r="Z18" s="8"/>
      <c r="AA18" s="11"/>
      <c r="AB18" s="10"/>
      <c r="AC18" s="568" t="s">
        <v>148</v>
      </c>
      <c r="AD18" s="568"/>
      <c r="AE18" s="568"/>
      <c r="AF18" s="568"/>
      <c r="AG18" s="568"/>
      <c r="AH18" s="8"/>
      <c r="AI18" s="9"/>
      <c r="AJ18" s="4"/>
      <c r="AK18" s="4"/>
      <c r="AL18" s="9"/>
      <c r="AM18" s="4"/>
      <c r="AN18" s="56"/>
      <c r="AO18" s="65"/>
      <c r="AP18" s="56"/>
      <c r="AQ18" s="56"/>
      <c r="AR18" s="58" t="s">
        <v>145</v>
      </c>
      <c r="AS18" s="56" t="s">
        <v>141</v>
      </c>
      <c r="AT18" s="56"/>
      <c r="AU18" s="55"/>
      <c r="AV18" s="55"/>
      <c r="AW18" s="55"/>
      <c r="AX18" s="491">
        <v>29</v>
      </c>
      <c r="AY18" s="485" t="s">
        <v>177</v>
      </c>
      <c r="AZ18" s="485"/>
      <c r="BA18" s="485"/>
      <c r="BB18" s="485"/>
      <c r="BC18" s="485"/>
      <c r="BD18" s="485"/>
      <c r="BE18" s="485"/>
      <c r="BF18" s="485"/>
      <c r="BG18" s="485"/>
      <c r="BH18" s="45"/>
      <c r="BI18" s="45"/>
    </row>
    <row r="19" spans="1:61" ht="12" customHeight="1">
      <c r="A19" s="45"/>
      <c r="B19" s="45"/>
      <c r="C19" s="501"/>
      <c r="D19" s="501"/>
      <c r="E19" s="501"/>
      <c r="F19" s="501"/>
      <c r="G19" s="501"/>
      <c r="H19" s="501"/>
      <c r="I19" s="501"/>
      <c r="J19" s="501"/>
      <c r="K19" s="501"/>
      <c r="L19" s="491"/>
      <c r="M19" s="56"/>
      <c r="N19" s="56" t="s">
        <v>85</v>
      </c>
      <c r="O19" s="56" t="s">
        <v>99</v>
      </c>
      <c r="P19" s="57"/>
      <c r="Q19" s="55"/>
      <c r="R19" s="55"/>
      <c r="S19" s="58"/>
      <c r="T19" s="56"/>
      <c r="U19" s="56"/>
      <c r="V19" s="58"/>
      <c r="W19" s="56"/>
      <c r="X19" s="56"/>
      <c r="Y19" s="10"/>
      <c r="Z19" s="8"/>
      <c r="AA19" s="11"/>
      <c r="AB19" s="10"/>
      <c r="AC19" s="8"/>
      <c r="AD19" s="8"/>
      <c r="AE19" s="8"/>
      <c r="AF19" s="8"/>
      <c r="AG19" s="8"/>
      <c r="AH19" s="8"/>
      <c r="AI19" s="9"/>
      <c r="AJ19" s="4"/>
      <c r="AK19" s="4"/>
      <c r="AL19" s="9"/>
      <c r="AM19" s="4"/>
      <c r="AN19" s="56"/>
      <c r="AO19" s="58"/>
      <c r="AP19" s="56"/>
      <c r="AQ19" s="56"/>
      <c r="AR19" s="57"/>
      <c r="AS19" s="55"/>
      <c r="AT19" s="55"/>
      <c r="AU19" s="58" t="s">
        <v>145</v>
      </c>
      <c r="AV19" s="56" t="s">
        <v>141</v>
      </c>
      <c r="AW19" s="56"/>
      <c r="AX19" s="491"/>
      <c r="AY19" s="485"/>
      <c r="AZ19" s="485"/>
      <c r="BA19" s="485"/>
      <c r="BB19" s="485"/>
      <c r="BC19" s="485"/>
      <c r="BD19" s="485"/>
      <c r="BE19" s="485"/>
      <c r="BF19" s="485"/>
      <c r="BG19" s="485"/>
      <c r="BH19" s="45"/>
      <c r="BI19" s="45"/>
    </row>
    <row r="20" spans="1:61" ht="12" customHeight="1">
      <c r="A20" s="45"/>
      <c r="B20" s="45"/>
      <c r="C20" s="501" t="s">
        <v>177</v>
      </c>
      <c r="D20" s="501"/>
      <c r="E20" s="501"/>
      <c r="F20" s="501"/>
      <c r="G20" s="501"/>
      <c r="H20" s="501"/>
      <c r="I20" s="501"/>
      <c r="J20" s="501"/>
      <c r="K20" s="501"/>
      <c r="L20" s="491">
        <v>9</v>
      </c>
      <c r="M20" s="60"/>
      <c r="N20" s="60"/>
      <c r="O20" s="60"/>
      <c r="P20" s="58"/>
      <c r="Q20" s="56"/>
      <c r="R20" s="56"/>
      <c r="S20" s="56"/>
      <c r="T20" s="56" t="s">
        <v>89</v>
      </c>
      <c r="U20" s="56" t="s">
        <v>93</v>
      </c>
      <c r="V20" s="58"/>
      <c r="W20" s="56"/>
      <c r="X20" s="59"/>
      <c r="Y20" s="10"/>
      <c r="Z20" s="8"/>
      <c r="AA20" s="11"/>
      <c r="AB20" s="10"/>
      <c r="AC20" s="8"/>
      <c r="AD20" s="8"/>
      <c r="AE20" s="8"/>
      <c r="AF20" s="8"/>
      <c r="AG20" s="8"/>
      <c r="AH20" s="8"/>
      <c r="AI20" s="9"/>
      <c r="AJ20" s="4"/>
      <c r="AK20" s="4"/>
      <c r="AL20" s="9"/>
      <c r="AM20" s="4"/>
      <c r="AN20" s="56"/>
      <c r="AO20" s="58"/>
      <c r="AP20" s="56"/>
      <c r="AQ20" s="56"/>
      <c r="AR20" s="56"/>
      <c r="AS20" s="56"/>
      <c r="AT20" s="56"/>
      <c r="AU20" s="129"/>
      <c r="AV20" s="60"/>
      <c r="AW20" s="60"/>
      <c r="AX20" s="491">
        <v>30</v>
      </c>
      <c r="AY20" s="485" t="s">
        <v>177</v>
      </c>
      <c r="AZ20" s="485"/>
      <c r="BA20" s="485"/>
      <c r="BB20" s="485"/>
      <c r="BC20" s="485"/>
      <c r="BD20" s="485"/>
      <c r="BE20" s="485"/>
      <c r="BF20" s="485"/>
      <c r="BG20" s="485"/>
      <c r="BH20" s="45"/>
      <c r="BI20" s="45"/>
    </row>
    <row r="21" spans="1:61" ht="12" customHeight="1">
      <c r="A21" s="45"/>
      <c r="B21" s="45"/>
      <c r="C21" s="501"/>
      <c r="D21" s="501"/>
      <c r="E21" s="501"/>
      <c r="F21" s="501"/>
      <c r="G21" s="501"/>
      <c r="H21" s="501"/>
      <c r="I21" s="501"/>
      <c r="J21" s="501"/>
      <c r="K21" s="501"/>
      <c r="L21" s="491"/>
      <c r="M21" s="62"/>
      <c r="N21" s="62"/>
      <c r="O21" s="62"/>
      <c r="P21" s="62"/>
      <c r="Q21" s="63"/>
      <c r="R21" s="63"/>
      <c r="S21" s="62"/>
      <c r="T21" s="63"/>
      <c r="U21" s="63"/>
      <c r="V21" s="58"/>
      <c r="W21" s="56"/>
      <c r="X21" s="56"/>
      <c r="Y21" s="10"/>
      <c r="Z21" s="8"/>
      <c r="AA21" s="11"/>
      <c r="AB21" s="10"/>
      <c r="AC21" s="8"/>
      <c r="AD21" s="8"/>
      <c r="AE21" s="8"/>
      <c r="AF21" s="8"/>
      <c r="AG21" s="8"/>
      <c r="AH21" s="8"/>
      <c r="AI21" s="9"/>
      <c r="AJ21" s="4"/>
      <c r="AK21" s="4"/>
      <c r="AL21" s="9"/>
      <c r="AM21" s="4"/>
      <c r="AN21" s="56"/>
      <c r="AO21" s="58" t="s">
        <v>93</v>
      </c>
      <c r="AP21" s="56" t="s">
        <v>73</v>
      </c>
      <c r="AQ21" s="56"/>
      <c r="AR21" s="56"/>
      <c r="AS21" s="56"/>
      <c r="AT21" s="56"/>
      <c r="AU21" s="56"/>
      <c r="AV21" s="56"/>
      <c r="AW21" s="56"/>
      <c r="AX21" s="491"/>
      <c r="AY21" s="485"/>
      <c r="AZ21" s="485"/>
      <c r="BA21" s="485"/>
      <c r="BB21" s="485"/>
      <c r="BC21" s="485"/>
      <c r="BD21" s="485"/>
      <c r="BE21" s="485"/>
      <c r="BF21" s="485"/>
      <c r="BG21" s="485"/>
      <c r="BH21" s="45"/>
      <c r="BI21" s="45"/>
    </row>
    <row r="22" spans="1:61" ht="12" customHeight="1">
      <c r="A22" s="45"/>
      <c r="B22" s="45"/>
      <c r="C22" s="501" t="s">
        <v>177</v>
      </c>
      <c r="D22" s="501"/>
      <c r="E22" s="501"/>
      <c r="F22" s="501"/>
      <c r="G22" s="501"/>
      <c r="H22" s="501"/>
      <c r="I22" s="501"/>
      <c r="J22" s="501"/>
      <c r="K22" s="501"/>
      <c r="L22" s="491">
        <v>10</v>
      </c>
      <c r="M22" s="55"/>
      <c r="N22" s="55"/>
      <c r="O22" s="55"/>
      <c r="P22" s="55"/>
      <c r="Q22" s="55"/>
      <c r="R22" s="55"/>
      <c r="S22" s="56"/>
      <c r="T22" s="56"/>
      <c r="U22" s="56"/>
      <c r="V22" s="57"/>
      <c r="W22" s="55"/>
      <c r="X22" s="55"/>
      <c r="Y22" s="10"/>
      <c r="Z22" s="8"/>
      <c r="AA22" s="11"/>
      <c r="AB22" s="10"/>
      <c r="AC22" s="8"/>
      <c r="AD22" s="8"/>
      <c r="AE22" s="8"/>
      <c r="AF22" s="8"/>
      <c r="AG22" s="8"/>
      <c r="AH22" s="8"/>
      <c r="AI22" s="9"/>
      <c r="AJ22" s="4"/>
      <c r="AK22" s="4"/>
      <c r="AL22" s="12"/>
      <c r="AM22" s="5"/>
      <c r="AN22" s="71"/>
      <c r="AO22" s="58"/>
      <c r="AP22" s="56"/>
      <c r="AQ22" s="56"/>
      <c r="AR22" s="55"/>
      <c r="AS22" s="55"/>
      <c r="AT22" s="55"/>
      <c r="AU22" s="55"/>
      <c r="AV22" s="55"/>
      <c r="AW22" s="55"/>
      <c r="AX22" s="491">
        <v>31</v>
      </c>
      <c r="AY22" s="485" t="s">
        <v>177</v>
      </c>
      <c r="AZ22" s="485"/>
      <c r="BA22" s="485"/>
      <c r="BB22" s="485"/>
      <c r="BC22" s="485"/>
      <c r="BD22" s="485"/>
      <c r="BE22" s="485"/>
      <c r="BF22" s="485"/>
      <c r="BG22" s="485"/>
      <c r="BH22" s="45"/>
      <c r="BI22" s="45"/>
    </row>
    <row r="23" spans="1:61" ht="12" customHeight="1">
      <c r="A23" s="45"/>
      <c r="B23" s="45"/>
      <c r="C23" s="501"/>
      <c r="D23" s="501"/>
      <c r="E23" s="501"/>
      <c r="F23" s="501"/>
      <c r="G23" s="501"/>
      <c r="H23" s="501"/>
      <c r="I23" s="501"/>
      <c r="J23" s="501"/>
      <c r="K23" s="501"/>
      <c r="L23" s="491"/>
      <c r="M23" s="56"/>
      <c r="N23" s="56"/>
      <c r="O23" s="56"/>
      <c r="P23" s="56"/>
      <c r="Q23" s="56" t="s">
        <v>85</v>
      </c>
      <c r="R23" s="56" t="s">
        <v>104</v>
      </c>
      <c r="S23" s="57"/>
      <c r="T23" s="55"/>
      <c r="U23" s="55"/>
      <c r="V23" s="58"/>
      <c r="W23" s="56"/>
      <c r="X23" s="56"/>
      <c r="Y23" s="8"/>
      <c r="Z23" s="8"/>
      <c r="AA23" s="11"/>
      <c r="AB23" s="10"/>
      <c r="AC23" s="8"/>
      <c r="AD23" s="8"/>
      <c r="AE23" s="8"/>
      <c r="AF23" s="8"/>
      <c r="AG23" s="8"/>
      <c r="AH23" s="8"/>
      <c r="AI23" s="9"/>
      <c r="AJ23" s="4"/>
      <c r="AK23" s="4"/>
      <c r="AL23" s="4"/>
      <c r="AM23" s="4"/>
      <c r="AN23" s="56"/>
      <c r="AO23" s="57"/>
      <c r="AP23" s="55"/>
      <c r="AQ23" s="55"/>
      <c r="AR23" s="58" t="s">
        <v>146</v>
      </c>
      <c r="AS23" s="56" t="s">
        <v>141</v>
      </c>
      <c r="AT23" s="56"/>
      <c r="AU23" s="56"/>
      <c r="AV23" s="56"/>
      <c r="AW23" s="56"/>
      <c r="AX23" s="491"/>
      <c r="AY23" s="485"/>
      <c r="AZ23" s="485"/>
      <c r="BA23" s="485"/>
      <c r="BB23" s="485"/>
      <c r="BC23" s="485"/>
      <c r="BD23" s="485"/>
      <c r="BE23" s="485"/>
      <c r="BF23" s="485"/>
      <c r="BG23" s="485"/>
      <c r="BH23" s="45"/>
      <c r="BI23" s="45"/>
    </row>
    <row r="24" spans="1:61" ht="12" customHeight="1">
      <c r="A24" s="45"/>
      <c r="B24" s="45"/>
      <c r="C24" s="501" t="s">
        <v>177</v>
      </c>
      <c r="D24" s="501"/>
      <c r="E24" s="501"/>
      <c r="F24" s="501"/>
      <c r="G24" s="501"/>
      <c r="H24" s="501"/>
      <c r="I24" s="501"/>
      <c r="J24" s="501"/>
      <c r="K24" s="501"/>
      <c r="L24" s="491">
        <v>11</v>
      </c>
      <c r="M24" s="55"/>
      <c r="N24" s="55"/>
      <c r="O24" s="55"/>
      <c r="P24" s="55"/>
      <c r="Q24" s="55"/>
      <c r="R24" s="55"/>
      <c r="S24" s="58"/>
      <c r="T24" s="56"/>
      <c r="U24" s="56"/>
      <c r="V24" s="56"/>
      <c r="W24" s="56"/>
      <c r="X24" s="56"/>
      <c r="Y24" s="8"/>
      <c r="Z24" s="8"/>
      <c r="AA24" s="8"/>
      <c r="AB24" s="14"/>
      <c r="AC24" s="6"/>
      <c r="AD24" s="6" t="s">
        <v>149</v>
      </c>
      <c r="AE24" s="130" t="s">
        <v>45</v>
      </c>
      <c r="AF24" s="6"/>
      <c r="AG24" s="6"/>
      <c r="AH24" s="13"/>
      <c r="AI24" s="9"/>
      <c r="AJ24" s="4"/>
      <c r="AK24" s="4"/>
      <c r="AL24" s="4"/>
      <c r="AM24" s="4"/>
      <c r="AN24" s="56"/>
      <c r="AO24" s="56"/>
      <c r="AP24" s="56"/>
      <c r="AQ24" s="56"/>
      <c r="AR24" s="129"/>
      <c r="AS24" s="60"/>
      <c r="AT24" s="60"/>
      <c r="AU24" s="60"/>
      <c r="AV24" s="60"/>
      <c r="AW24" s="60"/>
      <c r="AX24" s="491">
        <v>32</v>
      </c>
      <c r="AY24" s="485" t="s">
        <v>177</v>
      </c>
      <c r="AZ24" s="485"/>
      <c r="BA24" s="485"/>
      <c r="BB24" s="485"/>
      <c r="BC24" s="485"/>
      <c r="BD24" s="485"/>
      <c r="BE24" s="485"/>
      <c r="BF24" s="485"/>
      <c r="BG24" s="485"/>
      <c r="BH24" s="45"/>
      <c r="BI24" s="45"/>
    </row>
    <row r="25" spans="1:61" ht="12" customHeight="1">
      <c r="A25" s="45"/>
      <c r="B25" s="45"/>
      <c r="C25" s="501"/>
      <c r="D25" s="501"/>
      <c r="E25" s="501"/>
      <c r="F25" s="501"/>
      <c r="G25" s="501"/>
      <c r="H25" s="501"/>
      <c r="I25" s="501"/>
      <c r="J25" s="501"/>
      <c r="K25" s="501"/>
      <c r="L25" s="491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8"/>
      <c r="Z25" s="8" t="s">
        <v>149</v>
      </c>
      <c r="AA25" s="8" t="s">
        <v>86</v>
      </c>
      <c r="AB25" s="10"/>
      <c r="AC25" s="8"/>
      <c r="AD25" s="8"/>
      <c r="AE25" s="8"/>
      <c r="AF25" s="8"/>
      <c r="AG25" s="8"/>
      <c r="AH25" s="8"/>
      <c r="AI25" s="9" t="s">
        <v>86</v>
      </c>
      <c r="AJ25" s="4" t="s">
        <v>150</v>
      </c>
      <c r="AK25" s="4"/>
      <c r="AL25" s="4"/>
      <c r="AM25" s="4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491"/>
      <c r="AY25" s="485"/>
      <c r="AZ25" s="485"/>
      <c r="BA25" s="485"/>
      <c r="BB25" s="485"/>
      <c r="BC25" s="485"/>
      <c r="BD25" s="485"/>
      <c r="BE25" s="485"/>
      <c r="BF25" s="485"/>
      <c r="BG25" s="485"/>
      <c r="BH25" s="45"/>
      <c r="BI25" s="45"/>
    </row>
    <row r="26" spans="1:61" ht="12" customHeight="1">
      <c r="A26" s="45"/>
      <c r="B26" s="45"/>
      <c r="C26" s="501" t="s">
        <v>177</v>
      </c>
      <c r="D26" s="501"/>
      <c r="E26" s="501"/>
      <c r="F26" s="501"/>
      <c r="G26" s="501"/>
      <c r="H26" s="501"/>
      <c r="I26" s="501"/>
      <c r="J26" s="501"/>
      <c r="K26" s="501"/>
      <c r="L26" s="491">
        <v>12</v>
      </c>
      <c r="M26" s="55"/>
      <c r="N26" s="55"/>
      <c r="O26" s="55"/>
      <c r="P26" s="55"/>
      <c r="Q26" s="55"/>
      <c r="R26" s="55"/>
      <c r="S26" s="56"/>
      <c r="T26" s="56"/>
      <c r="U26" s="56"/>
      <c r="V26" s="56"/>
      <c r="W26" s="56"/>
      <c r="X26" s="56"/>
      <c r="Y26" s="8"/>
      <c r="Z26" s="8"/>
      <c r="AA26" s="8"/>
      <c r="AB26" s="73"/>
      <c r="AC26" s="131"/>
      <c r="AD26" s="131"/>
      <c r="AE26" s="131"/>
      <c r="AF26" s="131"/>
      <c r="AG26" s="131"/>
      <c r="AH26" s="132"/>
      <c r="AI26" s="9"/>
      <c r="AJ26" s="4"/>
      <c r="AK26" s="4"/>
      <c r="AL26" s="7"/>
      <c r="AM26" s="7"/>
      <c r="AN26" s="56"/>
      <c r="AO26" s="56"/>
      <c r="AP26" s="56"/>
      <c r="AQ26" s="56"/>
      <c r="AR26" s="55"/>
      <c r="AS26" s="55"/>
      <c r="AT26" s="55"/>
      <c r="AU26" s="55"/>
      <c r="AV26" s="55"/>
      <c r="AW26" s="55"/>
      <c r="AX26" s="491">
        <v>33</v>
      </c>
      <c r="AY26" s="485" t="s">
        <v>177</v>
      </c>
      <c r="AZ26" s="485"/>
      <c r="BA26" s="485"/>
      <c r="BB26" s="485"/>
      <c r="BC26" s="485"/>
      <c r="BD26" s="485"/>
      <c r="BE26" s="485"/>
      <c r="BF26" s="485"/>
      <c r="BG26" s="485"/>
      <c r="BH26" s="45"/>
      <c r="BI26" s="45"/>
    </row>
    <row r="27" spans="1:61" ht="12" customHeight="1">
      <c r="A27" s="45"/>
      <c r="B27" s="45"/>
      <c r="C27" s="501"/>
      <c r="D27" s="501"/>
      <c r="E27" s="501"/>
      <c r="F27" s="501"/>
      <c r="G27" s="501"/>
      <c r="H27" s="501"/>
      <c r="I27" s="501"/>
      <c r="J27" s="501"/>
      <c r="K27" s="501"/>
      <c r="L27" s="491"/>
      <c r="M27" s="56"/>
      <c r="N27" s="56"/>
      <c r="O27" s="56"/>
      <c r="P27" s="56"/>
      <c r="Q27" s="56" t="s">
        <v>107</v>
      </c>
      <c r="R27" s="56" t="s">
        <v>86</v>
      </c>
      <c r="S27" s="57"/>
      <c r="T27" s="55"/>
      <c r="U27" s="55"/>
      <c r="V27" s="56"/>
      <c r="W27" s="56"/>
      <c r="X27" s="56"/>
      <c r="Y27" s="8"/>
      <c r="Z27" s="8"/>
      <c r="AA27" s="8"/>
      <c r="AB27" s="10"/>
      <c r="AC27" s="8"/>
      <c r="AD27" s="8"/>
      <c r="AE27" s="8"/>
      <c r="AF27" s="8"/>
      <c r="AG27" s="8"/>
      <c r="AH27" s="8"/>
      <c r="AI27" s="9"/>
      <c r="AJ27" s="4"/>
      <c r="AK27" s="4"/>
      <c r="AL27" s="7"/>
      <c r="AM27" s="7"/>
      <c r="AN27" s="56"/>
      <c r="AO27" s="55"/>
      <c r="AP27" s="55"/>
      <c r="AQ27" s="55"/>
      <c r="AR27" s="58"/>
      <c r="AS27" s="56"/>
      <c r="AT27" s="56"/>
      <c r="AU27" s="56"/>
      <c r="AV27" s="56"/>
      <c r="AW27" s="56"/>
      <c r="AX27" s="491"/>
      <c r="AY27" s="485"/>
      <c r="AZ27" s="485"/>
      <c r="BA27" s="485"/>
      <c r="BB27" s="485"/>
      <c r="BC27" s="485"/>
      <c r="BD27" s="485"/>
      <c r="BE27" s="485"/>
      <c r="BF27" s="485"/>
      <c r="BG27" s="485"/>
      <c r="BH27" s="45"/>
      <c r="BI27" s="45"/>
    </row>
    <row r="28" spans="1:61" ht="12" customHeight="1">
      <c r="A28" s="45"/>
      <c r="B28" s="45"/>
      <c r="C28" s="501" t="s">
        <v>177</v>
      </c>
      <c r="D28" s="501"/>
      <c r="E28" s="501"/>
      <c r="F28" s="501"/>
      <c r="G28" s="501"/>
      <c r="H28" s="501"/>
      <c r="I28" s="501"/>
      <c r="J28" s="501"/>
      <c r="K28" s="501"/>
      <c r="L28" s="491">
        <v>13</v>
      </c>
      <c r="M28" s="55"/>
      <c r="N28" s="55"/>
      <c r="O28" s="55"/>
      <c r="P28" s="55"/>
      <c r="Q28" s="55"/>
      <c r="R28" s="55"/>
      <c r="S28" s="58"/>
      <c r="T28" s="56"/>
      <c r="U28" s="56"/>
      <c r="V28" s="58"/>
      <c r="W28" s="56"/>
      <c r="X28" s="56"/>
      <c r="Y28" s="8"/>
      <c r="Z28" s="8"/>
      <c r="AA28" s="8"/>
      <c r="AB28" s="10"/>
      <c r="AC28" s="8"/>
      <c r="AD28" s="8"/>
      <c r="AE28" s="8"/>
      <c r="AF28" s="8"/>
      <c r="AG28" s="8"/>
      <c r="AH28" s="8"/>
      <c r="AI28" s="9"/>
      <c r="AJ28" s="4"/>
      <c r="AK28" s="4"/>
      <c r="AL28" s="4"/>
      <c r="AM28" s="4"/>
      <c r="AN28" s="56"/>
      <c r="AO28" s="58"/>
      <c r="AP28" s="56"/>
      <c r="AQ28" s="56"/>
      <c r="AR28" s="122" t="s">
        <v>140</v>
      </c>
      <c r="AS28" s="56" t="s">
        <v>151</v>
      </c>
      <c r="AT28" s="56"/>
      <c r="AU28" s="60"/>
      <c r="AV28" s="60"/>
      <c r="AW28" s="60"/>
      <c r="AX28" s="491">
        <v>34</v>
      </c>
      <c r="AY28" s="485" t="s">
        <v>177</v>
      </c>
      <c r="AZ28" s="485"/>
      <c r="BA28" s="485"/>
      <c r="BB28" s="485"/>
      <c r="BC28" s="485"/>
      <c r="BD28" s="485"/>
      <c r="BE28" s="485"/>
      <c r="BF28" s="485"/>
      <c r="BG28" s="485"/>
      <c r="BH28" s="45"/>
      <c r="BI28" s="45"/>
    </row>
    <row r="29" spans="1:61" ht="12" customHeight="1">
      <c r="A29" s="45"/>
      <c r="B29" s="45"/>
      <c r="C29" s="501"/>
      <c r="D29" s="501"/>
      <c r="E29" s="501"/>
      <c r="F29" s="501"/>
      <c r="G29" s="501"/>
      <c r="H29" s="501"/>
      <c r="I29" s="501"/>
      <c r="J29" s="501"/>
      <c r="K29" s="501"/>
      <c r="L29" s="491"/>
      <c r="M29" s="56"/>
      <c r="N29" s="56"/>
      <c r="O29" s="56"/>
      <c r="P29" s="56"/>
      <c r="Q29" s="56"/>
      <c r="R29" s="56"/>
      <c r="S29" s="56"/>
      <c r="T29" s="56"/>
      <c r="U29" s="56"/>
      <c r="V29" s="57"/>
      <c r="W29" s="55"/>
      <c r="X29" s="55"/>
      <c r="Z29" s="8"/>
      <c r="AA29" s="8"/>
      <c r="AB29" s="10"/>
      <c r="AC29" s="8"/>
      <c r="AD29" s="8"/>
      <c r="AE29" s="8"/>
      <c r="AF29" s="8"/>
      <c r="AG29" s="8"/>
      <c r="AH29" s="4"/>
      <c r="AI29" s="9"/>
      <c r="AJ29" s="4"/>
      <c r="AK29" s="4"/>
      <c r="AL29" s="4"/>
      <c r="AM29" s="4"/>
      <c r="AN29" s="56"/>
      <c r="AO29" s="58"/>
      <c r="AP29" s="56"/>
      <c r="AQ29" s="56"/>
      <c r="AR29" s="129"/>
      <c r="AS29" s="60"/>
      <c r="AT29" s="60"/>
      <c r="AU29" s="122" t="s">
        <v>140</v>
      </c>
      <c r="AV29" s="56" t="s">
        <v>151</v>
      </c>
      <c r="AW29" s="56"/>
      <c r="AX29" s="491"/>
      <c r="AY29" s="485"/>
      <c r="AZ29" s="485"/>
      <c r="BA29" s="485"/>
      <c r="BB29" s="485"/>
      <c r="BC29" s="485"/>
      <c r="BD29" s="485"/>
      <c r="BE29" s="485"/>
      <c r="BF29" s="485"/>
      <c r="BG29" s="485"/>
      <c r="BH29" s="45"/>
      <c r="BI29" s="45"/>
    </row>
    <row r="30" spans="1:61" ht="12" customHeight="1">
      <c r="A30" s="45"/>
      <c r="B30" s="45"/>
      <c r="C30" s="501" t="s">
        <v>177</v>
      </c>
      <c r="D30" s="501"/>
      <c r="E30" s="501"/>
      <c r="F30" s="501"/>
      <c r="G30" s="501"/>
      <c r="H30" s="501"/>
      <c r="I30" s="501"/>
      <c r="J30" s="501"/>
      <c r="K30" s="501"/>
      <c r="L30" s="491">
        <v>14</v>
      </c>
      <c r="M30" s="55"/>
      <c r="N30" s="55"/>
      <c r="O30" s="55"/>
      <c r="P30" s="56"/>
      <c r="Q30" s="56"/>
      <c r="R30" s="56"/>
      <c r="S30" s="56"/>
      <c r="T30" s="56" t="s">
        <v>89</v>
      </c>
      <c r="U30" s="56" t="s">
        <v>99</v>
      </c>
      <c r="V30" s="58"/>
      <c r="W30" s="56"/>
      <c r="X30" s="56"/>
      <c r="Y30" s="10"/>
      <c r="Z30" s="8"/>
      <c r="AA30" s="8"/>
      <c r="AB30" s="10"/>
      <c r="AC30" s="8"/>
      <c r="AD30" s="8"/>
      <c r="AE30" s="8"/>
      <c r="AF30" s="8"/>
      <c r="AG30" s="8"/>
      <c r="AH30" s="78"/>
      <c r="AI30" s="10"/>
      <c r="AJ30" s="8"/>
      <c r="AK30" s="4"/>
      <c r="AL30" s="4"/>
      <c r="AM30" s="4"/>
      <c r="AN30" s="56"/>
      <c r="AO30" s="58"/>
      <c r="AP30" s="56"/>
      <c r="AQ30" s="56"/>
      <c r="AR30" s="56"/>
      <c r="AS30" s="56"/>
      <c r="AT30" s="56"/>
      <c r="AU30" s="129"/>
      <c r="AV30" s="60"/>
      <c r="AW30" s="60"/>
      <c r="AX30" s="491">
        <v>35</v>
      </c>
      <c r="AY30" s="485" t="s">
        <v>177</v>
      </c>
      <c r="AZ30" s="485"/>
      <c r="BA30" s="485"/>
      <c r="BB30" s="485"/>
      <c r="BC30" s="485"/>
      <c r="BD30" s="485"/>
      <c r="BE30" s="485"/>
      <c r="BF30" s="485"/>
      <c r="BG30" s="485"/>
      <c r="BH30" s="45"/>
      <c r="BI30" s="45"/>
    </row>
    <row r="31" spans="1:61" ht="12" customHeight="1">
      <c r="A31" s="45"/>
      <c r="B31" s="45"/>
      <c r="C31" s="501"/>
      <c r="D31" s="501"/>
      <c r="E31" s="501"/>
      <c r="F31" s="501"/>
      <c r="G31" s="501"/>
      <c r="H31" s="501"/>
      <c r="I31" s="501"/>
      <c r="J31" s="501"/>
      <c r="K31" s="501"/>
      <c r="L31" s="491"/>
      <c r="M31" s="56"/>
      <c r="N31" s="56" t="s">
        <v>78</v>
      </c>
      <c r="O31" s="56" t="s">
        <v>86</v>
      </c>
      <c r="P31" s="57"/>
      <c r="Q31" s="55"/>
      <c r="R31" s="55"/>
      <c r="S31" s="56"/>
      <c r="T31" s="56"/>
      <c r="U31" s="56"/>
      <c r="V31" s="58"/>
      <c r="W31" s="56"/>
      <c r="X31" s="56"/>
      <c r="Y31" s="10"/>
      <c r="Z31" s="8"/>
      <c r="AA31" s="8"/>
      <c r="AB31" s="10"/>
      <c r="AC31" s="8"/>
      <c r="AD31" s="8"/>
      <c r="AE31" s="8"/>
      <c r="AF31" s="8"/>
      <c r="AG31" s="8"/>
      <c r="AH31" s="4"/>
      <c r="AI31" s="9"/>
      <c r="AJ31" s="4"/>
      <c r="AK31" s="4"/>
      <c r="AL31" s="5"/>
      <c r="AM31" s="5"/>
      <c r="AN31" s="55"/>
      <c r="AO31" s="58"/>
      <c r="AP31" s="56"/>
      <c r="AQ31" s="56"/>
      <c r="AR31" s="56"/>
      <c r="AS31" s="56"/>
      <c r="AT31" s="56"/>
      <c r="AU31" s="56"/>
      <c r="AV31" s="56"/>
      <c r="AW31" s="56"/>
      <c r="AX31" s="491"/>
      <c r="AY31" s="485"/>
      <c r="AZ31" s="485"/>
      <c r="BA31" s="485"/>
      <c r="BB31" s="485"/>
      <c r="BC31" s="485"/>
      <c r="BD31" s="485"/>
      <c r="BE31" s="485"/>
      <c r="BF31" s="485"/>
      <c r="BG31" s="485"/>
      <c r="BH31" s="45"/>
      <c r="BI31" s="45"/>
    </row>
    <row r="32" spans="1:61" ht="12" customHeight="1">
      <c r="A32" s="45"/>
      <c r="B32" s="45"/>
      <c r="C32" s="501" t="s">
        <v>177</v>
      </c>
      <c r="D32" s="501"/>
      <c r="E32" s="501"/>
      <c r="F32" s="501"/>
      <c r="G32" s="501"/>
      <c r="H32" s="501"/>
      <c r="I32" s="501"/>
      <c r="J32" s="501"/>
      <c r="K32" s="501"/>
      <c r="L32" s="491">
        <v>15</v>
      </c>
      <c r="M32" s="55"/>
      <c r="N32" s="55"/>
      <c r="O32" s="55"/>
      <c r="P32" s="58"/>
      <c r="Q32" s="56"/>
      <c r="R32" s="56"/>
      <c r="S32" s="58"/>
      <c r="T32" s="56"/>
      <c r="U32" s="56"/>
      <c r="V32" s="58"/>
      <c r="W32" s="56"/>
      <c r="X32" s="56"/>
      <c r="Y32" s="10"/>
      <c r="Z32" s="8"/>
      <c r="AA32" s="8"/>
      <c r="AB32" s="10"/>
      <c r="AC32" s="8"/>
      <c r="AD32" s="8"/>
      <c r="AE32" s="8"/>
      <c r="AF32" s="8"/>
      <c r="AG32" s="8"/>
      <c r="AH32" s="8"/>
      <c r="AI32" s="9"/>
      <c r="AJ32" s="4"/>
      <c r="AK32" s="4"/>
      <c r="AL32" s="9"/>
      <c r="AM32" s="4"/>
      <c r="AN32" s="56"/>
      <c r="AO32" s="122" t="s">
        <v>145</v>
      </c>
      <c r="AP32" s="56" t="s">
        <v>152</v>
      </c>
      <c r="AQ32" s="56"/>
      <c r="AR32" s="56"/>
      <c r="AS32" s="56"/>
      <c r="AT32" s="56"/>
      <c r="AU32" s="55"/>
      <c r="AV32" s="55"/>
      <c r="AW32" s="55"/>
      <c r="AX32" s="491">
        <v>36</v>
      </c>
      <c r="AY32" s="485" t="s">
        <v>177</v>
      </c>
      <c r="AZ32" s="485"/>
      <c r="BA32" s="485"/>
      <c r="BB32" s="485"/>
      <c r="BC32" s="485"/>
      <c r="BD32" s="485"/>
      <c r="BE32" s="485"/>
      <c r="BF32" s="485"/>
      <c r="BG32" s="485"/>
      <c r="BH32" s="45"/>
      <c r="BI32" s="45"/>
    </row>
    <row r="33" spans="1:61" ht="12" customHeight="1">
      <c r="A33" s="45"/>
      <c r="B33" s="45"/>
      <c r="C33" s="501"/>
      <c r="D33" s="501"/>
      <c r="E33" s="501"/>
      <c r="F33" s="501"/>
      <c r="G33" s="501"/>
      <c r="H33" s="501"/>
      <c r="I33" s="501"/>
      <c r="J33" s="501"/>
      <c r="K33" s="501"/>
      <c r="L33" s="491"/>
      <c r="M33" s="56"/>
      <c r="N33" s="56"/>
      <c r="O33" s="56"/>
      <c r="P33" s="56"/>
      <c r="Q33" s="56" t="s">
        <v>107</v>
      </c>
      <c r="R33" s="56" t="s">
        <v>93</v>
      </c>
      <c r="S33" s="57"/>
      <c r="T33" s="55"/>
      <c r="U33" s="55"/>
      <c r="V33" s="58"/>
      <c r="W33" s="56"/>
      <c r="X33" s="56"/>
      <c r="Y33" s="10"/>
      <c r="Z33" s="8"/>
      <c r="AA33" s="8"/>
      <c r="AB33" s="10"/>
      <c r="AC33" s="15"/>
      <c r="AD33" s="15"/>
      <c r="AE33" s="15"/>
      <c r="AF33" s="15"/>
      <c r="AG33" s="15"/>
      <c r="AH33" s="8"/>
      <c r="AI33" s="9"/>
      <c r="AJ33" s="4"/>
      <c r="AK33" s="4"/>
      <c r="AL33" s="9"/>
      <c r="AM33" s="4"/>
      <c r="AN33" s="56"/>
      <c r="AO33" s="122"/>
      <c r="AP33" s="56"/>
      <c r="AQ33" s="56"/>
      <c r="AR33" s="55"/>
      <c r="AS33" s="55"/>
      <c r="AT33" s="55"/>
      <c r="AU33" s="58" t="s">
        <v>144</v>
      </c>
      <c r="AV33" s="56" t="s">
        <v>151</v>
      </c>
      <c r="AW33" s="56"/>
      <c r="AX33" s="491"/>
      <c r="AY33" s="485"/>
      <c r="AZ33" s="485"/>
      <c r="BA33" s="485"/>
      <c r="BB33" s="485"/>
      <c r="BC33" s="485"/>
      <c r="BD33" s="485"/>
      <c r="BE33" s="485"/>
      <c r="BF33" s="485"/>
      <c r="BG33" s="485"/>
      <c r="BH33" s="45"/>
      <c r="BI33" s="45"/>
    </row>
    <row r="34" spans="1:61" ht="12" customHeight="1">
      <c r="A34" s="45"/>
      <c r="B34" s="45"/>
      <c r="C34" s="501" t="s">
        <v>177</v>
      </c>
      <c r="D34" s="501"/>
      <c r="E34" s="501"/>
      <c r="F34" s="501"/>
      <c r="G34" s="501"/>
      <c r="H34" s="501"/>
      <c r="I34" s="501"/>
      <c r="J34" s="501"/>
      <c r="K34" s="501"/>
      <c r="L34" s="491">
        <v>16</v>
      </c>
      <c r="M34" s="60"/>
      <c r="N34" s="60"/>
      <c r="O34" s="60"/>
      <c r="P34" s="60"/>
      <c r="Q34" s="60"/>
      <c r="R34" s="60"/>
      <c r="S34" s="58"/>
      <c r="T34" s="56"/>
      <c r="U34" s="56"/>
      <c r="V34" s="56"/>
      <c r="W34" s="56" t="s">
        <v>147</v>
      </c>
      <c r="X34" s="56" t="s">
        <v>93</v>
      </c>
      <c r="Y34" s="14"/>
      <c r="Z34" s="6"/>
      <c r="AA34" s="13"/>
      <c r="AB34" s="10"/>
      <c r="AC34" s="15"/>
      <c r="AD34" s="15"/>
      <c r="AE34" s="15"/>
      <c r="AF34" s="15"/>
      <c r="AG34" s="15"/>
      <c r="AH34" s="8"/>
      <c r="AI34" s="12"/>
      <c r="AJ34" s="5"/>
      <c r="AK34" s="5"/>
      <c r="AL34" s="9"/>
      <c r="AM34" s="4"/>
      <c r="AN34" s="56"/>
      <c r="AO34" s="122"/>
      <c r="AP34" s="56"/>
      <c r="AQ34" s="56"/>
      <c r="AR34" s="58"/>
      <c r="AS34" s="56"/>
      <c r="AT34" s="56"/>
      <c r="AU34" s="129"/>
      <c r="AV34" s="60"/>
      <c r="AW34" s="60"/>
      <c r="AX34" s="491">
        <v>37</v>
      </c>
      <c r="AY34" s="485" t="s">
        <v>177</v>
      </c>
      <c r="AZ34" s="485"/>
      <c r="BA34" s="485"/>
      <c r="BB34" s="485"/>
      <c r="BC34" s="485"/>
      <c r="BD34" s="485"/>
      <c r="BE34" s="485"/>
      <c r="BF34" s="485"/>
      <c r="BG34" s="485"/>
      <c r="BH34" s="45"/>
      <c r="BI34" s="45"/>
    </row>
    <row r="35" spans="1:61" ht="12" customHeight="1">
      <c r="A35" s="45"/>
      <c r="B35" s="45"/>
      <c r="C35" s="501"/>
      <c r="D35" s="501"/>
      <c r="E35" s="501"/>
      <c r="F35" s="501"/>
      <c r="G35" s="501"/>
      <c r="H35" s="501"/>
      <c r="I35" s="501"/>
      <c r="J35" s="501"/>
      <c r="K35" s="501"/>
      <c r="L35" s="491"/>
      <c r="M35" s="56"/>
      <c r="N35" s="56"/>
      <c r="O35" s="56"/>
      <c r="P35" s="56"/>
      <c r="Q35" s="56"/>
      <c r="R35" s="56"/>
      <c r="S35" s="56"/>
      <c r="T35" s="56"/>
      <c r="U35" s="56"/>
      <c r="V35" s="56"/>
      <c r="Y35" s="133"/>
      <c r="Z35" s="134"/>
      <c r="AA35" s="134"/>
      <c r="AI35" s="134"/>
      <c r="AJ35" s="134"/>
      <c r="AK35" s="134"/>
      <c r="AL35" s="9"/>
      <c r="AM35" s="4"/>
      <c r="AN35" s="56"/>
      <c r="AO35" s="162"/>
      <c r="AP35" s="55"/>
      <c r="AQ35" s="55"/>
      <c r="AR35" s="58" t="s">
        <v>144</v>
      </c>
      <c r="AS35" s="56" t="s">
        <v>151</v>
      </c>
      <c r="AT35" s="56"/>
      <c r="AU35" s="56"/>
      <c r="AV35" s="56"/>
      <c r="AW35" s="56"/>
      <c r="AX35" s="491"/>
      <c r="AY35" s="485"/>
      <c r="AZ35" s="485"/>
      <c r="BA35" s="485"/>
      <c r="BB35" s="485"/>
      <c r="BC35" s="485"/>
      <c r="BD35" s="485"/>
      <c r="BE35" s="485"/>
      <c r="BF35" s="485"/>
      <c r="BG35" s="485"/>
      <c r="BH35" s="45"/>
      <c r="BI35" s="45"/>
    </row>
    <row r="36" spans="1:61" ht="12" customHeight="1">
      <c r="A36" s="45"/>
      <c r="B36" s="45"/>
      <c r="C36" s="501" t="s">
        <v>177</v>
      </c>
      <c r="D36" s="501"/>
      <c r="E36" s="501"/>
      <c r="F36" s="501"/>
      <c r="G36" s="501"/>
      <c r="H36" s="501"/>
      <c r="I36" s="501"/>
      <c r="J36" s="501"/>
      <c r="K36" s="501"/>
      <c r="L36" s="491">
        <v>17</v>
      </c>
      <c r="M36" s="55"/>
      <c r="N36" s="55"/>
      <c r="O36" s="55"/>
      <c r="P36" s="55"/>
      <c r="Q36" s="55"/>
      <c r="R36" s="55"/>
      <c r="S36" s="56"/>
      <c r="T36" s="56"/>
      <c r="U36" s="56"/>
      <c r="W36" s="56"/>
      <c r="X36" s="56"/>
      <c r="Y36" s="10"/>
      <c r="Z36" s="8"/>
      <c r="AA36" s="8"/>
      <c r="AB36" s="8"/>
      <c r="AC36" s="8"/>
      <c r="AD36" s="8"/>
      <c r="AE36" s="8"/>
      <c r="AF36" s="8"/>
      <c r="AG36" s="8"/>
      <c r="AH36" s="8"/>
      <c r="AI36" s="4"/>
      <c r="AJ36" s="4"/>
      <c r="AK36" s="4"/>
      <c r="AL36" s="9"/>
      <c r="AM36" s="4"/>
      <c r="AN36" s="56"/>
      <c r="AO36" s="56"/>
      <c r="AP36" s="56"/>
      <c r="AQ36" s="56"/>
      <c r="AR36" s="129"/>
      <c r="AS36" s="60"/>
      <c r="AT36" s="60"/>
      <c r="AU36" s="60"/>
      <c r="AV36" s="60"/>
      <c r="AW36" s="60"/>
      <c r="AX36" s="491">
        <v>38</v>
      </c>
      <c r="AY36" s="485" t="s">
        <v>177</v>
      </c>
      <c r="AZ36" s="485"/>
      <c r="BA36" s="485"/>
      <c r="BB36" s="485"/>
      <c r="BC36" s="485"/>
      <c r="BD36" s="485"/>
      <c r="BE36" s="485"/>
      <c r="BF36" s="485"/>
      <c r="BG36" s="485"/>
      <c r="BH36" s="45"/>
      <c r="BI36" s="45"/>
    </row>
    <row r="37" spans="1:61" ht="12" customHeight="1">
      <c r="A37" s="45"/>
      <c r="B37" s="45"/>
      <c r="C37" s="501"/>
      <c r="D37" s="501"/>
      <c r="E37" s="501"/>
      <c r="F37" s="501"/>
      <c r="G37" s="501"/>
      <c r="H37" s="501"/>
      <c r="I37" s="501"/>
      <c r="J37" s="501"/>
      <c r="K37" s="501"/>
      <c r="L37" s="491"/>
      <c r="M37" s="56"/>
      <c r="N37" s="56"/>
      <c r="O37" s="56"/>
      <c r="P37" s="56"/>
      <c r="Q37" s="56" t="s">
        <v>101</v>
      </c>
      <c r="R37" s="56" t="s">
        <v>102</v>
      </c>
      <c r="S37" s="57"/>
      <c r="T37" s="55"/>
      <c r="U37" s="55"/>
      <c r="W37" s="56"/>
      <c r="X37" s="56"/>
      <c r="Y37" s="10"/>
      <c r="Z37" s="565"/>
      <c r="AA37" s="566"/>
      <c r="AB37" s="565" t="s">
        <v>138</v>
      </c>
      <c r="AC37" s="567"/>
      <c r="AD37" s="567"/>
      <c r="AE37" s="566"/>
      <c r="AF37" s="565" t="s">
        <v>139</v>
      </c>
      <c r="AG37" s="567"/>
      <c r="AH37" s="567"/>
      <c r="AI37" s="567"/>
      <c r="AJ37" s="566"/>
      <c r="AK37" s="4"/>
      <c r="AL37" s="9" t="s">
        <v>144</v>
      </c>
      <c r="AM37" s="4" t="s">
        <v>100</v>
      </c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491"/>
      <c r="AY37" s="485"/>
      <c r="AZ37" s="485"/>
      <c r="BA37" s="485"/>
      <c r="BB37" s="485"/>
      <c r="BC37" s="485"/>
      <c r="BD37" s="485"/>
      <c r="BE37" s="485"/>
      <c r="BF37" s="485"/>
      <c r="BG37" s="485"/>
      <c r="BH37" s="45"/>
      <c r="BI37" s="45"/>
    </row>
    <row r="38" spans="1:61" ht="12" customHeight="1">
      <c r="A38" s="45"/>
      <c r="B38" s="45"/>
      <c r="C38" s="501" t="s">
        <v>177</v>
      </c>
      <c r="D38" s="501"/>
      <c r="E38" s="501"/>
      <c r="F38" s="501"/>
      <c r="G38" s="501"/>
      <c r="H38" s="501"/>
      <c r="I38" s="501"/>
      <c r="J38" s="501"/>
      <c r="K38" s="501"/>
      <c r="L38" s="491">
        <v>18</v>
      </c>
      <c r="M38" s="55"/>
      <c r="N38" s="55"/>
      <c r="O38" s="55"/>
      <c r="P38" s="56"/>
      <c r="Q38" s="56" t="s">
        <v>107</v>
      </c>
      <c r="R38" s="56" t="s">
        <v>99</v>
      </c>
      <c r="S38" s="58"/>
      <c r="T38" s="56"/>
      <c r="U38" s="56"/>
      <c r="V38" s="58"/>
      <c r="W38" s="56"/>
      <c r="X38" s="56"/>
      <c r="Y38" s="10"/>
      <c r="Z38" s="502" t="s">
        <v>110</v>
      </c>
      <c r="AA38" s="503"/>
      <c r="AB38" s="549"/>
      <c r="AC38" s="550"/>
      <c r="AD38" s="550"/>
      <c r="AE38" s="551"/>
      <c r="AF38" s="136"/>
      <c r="AG38" s="137"/>
      <c r="AH38" s="137"/>
      <c r="AI38" s="137"/>
      <c r="AJ38" s="138"/>
      <c r="AK38" s="4"/>
      <c r="AL38" s="607"/>
      <c r="AM38" s="568"/>
      <c r="AN38" s="568"/>
      <c r="AO38" s="56"/>
      <c r="AP38" s="56"/>
      <c r="AQ38" s="56"/>
      <c r="AR38" s="60"/>
      <c r="AS38" s="60"/>
      <c r="AT38" s="60"/>
      <c r="AU38" s="60"/>
      <c r="AV38" s="60"/>
      <c r="AW38" s="60"/>
      <c r="AX38" s="491">
        <v>39</v>
      </c>
      <c r="AY38" s="485" t="s">
        <v>177</v>
      </c>
      <c r="AZ38" s="485"/>
      <c r="BA38" s="485"/>
      <c r="BB38" s="485"/>
      <c r="BC38" s="485"/>
      <c r="BD38" s="485"/>
      <c r="BE38" s="485"/>
      <c r="BF38" s="485"/>
      <c r="BG38" s="485"/>
      <c r="BH38" s="45"/>
      <c r="BI38" s="45"/>
    </row>
    <row r="39" spans="1:61" ht="12" customHeight="1">
      <c r="A39" s="45"/>
      <c r="B39" s="45"/>
      <c r="C39" s="501"/>
      <c r="D39" s="501"/>
      <c r="E39" s="501"/>
      <c r="F39" s="501"/>
      <c r="G39" s="501"/>
      <c r="H39" s="501"/>
      <c r="I39" s="501"/>
      <c r="J39" s="501"/>
      <c r="K39" s="501"/>
      <c r="L39" s="491"/>
      <c r="M39" s="56"/>
      <c r="N39" s="56" t="s">
        <v>116</v>
      </c>
      <c r="O39" s="56" t="s">
        <v>93</v>
      </c>
      <c r="P39" s="57"/>
      <c r="Q39" s="55"/>
      <c r="R39" s="55"/>
      <c r="S39" s="58"/>
      <c r="T39" s="56"/>
      <c r="U39" s="56"/>
      <c r="V39" s="57"/>
      <c r="W39" s="55"/>
      <c r="X39" s="71"/>
      <c r="Y39" s="10"/>
      <c r="Z39" s="467" t="s">
        <v>116</v>
      </c>
      <c r="AA39" s="468"/>
      <c r="AB39" s="557"/>
      <c r="AC39" s="558"/>
      <c r="AD39" s="558"/>
      <c r="AE39" s="559"/>
      <c r="AF39" s="139"/>
      <c r="AG39" s="140"/>
      <c r="AH39" s="140"/>
      <c r="AI39" s="140"/>
      <c r="AJ39" s="141"/>
      <c r="AK39" s="4"/>
      <c r="AL39" s="163"/>
      <c r="AM39" s="4"/>
      <c r="AN39" s="56"/>
      <c r="AO39" s="55"/>
      <c r="AP39" s="55"/>
      <c r="AQ39" s="55"/>
      <c r="AR39" s="122"/>
      <c r="AS39" s="56"/>
      <c r="AT39" s="56"/>
      <c r="AU39" s="56"/>
      <c r="AV39" s="56"/>
      <c r="AW39" s="56"/>
      <c r="AX39" s="491"/>
      <c r="AY39" s="485"/>
      <c r="AZ39" s="485"/>
      <c r="BA39" s="485"/>
      <c r="BB39" s="485"/>
      <c r="BC39" s="485"/>
      <c r="BD39" s="485"/>
      <c r="BE39" s="485"/>
      <c r="BF39" s="485"/>
      <c r="BG39" s="485"/>
      <c r="BH39" s="45"/>
      <c r="BI39" s="45"/>
    </row>
    <row r="40" spans="1:61" ht="12" customHeight="1">
      <c r="A40" s="45"/>
      <c r="B40" s="45"/>
      <c r="C40" s="501" t="s">
        <v>177</v>
      </c>
      <c r="D40" s="501"/>
      <c r="E40" s="501"/>
      <c r="F40" s="501"/>
      <c r="G40" s="501"/>
      <c r="H40" s="501"/>
      <c r="I40" s="501"/>
      <c r="J40" s="501"/>
      <c r="K40" s="501"/>
      <c r="L40" s="491">
        <v>19</v>
      </c>
      <c r="M40" s="60"/>
      <c r="N40" s="60"/>
      <c r="O40" s="60"/>
      <c r="P40" s="58"/>
      <c r="Q40" s="56"/>
      <c r="R40" s="56"/>
      <c r="S40" s="56"/>
      <c r="T40" s="56" t="s">
        <v>89</v>
      </c>
      <c r="U40" s="56" t="s">
        <v>104</v>
      </c>
      <c r="V40" s="58"/>
      <c r="W40" s="56"/>
      <c r="X40" s="56"/>
      <c r="Y40" s="8"/>
      <c r="Z40" s="560" t="s">
        <v>114</v>
      </c>
      <c r="AA40" s="561"/>
      <c r="AB40" s="562"/>
      <c r="AC40" s="563"/>
      <c r="AD40" s="563"/>
      <c r="AE40" s="564"/>
      <c r="AF40" s="142"/>
      <c r="AG40" s="143"/>
      <c r="AH40" s="143"/>
      <c r="AI40" s="143"/>
      <c r="AJ40" s="144"/>
      <c r="AK40" s="4"/>
      <c r="AL40" s="163"/>
      <c r="AM40" s="4"/>
      <c r="AN40" s="56"/>
      <c r="AO40" s="58"/>
      <c r="AP40" s="56"/>
      <c r="AQ40" s="56"/>
      <c r="AR40" s="58" t="s">
        <v>145</v>
      </c>
      <c r="AS40" s="56" t="s">
        <v>151</v>
      </c>
      <c r="AT40" s="56"/>
      <c r="AU40" s="56"/>
      <c r="AV40" s="56"/>
      <c r="AW40" s="56"/>
      <c r="AX40" s="491">
        <v>40</v>
      </c>
      <c r="AY40" s="485" t="s">
        <v>177</v>
      </c>
      <c r="AZ40" s="485"/>
      <c r="BA40" s="485"/>
      <c r="BB40" s="485"/>
      <c r="BC40" s="485"/>
      <c r="BD40" s="485"/>
      <c r="BE40" s="485"/>
      <c r="BF40" s="485"/>
      <c r="BG40" s="485"/>
      <c r="BH40" s="45"/>
      <c r="BI40" s="45"/>
    </row>
    <row r="41" spans="1:61" ht="12" customHeight="1">
      <c r="A41" s="45"/>
      <c r="B41" s="45"/>
      <c r="C41" s="501"/>
      <c r="D41" s="501"/>
      <c r="E41" s="501"/>
      <c r="F41" s="501"/>
      <c r="G41" s="501"/>
      <c r="H41" s="501"/>
      <c r="I41" s="501"/>
      <c r="J41" s="501"/>
      <c r="K41" s="501"/>
      <c r="L41" s="491"/>
      <c r="M41" s="62"/>
      <c r="N41" s="62"/>
      <c r="O41" s="62"/>
      <c r="P41" s="62"/>
      <c r="Q41" s="63"/>
      <c r="R41" s="63"/>
      <c r="S41" s="62"/>
      <c r="T41" s="63"/>
      <c r="U41" s="63"/>
      <c r="V41" s="58"/>
      <c r="W41" s="56"/>
      <c r="X41" s="56"/>
      <c r="Y41" s="8"/>
      <c r="Z41" s="497" t="s">
        <v>115</v>
      </c>
      <c r="AA41" s="498"/>
      <c r="AB41" s="552"/>
      <c r="AC41" s="553"/>
      <c r="AD41" s="553"/>
      <c r="AE41" s="554"/>
      <c r="AF41" s="145"/>
      <c r="AG41" s="146"/>
      <c r="AH41" s="146"/>
      <c r="AI41" s="146"/>
      <c r="AJ41" s="147"/>
      <c r="AK41" s="4"/>
      <c r="AL41" s="163"/>
      <c r="AM41" s="4"/>
      <c r="AN41" s="56"/>
      <c r="AO41" s="58"/>
      <c r="AP41" s="56"/>
      <c r="AQ41" s="56"/>
      <c r="AR41" s="57"/>
      <c r="AS41" s="55"/>
      <c r="AT41" s="55"/>
      <c r="AU41" s="123" t="s">
        <v>145</v>
      </c>
      <c r="AV41" s="124" t="s">
        <v>151</v>
      </c>
      <c r="AW41" s="124"/>
      <c r="AX41" s="491"/>
      <c r="AY41" s="485"/>
      <c r="AZ41" s="485"/>
      <c r="BA41" s="485"/>
      <c r="BB41" s="485"/>
      <c r="BC41" s="485"/>
      <c r="BD41" s="485"/>
      <c r="BE41" s="485"/>
      <c r="BF41" s="485"/>
      <c r="BG41" s="485"/>
      <c r="BH41" s="45"/>
      <c r="BI41" s="45"/>
    </row>
    <row r="42" spans="1:61" ht="12" customHeight="1">
      <c r="A42" s="45"/>
      <c r="B42" s="45"/>
      <c r="C42" s="501" t="s">
        <v>177</v>
      </c>
      <c r="D42" s="501"/>
      <c r="E42" s="501"/>
      <c r="F42" s="501"/>
      <c r="G42" s="501"/>
      <c r="H42" s="501"/>
      <c r="I42" s="501"/>
      <c r="J42" s="501"/>
      <c r="K42" s="501"/>
      <c r="L42" s="491">
        <v>20</v>
      </c>
      <c r="M42" s="55"/>
      <c r="N42" s="55"/>
      <c r="O42" s="55"/>
      <c r="P42" s="55"/>
      <c r="Q42" s="55"/>
      <c r="R42" s="55"/>
      <c r="S42" s="56"/>
      <c r="T42" s="56"/>
      <c r="U42" s="56"/>
      <c r="V42" s="58"/>
      <c r="W42" s="56"/>
      <c r="X42" s="56"/>
      <c r="Y42" s="8"/>
      <c r="Z42" s="502" t="s">
        <v>110</v>
      </c>
      <c r="AA42" s="503"/>
      <c r="AB42" s="549"/>
      <c r="AC42" s="550"/>
      <c r="AD42" s="550"/>
      <c r="AE42" s="551"/>
      <c r="AF42" s="148"/>
      <c r="AG42" s="149"/>
      <c r="AH42" s="149"/>
      <c r="AI42" s="149"/>
      <c r="AJ42" s="150"/>
      <c r="AK42" s="4"/>
      <c r="AL42" s="163"/>
      <c r="AM42" s="4"/>
      <c r="AN42" s="56"/>
      <c r="AO42" s="58"/>
      <c r="AP42" s="56"/>
      <c r="AQ42" s="56"/>
      <c r="AR42" s="56"/>
      <c r="AS42" s="56"/>
      <c r="AT42" s="56"/>
      <c r="AU42" s="57"/>
      <c r="AV42" s="55"/>
      <c r="AW42" s="55"/>
      <c r="AX42" s="491">
        <v>41</v>
      </c>
      <c r="AY42" s="485" t="s">
        <v>177</v>
      </c>
      <c r="AZ42" s="485"/>
      <c r="BA42" s="485"/>
      <c r="BB42" s="485"/>
      <c r="BC42" s="485"/>
      <c r="BD42" s="485"/>
      <c r="BE42" s="485"/>
      <c r="BF42" s="485"/>
      <c r="BG42" s="485"/>
      <c r="BH42" s="45"/>
      <c r="BI42" s="45"/>
    </row>
    <row r="43" spans="1:61" ht="12" customHeight="1">
      <c r="A43" s="45"/>
      <c r="B43" s="45"/>
      <c r="C43" s="501"/>
      <c r="D43" s="501"/>
      <c r="E43" s="501"/>
      <c r="F43" s="501"/>
      <c r="G43" s="501"/>
      <c r="H43" s="501"/>
      <c r="I43" s="501"/>
      <c r="J43" s="501"/>
      <c r="K43" s="501"/>
      <c r="L43" s="491"/>
      <c r="M43" s="56"/>
      <c r="N43" s="56"/>
      <c r="O43" s="56"/>
      <c r="P43" s="56"/>
      <c r="Q43" s="56" t="s">
        <v>107</v>
      </c>
      <c r="R43" s="56" t="s">
        <v>104</v>
      </c>
      <c r="S43" s="57"/>
      <c r="T43" s="55"/>
      <c r="U43" s="55"/>
      <c r="V43" s="58"/>
      <c r="W43" s="56"/>
      <c r="X43" s="56"/>
      <c r="Y43" s="8"/>
      <c r="Z43" s="555" t="s">
        <v>116</v>
      </c>
      <c r="AA43" s="556"/>
      <c r="AB43" s="557"/>
      <c r="AC43" s="558"/>
      <c r="AD43" s="558"/>
      <c r="AE43" s="559"/>
      <c r="AF43" s="151"/>
      <c r="AG43" s="152"/>
      <c r="AH43" s="152"/>
      <c r="AI43" s="152"/>
      <c r="AJ43" s="153"/>
      <c r="AK43" s="4"/>
      <c r="AL43" s="164"/>
      <c r="AM43" s="5"/>
      <c r="AN43" s="55"/>
      <c r="AO43" s="58" t="s">
        <v>146</v>
      </c>
      <c r="AP43" s="56" t="s">
        <v>152</v>
      </c>
      <c r="AQ43" s="56"/>
      <c r="AR43" s="56"/>
      <c r="AS43" s="56"/>
      <c r="AT43" s="56"/>
      <c r="AU43" s="56"/>
      <c r="AV43" s="56"/>
      <c r="AW43" s="56"/>
      <c r="AX43" s="491"/>
      <c r="AY43" s="485"/>
      <c r="AZ43" s="485"/>
      <c r="BA43" s="485"/>
      <c r="BB43" s="485"/>
      <c r="BC43" s="485"/>
      <c r="BD43" s="485"/>
      <c r="BE43" s="485"/>
      <c r="BF43" s="485"/>
      <c r="BG43" s="485"/>
      <c r="BH43" s="45"/>
      <c r="BI43" s="45"/>
    </row>
    <row r="44" spans="1:61" ht="12" customHeight="1">
      <c r="A44" s="45"/>
      <c r="B44" s="45"/>
      <c r="C44" s="501" t="s">
        <v>177</v>
      </c>
      <c r="D44" s="501"/>
      <c r="E44" s="501"/>
      <c r="F44" s="501"/>
      <c r="G44" s="501"/>
      <c r="H44" s="501"/>
      <c r="I44" s="501"/>
      <c r="J44" s="501"/>
      <c r="K44" s="501"/>
      <c r="L44" s="491">
        <v>21</v>
      </c>
      <c r="M44" s="55"/>
      <c r="N44" s="55"/>
      <c r="O44" s="55"/>
      <c r="P44" s="55"/>
      <c r="Q44" s="55"/>
      <c r="R44" s="55"/>
      <c r="S44" s="58"/>
      <c r="T44" s="56"/>
      <c r="U44" s="56"/>
      <c r="V44" s="56"/>
      <c r="W44" s="56"/>
      <c r="X44" s="56"/>
      <c r="Y44" s="8"/>
      <c r="Z44" s="555" t="s">
        <v>114</v>
      </c>
      <c r="AA44" s="556"/>
      <c r="AB44" s="557"/>
      <c r="AC44" s="558"/>
      <c r="AD44" s="558"/>
      <c r="AE44" s="559"/>
      <c r="AF44" s="151"/>
      <c r="AG44" s="152"/>
      <c r="AH44" s="152"/>
      <c r="AI44" s="152"/>
      <c r="AJ44" s="153"/>
      <c r="AK44" s="4"/>
      <c r="AL44" s="4"/>
      <c r="AM44" s="4"/>
      <c r="AN44" s="56"/>
      <c r="AO44" s="122"/>
      <c r="AP44" s="56"/>
      <c r="AQ44" s="56"/>
      <c r="AR44" s="60"/>
      <c r="AS44" s="60"/>
      <c r="AT44" s="60"/>
      <c r="AU44" s="60"/>
      <c r="AV44" s="60"/>
      <c r="AW44" s="60"/>
      <c r="AX44" s="583">
        <v>42</v>
      </c>
      <c r="AY44" s="485" t="s">
        <v>177</v>
      </c>
      <c r="AZ44" s="485"/>
      <c r="BA44" s="485"/>
      <c r="BB44" s="485"/>
      <c r="BC44" s="485"/>
      <c r="BD44" s="485"/>
      <c r="BE44" s="485"/>
      <c r="BF44" s="485"/>
      <c r="BG44" s="485"/>
      <c r="BH44" s="45"/>
      <c r="BI44" s="45"/>
    </row>
    <row r="45" spans="1:61" ht="12" customHeight="1">
      <c r="A45" s="45"/>
      <c r="B45" s="45"/>
      <c r="C45" s="501"/>
      <c r="D45" s="501"/>
      <c r="E45" s="501"/>
      <c r="F45" s="501"/>
      <c r="G45" s="501"/>
      <c r="H45" s="501"/>
      <c r="I45" s="501"/>
      <c r="J45" s="501"/>
      <c r="K45" s="501"/>
      <c r="L45" s="491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8"/>
      <c r="Z45" s="497" t="s">
        <v>115</v>
      </c>
      <c r="AA45" s="498"/>
      <c r="AB45" s="552"/>
      <c r="AC45" s="553"/>
      <c r="AD45" s="553"/>
      <c r="AE45" s="554"/>
      <c r="AF45" s="145"/>
      <c r="AG45" s="146"/>
      <c r="AH45" s="146"/>
      <c r="AI45" s="146"/>
      <c r="AJ45" s="147"/>
      <c r="AK45" s="4"/>
      <c r="AL45" s="4"/>
      <c r="AM45" s="4"/>
      <c r="AN45" s="56"/>
      <c r="AO45" s="162"/>
      <c r="AP45" s="55"/>
      <c r="AQ45" s="55"/>
      <c r="AR45" s="122" t="s">
        <v>146</v>
      </c>
      <c r="AS45" s="56" t="s">
        <v>151</v>
      </c>
      <c r="AT45" s="56"/>
      <c r="AU45" s="56"/>
      <c r="AV45" s="56"/>
      <c r="AW45" s="56"/>
      <c r="AX45" s="584"/>
      <c r="AY45" s="485"/>
      <c r="AZ45" s="485"/>
      <c r="BA45" s="485"/>
      <c r="BB45" s="485"/>
      <c r="BC45" s="485"/>
      <c r="BD45" s="485"/>
      <c r="BE45" s="485"/>
      <c r="BF45" s="485"/>
      <c r="BG45" s="485"/>
      <c r="BH45" s="45"/>
      <c r="BI45" s="45"/>
    </row>
    <row r="46" spans="1:61" ht="12" customHeight="1">
      <c r="A46" s="45"/>
      <c r="B46" s="45"/>
      <c r="C46" s="542" t="s">
        <v>177</v>
      </c>
      <c r="D46" s="542"/>
      <c r="E46" s="542"/>
      <c r="F46" s="542"/>
      <c r="G46" s="542"/>
      <c r="H46" s="542"/>
      <c r="I46" s="542"/>
      <c r="J46" s="542"/>
      <c r="K46" s="542"/>
      <c r="L46" s="491"/>
      <c r="V46" s="56"/>
      <c r="W46" s="56"/>
      <c r="X46" s="56"/>
      <c r="Y46" s="8"/>
      <c r="Z46" s="502" t="s">
        <v>113</v>
      </c>
      <c r="AA46" s="503"/>
      <c r="AB46" s="549"/>
      <c r="AC46" s="550"/>
      <c r="AD46" s="550"/>
      <c r="AE46" s="551"/>
      <c r="AF46" s="136"/>
      <c r="AG46" s="137"/>
      <c r="AH46" s="137"/>
      <c r="AI46" s="137"/>
      <c r="AJ46" s="138"/>
      <c r="AK46" s="4"/>
      <c r="AL46" s="4"/>
      <c r="AM46" s="4"/>
      <c r="AN46" s="56"/>
      <c r="AO46" s="56"/>
      <c r="AP46" s="56"/>
      <c r="AQ46" s="56"/>
      <c r="AR46" s="57"/>
      <c r="AS46" s="55"/>
      <c r="AT46" s="55"/>
      <c r="AU46" s="55"/>
      <c r="AV46" s="55"/>
      <c r="AW46" s="55"/>
      <c r="AX46" s="491">
        <v>43</v>
      </c>
      <c r="AY46" s="542" t="s">
        <v>177</v>
      </c>
      <c r="AZ46" s="542"/>
      <c r="BA46" s="542"/>
      <c r="BB46" s="542"/>
      <c r="BC46" s="542"/>
      <c r="BD46" s="542"/>
      <c r="BE46" s="542"/>
      <c r="BF46" s="542"/>
      <c r="BG46" s="542"/>
      <c r="BH46" s="45"/>
      <c r="BI46" s="45"/>
    </row>
    <row r="47" spans="1:61" ht="12" customHeight="1">
      <c r="A47" s="45"/>
      <c r="B47" s="45"/>
      <c r="C47" s="542"/>
      <c r="D47" s="542"/>
      <c r="E47" s="542"/>
      <c r="F47" s="542"/>
      <c r="G47" s="542"/>
      <c r="H47" s="542"/>
      <c r="I47" s="542"/>
      <c r="J47" s="542"/>
      <c r="K47" s="542"/>
      <c r="L47" s="491"/>
      <c r="V47" s="56"/>
      <c r="W47" s="56"/>
      <c r="X47" s="56"/>
      <c r="Y47" s="8"/>
      <c r="Z47" s="497" t="s">
        <v>153</v>
      </c>
      <c r="AA47" s="498"/>
      <c r="AB47" s="552"/>
      <c r="AC47" s="553"/>
      <c r="AD47" s="553"/>
      <c r="AE47" s="554"/>
      <c r="AF47" s="145"/>
      <c r="AG47" s="146"/>
      <c r="AH47" s="146"/>
      <c r="AI47" s="146"/>
      <c r="AJ47" s="147"/>
      <c r="AK47" s="4"/>
      <c r="AL47" s="8"/>
      <c r="AM47" s="8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491"/>
      <c r="AY47" s="542"/>
      <c r="AZ47" s="542"/>
      <c r="BA47" s="542"/>
      <c r="BB47" s="542"/>
      <c r="BC47" s="542"/>
      <c r="BD47" s="542"/>
      <c r="BE47" s="542"/>
      <c r="BF47" s="542"/>
      <c r="BG47" s="542"/>
      <c r="BH47" s="45"/>
      <c r="BI47" s="45"/>
    </row>
    <row r="48" spans="1:61" ht="12" customHeight="1">
      <c r="A48" s="45"/>
      <c r="B48" s="45"/>
      <c r="C48" s="542" t="s">
        <v>177</v>
      </c>
      <c r="D48" s="542"/>
      <c r="E48" s="542"/>
      <c r="F48" s="542"/>
      <c r="G48" s="542"/>
      <c r="H48" s="542"/>
      <c r="I48" s="542"/>
      <c r="J48" s="542"/>
      <c r="K48" s="542"/>
      <c r="L48" s="491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502" t="s">
        <v>154</v>
      </c>
      <c r="AA48" s="503"/>
      <c r="AB48" s="549"/>
      <c r="AC48" s="550"/>
      <c r="AD48" s="550"/>
      <c r="AE48" s="551"/>
      <c r="AF48" s="148"/>
      <c r="AG48" s="149"/>
      <c r="AH48" s="149"/>
      <c r="AI48" s="149"/>
      <c r="AJ48" s="150"/>
      <c r="AK48" s="4"/>
      <c r="AL48" s="4"/>
      <c r="AM48" s="4"/>
      <c r="AN48" s="56"/>
      <c r="AX48" s="491"/>
      <c r="AY48" s="542" t="s">
        <v>177</v>
      </c>
      <c r="AZ48" s="542"/>
      <c r="BA48" s="542"/>
      <c r="BB48" s="542"/>
      <c r="BC48" s="542"/>
      <c r="BD48" s="542"/>
      <c r="BE48" s="542"/>
      <c r="BF48" s="542"/>
      <c r="BG48" s="542"/>
      <c r="BH48" s="45"/>
      <c r="BI48" s="45"/>
    </row>
    <row r="49" spans="1:61" ht="12" customHeight="1">
      <c r="A49" s="45"/>
      <c r="B49" s="45"/>
      <c r="C49" s="542"/>
      <c r="D49" s="542"/>
      <c r="E49" s="542"/>
      <c r="F49" s="542"/>
      <c r="G49" s="542"/>
      <c r="H49" s="542"/>
      <c r="I49" s="542"/>
      <c r="J49" s="542"/>
      <c r="K49" s="542"/>
      <c r="L49" s="491"/>
      <c r="M49" s="7"/>
      <c r="N49" s="7"/>
      <c r="O49" s="7"/>
      <c r="P49" s="7"/>
      <c r="Q49" s="8"/>
      <c r="R49" s="8"/>
      <c r="S49" s="7"/>
      <c r="T49" s="8"/>
      <c r="U49" s="8"/>
      <c r="V49" s="7"/>
      <c r="W49" s="8"/>
      <c r="X49" s="7"/>
      <c r="Y49" s="8"/>
      <c r="Z49" s="497" t="s">
        <v>100</v>
      </c>
      <c r="AA49" s="498"/>
      <c r="AB49" s="552"/>
      <c r="AC49" s="553"/>
      <c r="AD49" s="553"/>
      <c r="AE49" s="554"/>
      <c r="AF49" s="145"/>
      <c r="AG49" s="146"/>
      <c r="AH49" s="146"/>
      <c r="AI49" s="146"/>
      <c r="AJ49" s="147"/>
      <c r="AK49" s="8"/>
      <c r="AL49" s="8"/>
      <c r="AM49" s="8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491"/>
      <c r="AY49" s="542"/>
      <c r="AZ49" s="542"/>
      <c r="BA49" s="542"/>
      <c r="BB49" s="542"/>
      <c r="BC49" s="542"/>
      <c r="BD49" s="542"/>
      <c r="BE49" s="542"/>
      <c r="BF49" s="542"/>
      <c r="BG49" s="542"/>
      <c r="BH49" s="45"/>
      <c r="BI49" s="45"/>
    </row>
    <row r="50" spans="3:61" ht="12" customHeight="1">
      <c r="C50" s="542"/>
      <c r="D50" s="542"/>
      <c r="E50" s="542"/>
      <c r="F50" s="542"/>
      <c r="G50" s="542"/>
      <c r="H50" s="542"/>
      <c r="I50" s="542"/>
      <c r="J50" s="542"/>
      <c r="K50" s="542"/>
      <c r="L50" s="491"/>
      <c r="M50" s="7"/>
      <c r="N50" s="7"/>
      <c r="O50" s="7"/>
      <c r="P50" s="7"/>
      <c r="Q50" s="8"/>
      <c r="R50" s="8"/>
      <c r="S50" s="7"/>
      <c r="T50" s="8"/>
      <c r="U50" s="8"/>
      <c r="V50" s="7"/>
      <c r="W50" s="8"/>
      <c r="X50" s="7"/>
      <c r="Y50" s="7"/>
      <c r="Z50" s="496" t="s">
        <v>149</v>
      </c>
      <c r="AA50" s="496"/>
      <c r="AB50" s="543"/>
      <c r="AC50" s="544"/>
      <c r="AD50" s="544"/>
      <c r="AE50" s="545"/>
      <c r="AF50" s="546"/>
      <c r="AG50" s="547"/>
      <c r="AH50" s="547"/>
      <c r="AI50" s="547"/>
      <c r="AJ50" s="548"/>
      <c r="AK50" s="7"/>
      <c r="AL50" s="8"/>
      <c r="AM50" s="8"/>
      <c r="AN50" s="8"/>
      <c r="AO50" s="4"/>
      <c r="AP50" s="4"/>
      <c r="AQ50" s="4"/>
      <c r="AR50" s="4"/>
      <c r="AS50" s="4"/>
      <c r="AT50" s="4"/>
      <c r="AU50" s="4"/>
      <c r="AV50" s="4"/>
      <c r="AW50" s="4"/>
      <c r="AX50" s="491"/>
      <c r="AY50" s="542" t="s">
        <v>177</v>
      </c>
      <c r="AZ50" s="542"/>
      <c r="BA50" s="542"/>
      <c r="BB50" s="542"/>
      <c r="BC50" s="542"/>
      <c r="BD50" s="542"/>
      <c r="BE50" s="542"/>
      <c r="BF50" s="542"/>
      <c r="BG50" s="542"/>
      <c r="BH50" s="45"/>
      <c r="BI50" s="45"/>
    </row>
    <row r="51" spans="3:61" ht="12" customHeight="1">
      <c r="C51" s="542"/>
      <c r="D51" s="542"/>
      <c r="E51" s="542"/>
      <c r="F51" s="542"/>
      <c r="G51" s="542"/>
      <c r="H51" s="542"/>
      <c r="I51" s="542"/>
      <c r="J51" s="542"/>
      <c r="K51" s="542"/>
      <c r="L51" s="491"/>
      <c r="M51" s="8"/>
      <c r="N51" s="8"/>
      <c r="O51" s="8"/>
      <c r="P51" s="8"/>
      <c r="Q51" s="8"/>
      <c r="R51" s="8"/>
      <c r="S51" s="8"/>
      <c r="T51" s="8"/>
      <c r="U51" s="8"/>
      <c r="V51" s="7"/>
      <c r="W51" s="8"/>
      <c r="X51" s="7"/>
      <c r="Y51" s="7"/>
      <c r="Z51" s="496" t="s">
        <v>150</v>
      </c>
      <c r="AA51" s="496"/>
      <c r="AB51" s="543"/>
      <c r="AC51" s="544"/>
      <c r="AD51" s="544"/>
      <c r="AE51" s="545"/>
      <c r="AF51" s="546"/>
      <c r="AG51" s="547"/>
      <c r="AH51" s="547"/>
      <c r="AI51" s="547"/>
      <c r="AJ51" s="548"/>
      <c r="AK51" s="7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491"/>
      <c r="AY51" s="542"/>
      <c r="AZ51" s="542"/>
      <c r="BA51" s="542"/>
      <c r="BB51" s="542"/>
      <c r="BC51" s="542"/>
      <c r="BD51" s="542"/>
      <c r="BE51" s="542"/>
      <c r="BF51" s="542"/>
      <c r="BG51" s="542"/>
      <c r="BH51" s="45"/>
      <c r="BI51" s="45"/>
    </row>
    <row r="52" spans="1:59" s="3" customFormat="1" ht="15" customHeight="1">
      <c r="A52" s="47"/>
      <c r="B52" s="47"/>
      <c r="C52" s="49"/>
      <c r="D52" s="49"/>
      <c r="E52" s="49"/>
      <c r="F52" s="49"/>
      <c r="G52" s="49"/>
      <c r="H52" s="49"/>
      <c r="I52" s="49"/>
      <c r="J52" s="49"/>
      <c r="K52" s="49"/>
      <c r="M52" s="7"/>
      <c r="N52" s="7"/>
      <c r="O52" s="7"/>
      <c r="P52" s="7"/>
      <c r="Q52" s="8"/>
      <c r="R52" s="8"/>
      <c r="S52" s="7"/>
      <c r="T52" s="8"/>
      <c r="U52" s="8"/>
      <c r="V52" s="7"/>
      <c r="W52" s="8"/>
      <c r="X52" s="7"/>
      <c r="Y52" s="7"/>
      <c r="Z52" s="486"/>
      <c r="AA52" s="486"/>
      <c r="AB52" s="486"/>
      <c r="AC52" s="486"/>
      <c r="AD52" s="121"/>
      <c r="AE52" s="121"/>
      <c r="AF52" s="121"/>
      <c r="AG52" s="121"/>
      <c r="AH52" s="121"/>
      <c r="AI52" s="121"/>
      <c r="AJ52" s="121"/>
      <c r="AK52" s="8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Y52" s="51"/>
      <c r="AZ52" s="51"/>
      <c r="BA52" s="51"/>
      <c r="BB52" s="51"/>
      <c r="BC52" s="51"/>
      <c r="BD52" s="51"/>
      <c r="BE52" s="51"/>
      <c r="BF52" s="51"/>
      <c r="BG52" s="51"/>
    </row>
    <row r="53" spans="1:59" s="3" customFormat="1" ht="15" customHeight="1">
      <c r="A53" s="47"/>
      <c r="B53" s="47"/>
      <c r="C53" s="49"/>
      <c r="D53" s="49"/>
      <c r="E53" s="49"/>
      <c r="F53" s="49"/>
      <c r="G53" s="49"/>
      <c r="H53" s="49"/>
      <c r="I53" s="49"/>
      <c r="J53" s="49"/>
      <c r="K53" s="49"/>
      <c r="AY53" s="51"/>
      <c r="AZ53" s="51"/>
      <c r="BA53" s="51"/>
      <c r="BB53" s="51"/>
      <c r="BC53" s="51"/>
      <c r="BD53" s="51"/>
      <c r="BE53" s="51"/>
      <c r="BF53" s="51"/>
      <c r="BG53" s="51"/>
    </row>
    <row r="54" spans="1:59" s="3" customFormat="1" ht="15" customHeight="1">
      <c r="A54" s="47"/>
      <c r="B54" s="47"/>
      <c r="C54" s="49"/>
      <c r="D54" s="49"/>
      <c r="E54" s="49"/>
      <c r="F54" s="49"/>
      <c r="G54" s="49"/>
      <c r="H54" s="49"/>
      <c r="I54" s="49"/>
      <c r="J54" s="49"/>
      <c r="K54" s="49"/>
      <c r="AY54" s="51"/>
      <c r="AZ54" s="51"/>
      <c r="BA54" s="51"/>
      <c r="BB54" s="51"/>
      <c r="BC54" s="51"/>
      <c r="BD54" s="51"/>
      <c r="BE54" s="51"/>
      <c r="BF54" s="51"/>
      <c r="BG54" s="51"/>
    </row>
    <row r="55" spans="1:59" s="3" customFormat="1" ht="15" customHeight="1">
      <c r="A55" s="47"/>
      <c r="B55" s="47"/>
      <c r="C55" s="49"/>
      <c r="D55" s="49"/>
      <c r="E55" s="49"/>
      <c r="F55" s="49"/>
      <c r="G55" s="49"/>
      <c r="H55" s="49"/>
      <c r="I55" s="49"/>
      <c r="J55" s="49"/>
      <c r="K55" s="49"/>
      <c r="AY55" s="51"/>
      <c r="AZ55" s="51"/>
      <c r="BA55" s="51"/>
      <c r="BB55" s="51"/>
      <c r="BC55" s="51"/>
      <c r="BD55" s="51"/>
      <c r="BE55" s="51"/>
      <c r="BF55" s="51"/>
      <c r="BG55" s="51"/>
    </row>
    <row r="56" spans="1:59" s="3" customFormat="1" ht="15" customHeight="1">
      <c r="A56" s="47"/>
      <c r="B56" s="47"/>
      <c r="C56" s="49"/>
      <c r="D56" s="49"/>
      <c r="E56" s="49"/>
      <c r="F56" s="49"/>
      <c r="G56" s="49"/>
      <c r="H56" s="49"/>
      <c r="I56" s="49"/>
      <c r="J56" s="49"/>
      <c r="K56" s="49"/>
      <c r="AY56" s="51"/>
      <c r="AZ56" s="51"/>
      <c r="BA56" s="51"/>
      <c r="BB56" s="51"/>
      <c r="BC56" s="51"/>
      <c r="BD56" s="51"/>
      <c r="BE56" s="51"/>
      <c r="BF56" s="51"/>
      <c r="BG56" s="51"/>
    </row>
    <row r="57" spans="1:59" s="3" customFormat="1" ht="15" customHeight="1">
      <c r="A57" s="47"/>
      <c r="B57" s="47"/>
      <c r="C57" s="49"/>
      <c r="D57" s="49"/>
      <c r="E57" s="49"/>
      <c r="F57" s="49"/>
      <c r="G57" s="49"/>
      <c r="H57" s="49"/>
      <c r="I57" s="49"/>
      <c r="J57" s="49"/>
      <c r="K57" s="49"/>
      <c r="AY57" s="51"/>
      <c r="AZ57" s="51"/>
      <c r="BA57" s="51"/>
      <c r="BB57" s="51"/>
      <c r="BC57" s="51"/>
      <c r="BD57" s="51"/>
      <c r="BE57" s="51"/>
      <c r="BF57" s="51"/>
      <c r="BG57" s="51"/>
    </row>
    <row r="58" spans="1:59" s="3" customFormat="1" ht="15" customHeight="1">
      <c r="A58" s="47"/>
      <c r="B58" s="47"/>
      <c r="C58" s="49"/>
      <c r="D58" s="49"/>
      <c r="E58" s="49"/>
      <c r="F58" s="49"/>
      <c r="G58" s="49"/>
      <c r="H58" s="49"/>
      <c r="I58" s="49"/>
      <c r="J58" s="49"/>
      <c r="K58" s="49"/>
      <c r="AY58" s="51"/>
      <c r="AZ58" s="51"/>
      <c r="BA58" s="51"/>
      <c r="BB58" s="51"/>
      <c r="BC58" s="51"/>
      <c r="BD58" s="51"/>
      <c r="BE58" s="51"/>
      <c r="BF58" s="51"/>
      <c r="BG58" s="51"/>
    </row>
    <row r="59" spans="1:59" s="3" customFormat="1" ht="15" customHeight="1">
      <c r="A59" s="47"/>
      <c r="B59" s="47"/>
      <c r="C59" s="49"/>
      <c r="D59" s="49"/>
      <c r="E59" s="49"/>
      <c r="F59" s="49"/>
      <c r="G59" s="49"/>
      <c r="H59" s="49"/>
      <c r="I59" s="49"/>
      <c r="J59" s="49"/>
      <c r="K59" s="49"/>
      <c r="AY59" s="51"/>
      <c r="AZ59" s="51"/>
      <c r="BA59" s="51"/>
      <c r="BB59" s="51"/>
      <c r="BC59" s="51"/>
      <c r="BD59" s="51"/>
      <c r="BE59" s="51"/>
      <c r="BF59" s="51"/>
      <c r="BG59" s="51"/>
    </row>
    <row r="60" spans="1:59" s="3" customFormat="1" ht="15" customHeight="1">
      <c r="A60" s="47"/>
      <c r="B60" s="47"/>
      <c r="C60" s="49"/>
      <c r="D60" s="49"/>
      <c r="E60" s="49"/>
      <c r="F60" s="49"/>
      <c r="G60" s="49"/>
      <c r="H60" s="49"/>
      <c r="I60" s="49"/>
      <c r="J60" s="49"/>
      <c r="K60" s="49"/>
      <c r="AY60" s="51"/>
      <c r="AZ60" s="51"/>
      <c r="BA60" s="51"/>
      <c r="BB60" s="51"/>
      <c r="BC60" s="51"/>
      <c r="BD60" s="51"/>
      <c r="BE60" s="51"/>
      <c r="BF60" s="51"/>
      <c r="BG60" s="51"/>
    </row>
    <row r="61" spans="1:59" s="3" customFormat="1" ht="15" customHeight="1">
      <c r="A61" s="47"/>
      <c r="B61" s="47"/>
      <c r="C61" s="49"/>
      <c r="D61" s="49"/>
      <c r="E61" s="49"/>
      <c r="F61" s="49"/>
      <c r="G61" s="49"/>
      <c r="H61" s="49"/>
      <c r="I61" s="49"/>
      <c r="J61" s="49"/>
      <c r="K61" s="49"/>
      <c r="AY61" s="51"/>
      <c r="AZ61" s="51"/>
      <c r="BA61" s="51"/>
      <c r="BB61" s="51"/>
      <c r="BC61" s="51"/>
      <c r="BD61" s="51"/>
      <c r="BE61" s="51"/>
      <c r="BF61" s="51"/>
      <c r="BG61" s="51"/>
    </row>
    <row r="62" spans="1:59" s="3" customFormat="1" ht="15" customHeight="1">
      <c r="A62" s="47"/>
      <c r="B62" s="47"/>
      <c r="C62" s="49"/>
      <c r="D62" s="49"/>
      <c r="E62" s="49"/>
      <c r="F62" s="49"/>
      <c r="G62" s="49"/>
      <c r="H62" s="49"/>
      <c r="I62" s="49"/>
      <c r="J62" s="49"/>
      <c r="K62" s="49"/>
      <c r="AY62" s="51"/>
      <c r="AZ62" s="51"/>
      <c r="BA62" s="51"/>
      <c r="BB62" s="51"/>
      <c r="BC62" s="51"/>
      <c r="BD62" s="51"/>
      <c r="BE62" s="51"/>
      <c r="BF62" s="51"/>
      <c r="BG62" s="51"/>
    </row>
    <row r="63" spans="1:59" s="3" customFormat="1" ht="15" customHeight="1">
      <c r="A63" s="47"/>
      <c r="B63" s="47"/>
      <c r="C63" s="49"/>
      <c r="D63" s="49"/>
      <c r="E63" s="49"/>
      <c r="F63" s="49"/>
      <c r="G63" s="49"/>
      <c r="H63" s="49"/>
      <c r="I63" s="49"/>
      <c r="J63" s="49"/>
      <c r="K63" s="49"/>
      <c r="AY63" s="51"/>
      <c r="AZ63" s="51"/>
      <c r="BA63" s="51"/>
      <c r="BB63" s="51"/>
      <c r="BC63" s="51"/>
      <c r="BD63" s="51"/>
      <c r="BE63" s="51"/>
      <c r="BF63" s="51"/>
      <c r="BG63" s="51"/>
    </row>
    <row r="64" spans="1:59" s="3" customFormat="1" ht="15" customHeight="1">
      <c r="A64" s="47"/>
      <c r="B64" s="47"/>
      <c r="C64" s="49"/>
      <c r="D64" s="49"/>
      <c r="E64" s="49"/>
      <c r="F64" s="49"/>
      <c r="G64" s="49"/>
      <c r="H64" s="49"/>
      <c r="I64" s="49"/>
      <c r="J64" s="49"/>
      <c r="K64" s="49"/>
      <c r="AY64" s="51"/>
      <c r="AZ64" s="51"/>
      <c r="BA64" s="51"/>
      <c r="BB64" s="51"/>
      <c r="BC64" s="51"/>
      <c r="BD64" s="51"/>
      <c r="BE64" s="51"/>
      <c r="BF64" s="51"/>
      <c r="BG64" s="51"/>
    </row>
    <row r="65" spans="1:59" s="3" customFormat="1" ht="15" customHeight="1">
      <c r="A65" s="47"/>
      <c r="B65" s="47"/>
      <c r="C65" s="49"/>
      <c r="D65" s="49"/>
      <c r="E65" s="49"/>
      <c r="F65" s="49"/>
      <c r="G65" s="49"/>
      <c r="H65" s="49"/>
      <c r="I65" s="49"/>
      <c r="J65" s="49"/>
      <c r="K65" s="49"/>
      <c r="AY65" s="51"/>
      <c r="AZ65" s="51"/>
      <c r="BA65" s="51"/>
      <c r="BB65" s="51"/>
      <c r="BC65" s="51"/>
      <c r="BD65" s="51"/>
      <c r="BE65" s="51"/>
      <c r="BF65" s="51"/>
      <c r="BG65" s="51"/>
    </row>
    <row r="66" spans="1:59" s="3" customFormat="1" ht="15" customHeight="1">
      <c r="A66" s="47"/>
      <c r="B66" s="47"/>
      <c r="C66" s="49"/>
      <c r="D66" s="49"/>
      <c r="E66" s="49"/>
      <c r="F66" s="49"/>
      <c r="G66" s="49"/>
      <c r="H66" s="49"/>
      <c r="I66" s="49"/>
      <c r="J66" s="49"/>
      <c r="K66" s="49"/>
      <c r="AY66" s="51"/>
      <c r="AZ66" s="51"/>
      <c r="BA66" s="51"/>
      <c r="BB66" s="51"/>
      <c r="BC66" s="51"/>
      <c r="BD66" s="51"/>
      <c r="BE66" s="51"/>
      <c r="BF66" s="51"/>
      <c r="BG66" s="51"/>
    </row>
    <row r="67" spans="1:59" s="3" customFormat="1" ht="15" customHeight="1">
      <c r="A67" s="47"/>
      <c r="B67" s="47"/>
      <c r="C67" s="49"/>
      <c r="D67" s="49"/>
      <c r="E67" s="49"/>
      <c r="F67" s="49"/>
      <c r="G67" s="49"/>
      <c r="H67" s="49"/>
      <c r="I67" s="49"/>
      <c r="J67" s="49"/>
      <c r="K67" s="49"/>
      <c r="AY67" s="51"/>
      <c r="AZ67" s="51"/>
      <c r="BA67" s="51"/>
      <c r="BB67" s="51"/>
      <c r="BC67" s="51"/>
      <c r="BD67" s="51"/>
      <c r="BE67" s="51"/>
      <c r="BF67" s="51"/>
      <c r="BG67" s="51"/>
    </row>
    <row r="68" spans="1:59" s="3" customFormat="1" ht="15" customHeight="1">
      <c r="A68" s="47"/>
      <c r="B68" s="47"/>
      <c r="C68" s="49"/>
      <c r="D68" s="49"/>
      <c r="E68" s="49"/>
      <c r="F68" s="49"/>
      <c r="G68" s="49"/>
      <c r="H68" s="49"/>
      <c r="I68" s="49"/>
      <c r="J68" s="49"/>
      <c r="K68" s="49"/>
      <c r="AY68" s="51"/>
      <c r="AZ68" s="51"/>
      <c r="BA68" s="51"/>
      <c r="BB68" s="51"/>
      <c r="BC68" s="51"/>
      <c r="BD68" s="51"/>
      <c r="BE68" s="51"/>
      <c r="BF68" s="51"/>
      <c r="BG68" s="51"/>
    </row>
    <row r="69" spans="1:59" s="3" customFormat="1" ht="15" customHeight="1">
      <c r="A69" s="47"/>
      <c r="B69" s="47"/>
      <c r="C69" s="49"/>
      <c r="D69" s="49"/>
      <c r="E69" s="49"/>
      <c r="F69" s="49"/>
      <c r="G69" s="49"/>
      <c r="H69" s="49"/>
      <c r="I69" s="49"/>
      <c r="J69" s="49"/>
      <c r="K69" s="49"/>
      <c r="AY69" s="51"/>
      <c r="AZ69" s="51"/>
      <c r="BA69" s="51"/>
      <c r="BB69" s="51"/>
      <c r="BC69" s="51"/>
      <c r="BD69" s="51"/>
      <c r="BE69" s="51"/>
      <c r="BF69" s="51"/>
      <c r="BG69" s="51"/>
    </row>
    <row r="70" spans="1:59" s="3" customFormat="1" ht="15" customHeight="1">
      <c r="A70" s="47"/>
      <c r="B70" s="47"/>
      <c r="C70" s="49"/>
      <c r="D70" s="49"/>
      <c r="E70" s="49"/>
      <c r="F70" s="49"/>
      <c r="G70" s="49"/>
      <c r="H70" s="49"/>
      <c r="I70" s="49"/>
      <c r="J70" s="49"/>
      <c r="K70" s="49"/>
      <c r="AY70" s="51"/>
      <c r="AZ70" s="51"/>
      <c r="BA70" s="51"/>
      <c r="BB70" s="51"/>
      <c r="BC70" s="51"/>
      <c r="BD70" s="51"/>
      <c r="BE70" s="51"/>
      <c r="BF70" s="51"/>
      <c r="BG70" s="51"/>
    </row>
    <row r="71" spans="1:59" s="3" customFormat="1" ht="15" customHeight="1">
      <c r="A71" s="47"/>
      <c r="B71" s="47"/>
      <c r="C71" s="49"/>
      <c r="D71" s="49"/>
      <c r="E71" s="49"/>
      <c r="F71" s="49"/>
      <c r="G71" s="49"/>
      <c r="H71" s="49"/>
      <c r="I71" s="49"/>
      <c r="J71" s="49"/>
      <c r="K71" s="49"/>
      <c r="AY71" s="51"/>
      <c r="AZ71" s="51"/>
      <c r="BA71" s="51"/>
      <c r="BB71" s="51"/>
      <c r="BC71" s="51"/>
      <c r="BD71" s="51"/>
      <c r="BE71" s="51"/>
      <c r="BF71" s="51"/>
      <c r="BG71" s="51"/>
    </row>
    <row r="72" spans="1:59" s="3" customFormat="1" ht="15" customHeight="1">
      <c r="A72" s="47"/>
      <c r="B72" s="47"/>
      <c r="C72" s="49"/>
      <c r="D72" s="49"/>
      <c r="E72" s="49"/>
      <c r="F72" s="49"/>
      <c r="G72" s="49"/>
      <c r="H72" s="49"/>
      <c r="I72" s="49"/>
      <c r="J72" s="49"/>
      <c r="K72" s="49"/>
      <c r="AY72" s="51"/>
      <c r="AZ72" s="51"/>
      <c r="BA72" s="51"/>
      <c r="BB72" s="51"/>
      <c r="BC72" s="51"/>
      <c r="BD72" s="51"/>
      <c r="BE72" s="51"/>
      <c r="BF72" s="51"/>
      <c r="BG72" s="51"/>
    </row>
    <row r="73" spans="1:59" s="3" customFormat="1" ht="15" customHeight="1">
      <c r="A73" s="47"/>
      <c r="B73" s="47"/>
      <c r="C73" s="49"/>
      <c r="D73" s="49"/>
      <c r="E73" s="49"/>
      <c r="F73" s="49"/>
      <c r="G73" s="49"/>
      <c r="H73" s="49"/>
      <c r="I73" s="49"/>
      <c r="J73" s="49"/>
      <c r="K73" s="49"/>
      <c r="AY73" s="51"/>
      <c r="AZ73" s="51"/>
      <c r="BA73" s="51"/>
      <c r="BB73" s="51"/>
      <c r="BC73" s="51"/>
      <c r="BD73" s="51"/>
      <c r="BE73" s="51"/>
      <c r="BF73" s="51"/>
      <c r="BG73" s="51"/>
    </row>
    <row r="74" spans="1:59" s="3" customFormat="1" ht="15" customHeight="1">
      <c r="A74" s="47"/>
      <c r="B74" s="47"/>
      <c r="C74" s="49"/>
      <c r="D74" s="49"/>
      <c r="E74" s="49"/>
      <c r="F74" s="49"/>
      <c r="G74" s="49"/>
      <c r="H74" s="49"/>
      <c r="I74" s="49"/>
      <c r="J74" s="49"/>
      <c r="K74" s="49"/>
      <c r="AY74" s="51"/>
      <c r="AZ74" s="51"/>
      <c r="BA74" s="51"/>
      <c r="BB74" s="51"/>
      <c r="BC74" s="51"/>
      <c r="BD74" s="51"/>
      <c r="BE74" s="51"/>
      <c r="BF74" s="51"/>
      <c r="BG74" s="51"/>
    </row>
    <row r="75" spans="1:59" s="3" customFormat="1" ht="15" customHeight="1">
      <c r="A75" s="47"/>
      <c r="B75" s="47"/>
      <c r="C75" s="49"/>
      <c r="D75" s="49"/>
      <c r="E75" s="49"/>
      <c r="F75" s="49"/>
      <c r="G75" s="49"/>
      <c r="H75" s="49"/>
      <c r="I75" s="49"/>
      <c r="J75" s="49"/>
      <c r="K75" s="49"/>
      <c r="AY75" s="51"/>
      <c r="AZ75" s="51"/>
      <c r="BA75" s="51"/>
      <c r="BB75" s="51"/>
      <c r="BC75" s="51"/>
      <c r="BD75" s="51"/>
      <c r="BE75" s="51"/>
      <c r="BF75" s="51"/>
      <c r="BG75" s="51"/>
    </row>
    <row r="76" spans="1:59" s="3" customFormat="1" ht="15" customHeight="1">
      <c r="A76" s="47"/>
      <c r="B76" s="47"/>
      <c r="C76" s="49"/>
      <c r="D76" s="49"/>
      <c r="E76" s="49"/>
      <c r="F76" s="49"/>
      <c r="G76" s="49"/>
      <c r="H76" s="49"/>
      <c r="I76" s="49"/>
      <c r="J76" s="49"/>
      <c r="K76" s="49"/>
      <c r="AY76" s="51"/>
      <c r="AZ76" s="51"/>
      <c r="BA76" s="51"/>
      <c r="BB76" s="51"/>
      <c r="BC76" s="51"/>
      <c r="BD76" s="51"/>
      <c r="BE76" s="51"/>
      <c r="BF76" s="51"/>
      <c r="BG76" s="51"/>
    </row>
    <row r="77" spans="1:59" s="3" customFormat="1" ht="15" customHeight="1">
      <c r="A77" s="47"/>
      <c r="B77" s="47"/>
      <c r="C77" s="49"/>
      <c r="D77" s="49"/>
      <c r="E77" s="49"/>
      <c r="F77" s="49"/>
      <c r="G77" s="49"/>
      <c r="H77" s="49"/>
      <c r="I77" s="49"/>
      <c r="J77" s="49"/>
      <c r="K77" s="49"/>
      <c r="AY77" s="51"/>
      <c r="AZ77" s="51"/>
      <c r="BA77" s="51"/>
      <c r="BB77" s="51"/>
      <c r="BC77" s="51"/>
      <c r="BD77" s="51"/>
      <c r="BE77" s="51"/>
      <c r="BF77" s="51"/>
      <c r="BG77" s="51"/>
    </row>
    <row r="78" spans="1:59" s="3" customFormat="1" ht="15" customHeight="1">
      <c r="A78" s="47"/>
      <c r="B78" s="47"/>
      <c r="C78" s="49"/>
      <c r="D78" s="49"/>
      <c r="E78" s="49"/>
      <c r="F78" s="49"/>
      <c r="G78" s="49"/>
      <c r="H78" s="49"/>
      <c r="I78" s="49"/>
      <c r="J78" s="49"/>
      <c r="K78" s="49"/>
      <c r="AY78" s="51"/>
      <c r="AZ78" s="51"/>
      <c r="BA78" s="51"/>
      <c r="BB78" s="51"/>
      <c r="BC78" s="51"/>
      <c r="BD78" s="51"/>
      <c r="BE78" s="51"/>
      <c r="BF78" s="51"/>
      <c r="BG78" s="51"/>
    </row>
    <row r="79" spans="1:59" s="3" customFormat="1" ht="15" customHeight="1">
      <c r="A79" s="47"/>
      <c r="B79" s="47"/>
      <c r="C79" s="49"/>
      <c r="D79" s="49"/>
      <c r="E79" s="49"/>
      <c r="F79" s="49"/>
      <c r="G79" s="49"/>
      <c r="H79" s="49"/>
      <c r="I79" s="49"/>
      <c r="J79" s="49"/>
      <c r="K79" s="49"/>
      <c r="AY79" s="51"/>
      <c r="AZ79" s="51"/>
      <c r="BA79" s="51"/>
      <c r="BB79" s="51"/>
      <c r="BC79" s="51"/>
      <c r="BD79" s="51"/>
      <c r="BE79" s="51"/>
      <c r="BF79" s="51"/>
      <c r="BG79" s="51"/>
    </row>
    <row r="80" spans="1:59" s="3" customFormat="1" ht="15" customHeight="1">
      <c r="A80" s="47"/>
      <c r="B80" s="47"/>
      <c r="C80" s="49"/>
      <c r="D80" s="49"/>
      <c r="E80" s="49"/>
      <c r="F80" s="49"/>
      <c r="G80" s="49"/>
      <c r="H80" s="49"/>
      <c r="I80" s="49"/>
      <c r="J80" s="49"/>
      <c r="K80" s="49"/>
      <c r="AY80" s="51"/>
      <c r="AZ80" s="51"/>
      <c r="BA80" s="51"/>
      <c r="BB80" s="51"/>
      <c r="BC80" s="51"/>
      <c r="BD80" s="51"/>
      <c r="BE80" s="51"/>
      <c r="BF80" s="51"/>
      <c r="BG80" s="51"/>
    </row>
    <row r="81" spans="1:59" s="3" customFormat="1" ht="15" customHeight="1">
      <c r="A81" s="47"/>
      <c r="B81" s="47"/>
      <c r="C81" s="49"/>
      <c r="D81" s="49"/>
      <c r="E81" s="49"/>
      <c r="F81" s="49"/>
      <c r="G81" s="49"/>
      <c r="H81" s="49"/>
      <c r="I81" s="49"/>
      <c r="J81" s="49"/>
      <c r="K81" s="49"/>
      <c r="AY81" s="51"/>
      <c r="AZ81" s="51"/>
      <c r="BA81" s="51"/>
      <c r="BB81" s="51"/>
      <c r="BC81" s="51"/>
      <c r="BD81" s="51"/>
      <c r="BE81" s="51"/>
      <c r="BF81" s="51"/>
      <c r="BG81" s="51"/>
    </row>
    <row r="82" spans="1:59" s="3" customFormat="1" ht="15" customHeight="1">
      <c r="A82" s="47"/>
      <c r="B82" s="47"/>
      <c r="C82" s="49"/>
      <c r="D82" s="49"/>
      <c r="E82" s="49"/>
      <c r="F82" s="49"/>
      <c r="G82" s="49"/>
      <c r="H82" s="49"/>
      <c r="I82" s="49"/>
      <c r="J82" s="49"/>
      <c r="K82" s="49"/>
      <c r="AY82" s="51"/>
      <c r="AZ82" s="51"/>
      <c r="BA82" s="51"/>
      <c r="BB82" s="51"/>
      <c r="BC82" s="51"/>
      <c r="BD82" s="51"/>
      <c r="BE82" s="51"/>
      <c r="BF82" s="51"/>
      <c r="BG82" s="51"/>
    </row>
    <row r="83" spans="1:59" s="3" customFormat="1" ht="15" customHeight="1">
      <c r="A83" s="47"/>
      <c r="B83" s="47"/>
      <c r="C83" s="49"/>
      <c r="D83" s="49"/>
      <c r="E83" s="49"/>
      <c r="F83" s="49"/>
      <c r="G83" s="49"/>
      <c r="H83" s="49"/>
      <c r="I83" s="49"/>
      <c r="J83" s="49"/>
      <c r="K83" s="49"/>
      <c r="AY83" s="51"/>
      <c r="AZ83" s="51"/>
      <c r="BA83" s="51"/>
      <c r="BB83" s="51"/>
      <c r="BC83" s="51"/>
      <c r="BD83" s="51"/>
      <c r="BE83" s="51"/>
      <c r="BF83" s="51"/>
      <c r="BG83" s="51"/>
    </row>
    <row r="84" spans="1:59" s="3" customFormat="1" ht="15" customHeight="1">
      <c r="A84" s="47"/>
      <c r="B84" s="47"/>
      <c r="C84" s="49"/>
      <c r="D84" s="49"/>
      <c r="E84" s="49"/>
      <c r="F84" s="49"/>
      <c r="G84" s="49"/>
      <c r="H84" s="49"/>
      <c r="I84" s="49"/>
      <c r="J84" s="49"/>
      <c r="K84" s="49"/>
      <c r="AY84" s="51"/>
      <c r="AZ84" s="51"/>
      <c r="BA84" s="51"/>
      <c r="BB84" s="51"/>
      <c r="BC84" s="51"/>
      <c r="BD84" s="51"/>
      <c r="BE84" s="51"/>
      <c r="BF84" s="51"/>
      <c r="BG84" s="51"/>
    </row>
    <row r="85" spans="1:59" s="3" customFormat="1" ht="15" customHeight="1">
      <c r="A85" s="47"/>
      <c r="B85" s="47"/>
      <c r="C85" s="49"/>
      <c r="D85" s="49"/>
      <c r="E85" s="49"/>
      <c r="F85" s="49"/>
      <c r="G85" s="49"/>
      <c r="H85" s="49"/>
      <c r="I85" s="49"/>
      <c r="J85" s="49"/>
      <c r="K85" s="49"/>
      <c r="AY85" s="51"/>
      <c r="AZ85" s="51"/>
      <c r="BA85" s="51"/>
      <c r="BB85" s="51"/>
      <c r="BC85" s="51"/>
      <c r="BD85" s="51"/>
      <c r="BE85" s="51"/>
      <c r="BF85" s="51"/>
      <c r="BG85" s="51"/>
    </row>
    <row r="86" spans="1:59" s="3" customFormat="1" ht="15" customHeight="1">
      <c r="A86" s="47"/>
      <c r="B86" s="47"/>
      <c r="C86" s="49"/>
      <c r="D86" s="49"/>
      <c r="E86" s="49"/>
      <c r="F86" s="49"/>
      <c r="G86" s="49"/>
      <c r="H86" s="49"/>
      <c r="I86" s="49"/>
      <c r="J86" s="49"/>
      <c r="K86" s="49"/>
      <c r="AY86" s="51"/>
      <c r="AZ86" s="51"/>
      <c r="BA86" s="51"/>
      <c r="BB86" s="51"/>
      <c r="BC86" s="51"/>
      <c r="BD86" s="51"/>
      <c r="BE86" s="51"/>
      <c r="BF86" s="51"/>
      <c r="BG86" s="51"/>
    </row>
    <row r="87" spans="1:59" s="3" customFormat="1" ht="15" customHeight="1">
      <c r="A87" s="47"/>
      <c r="B87" s="47"/>
      <c r="C87" s="49"/>
      <c r="D87" s="49"/>
      <c r="E87" s="49"/>
      <c r="F87" s="49"/>
      <c r="G87" s="49"/>
      <c r="H87" s="49"/>
      <c r="I87" s="49"/>
      <c r="J87" s="49"/>
      <c r="K87" s="49"/>
      <c r="AY87" s="51"/>
      <c r="AZ87" s="51"/>
      <c r="BA87" s="51"/>
      <c r="BB87" s="51"/>
      <c r="BC87" s="51"/>
      <c r="BD87" s="51"/>
      <c r="BE87" s="51"/>
      <c r="BF87" s="51"/>
      <c r="BG87" s="51"/>
    </row>
    <row r="88" spans="1:59" s="3" customFormat="1" ht="15" customHeight="1">
      <c r="A88" s="47"/>
      <c r="B88" s="47"/>
      <c r="C88" s="49"/>
      <c r="D88" s="49"/>
      <c r="E88" s="49"/>
      <c r="F88" s="49"/>
      <c r="G88" s="49"/>
      <c r="H88" s="49"/>
      <c r="I88" s="49"/>
      <c r="J88" s="49"/>
      <c r="K88" s="49"/>
      <c r="AY88" s="51"/>
      <c r="AZ88" s="51"/>
      <c r="BA88" s="51"/>
      <c r="BB88" s="51"/>
      <c r="BC88" s="51"/>
      <c r="BD88" s="51"/>
      <c r="BE88" s="51"/>
      <c r="BF88" s="51"/>
      <c r="BG88" s="51"/>
    </row>
    <row r="89" spans="1:59" s="3" customFormat="1" ht="15" customHeight="1">
      <c r="A89" s="47"/>
      <c r="B89" s="47"/>
      <c r="C89" s="49"/>
      <c r="D89" s="49"/>
      <c r="E89" s="49"/>
      <c r="F89" s="49"/>
      <c r="G89" s="49"/>
      <c r="H89" s="49"/>
      <c r="I89" s="49"/>
      <c r="J89" s="49"/>
      <c r="K89" s="49"/>
      <c r="AY89" s="51"/>
      <c r="AZ89" s="51"/>
      <c r="BA89" s="51"/>
      <c r="BB89" s="51"/>
      <c r="BC89" s="51"/>
      <c r="BD89" s="51"/>
      <c r="BE89" s="51"/>
      <c r="BF89" s="51"/>
      <c r="BG89" s="51"/>
    </row>
    <row r="90" spans="1:59" s="3" customFormat="1" ht="15" customHeight="1">
      <c r="A90" s="47"/>
      <c r="B90" s="47"/>
      <c r="C90" s="49"/>
      <c r="D90" s="49"/>
      <c r="E90" s="49"/>
      <c r="F90" s="49"/>
      <c r="G90" s="49"/>
      <c r="H90" s="49"/>
      <c r="I90" s="49"/>
      <c r="J90" s="49"/>
      <c r="K90" s="49"/>
      <c r="AY90" s="51"/>
      <c r="AZ90" s="51"/>
      <c r="BA90" s="51"/>
      <c r="BB90" s="51"/>
      <c r="BC90" s="51"/>
      <c r="BD90" s="51"/>
      <c r="BE90" s="51"/>
      <c r="BF90" s="51"/>
      <c r="BG90" s="51"/>
    </row>
    <row r="91" spans="1:59" s="3" customFormat="1" ht="15" customHeight="1">
      <c r="A91" s="47"/>
      <c r="B91" s="47"/>
      <c r="C91" s="49"/>
      <c r="D91" s="49"/>
      <c r="E91" s="49"/>
      <c r="F91" s="49"/>
      <c r="G91" s="49"/>
      <c r="H91" s="49"/>
      <c r="I91" s="49"/>
      <c r="J91" s="49"/>
      <c r="K91" s="49"/>
      <c r="AY91" s="51"/>
      <c r="AZ91" s="51"/>
      <c r="BA91" s="51"/>
      <c r="BB91" s="51"/>
      <c r="BC91" s="51"/>
      <c r="BD91" s="51"/>
      <c r="BE91" s="51"/>
      <c r="BF91" s="51"/>
      <c r="BG91" s="51"/>
    </row>
    <row r="92" spans="1:59" s="3" customFormat="1" ht="15" customHeight="1">
      <c r="A92" s="47"/>
      <c r="B92" s="47"/>
      <c r="C92" s="49"/>
      <c r="D92" s="49"/>
      <c r="E92" s="49"/>
      <c r="F92" s="49"/>
      <c r="G92" s="49"/>
      <c r="H92" s="49"/>
      <c r="I92" s="49"/>
      <c r="J92" s="49"/>
      <c r="K92" s="49"/>
      <c r="AY92" s="51"/>
      <c r="AZ92" s="51"/>
      <c r="BA92" s="51"/>
      <c r="BB92" s="51"/>
      <c r="BC92" s="51"/>
      <c r="BD92" s="51"/>
      <c r="BE92" s="51"/>
      <c r="BF92" s="51"/>
      <c r="BG92" s="51"/>
    </row>
    <row r="93" spans="1:59" s="3" customFormat="1" ht="15" customHeight="1">
      <c r="A93" s="47"/>
      <c r="B93" s="47"/>
      <c r="C93" s="49"/>
      <c r="D93" s="49"/>
      <c r="E93" s="49"/>
      <c r="F93" s="49"/>
      <c r="G93" s="49"/>
      <c r="H93" s="49"/>
      <c r="I93" s="49"/>
      <c r="J93" s="49"/>
      <c r="K93" s="49"/>
      <c r="AY93" s="51"/>
      <c r="AZ93" s="51"/>
      <c r="BA93" s="51"/>
      <c r="BB93" s="51"/>
      <c r="BC93" s="51"/>
      <c r="BD93" s="51"/>
      <c r="BE93" s="51"/>
      <c r="BF93" s="51"/>
      <c r="BG93" s="51"/>
    </row>
    <row r="94" spans="1:59" s="3" customFormat="1" ht="15" customHeight="1">
      <c r="A94" s="47"/>
      <c r="B94" s="47"/>
      <c r="C94" s="49"/>
      <c r="D94" s="49"/>
      <c r="E94" s="49"/>
      <c r="F94" s="49"/>
      <c r="G94" s="49"/>
      <c r="H94" s="49"/>
      <c r="I94" s="49"/>
      <c r="J94" s="49"/>
      <c r="K94" s="49"/>
      <c r="AY94" s="51"/>
      <c r="AZ94" s="51"/>
      <c r="BA94" s="51"/>
      <c r="BB94" s="51"/>
      <c r="BC94" s="51"/>
      <c r="BD94" s="51"/>
      <c r="BE94" s="51"/>
      <c r="BF94" s="51"/>
      <c r="BG94" s="51"/>
    </row>
    <row r="95" spans="1:59" s="3" customFormat="1" ht="15" customHeight="1">
      <c r="A95" s="47"/>
      <c r="B95" s="47"/>
      <c r="C95" s="49"/>
      <c r="D95" s="49"/>
      <c r="E95" s="49"/>
      <c r="F95" s="49"/>
      <c r="G95" s="49"/>
      <c r="H95" s="49"/>
      <c r="I95" s="49"/>
      <c r="J95" s="49"/>
      <c r="K95" s="49"/>
      <c r="AY95" s="51"/>
      <c r="AZ95" s="51"/>
      <c r="BA95" s="51"/>
      <c r="BB95" s="51"/>
      <c r="BC95" s="51"/>
      <c r="BD95" s="51"/>
      <c r="BE95" s="51"/>
      <c r="BF95" s="51"/>
      <c r="BG95" s="51"/>
    </row>
    <row r="96" spans="1:59" s="3" customFormat="1" ht="15" customHeight="1">
      <c r="A96" s="47"/>
      <c r="B96" s="47"/>
      <c r="C96" s="49"/>
      <c r="D96" s="49"/>
      <c r="E96" s="49"/>
      <c r="F96" s="49"/>
      <c r="G96" s="49"/>
      <c r="H96" s="49"/>
      <c r="I96" s="49"/>
      <c r="J96" s="49"/>
      <c r="K96" s="49"/>
      <c r="AY96" s="51"/>
      <c r="AZ96" s="51"/>
      <c r="BA96" s="51"/>
      <c r="BB96" s="51"/>
      <c r="BC96" s="51"/>
      <c r="BD96" s="51"/>
      <c r="BE96" s="51"/>
      <c r="BF96" s="51"/>
      <c r="BG96" s="51"/>
    </row>
    <row r="97" spans="1:59" s="3" customFormat="1" ht="15" customHeight="1">
      <c r="A97" s="47"/>
      <c r="B97" s="47"/>
      <c r="C97" s="49"/>
      <c r="D97" s="49"/>
      <c r="E97" s="49"/>
      <c r="F97" s="49"/>
      <c r="G97" s="49"/>
      <c r="H97" s="49"/>
      <c r="I97" s="49"/>
      <c r="J97" s="49"/>
      <c r="K97" s="49"/>
      <c r="AY97" s="51"/>
      <c r="AZ97" s="51"/>
      <c r="BA97" s="51"/>
      <c r="BB97" s="51"/>
      <c r="BC97" s="51"/>
      <c r="BD97" s="51"/>
      <c r="BE97" s="51"/>
      <c r="BF97" s="51"/>
      <c r="BG97" s="51"/>
    </row>
    <row r="98" spans="1:59" s="3" customFormat="1" ht="15" customHeight="1">
      <c r="A98" s="47"/>
      <c r="B98" s="47"/>
      <c r="C98" s="49"/>
      <c r="D98" s="49"/>
      <c r="E98" s="49"/>
      <c r="F98" s="49"/>
      <c r="G98" s="49"/>
      <c r="H98" s="49"/>
      <c r="I98" s="49"/>
      <c r="J98" s="49"/>
      <c r="K98" s="49"/>
      <c r="AY98" s="51"/>
      <c r="AZ98" s="51"/>
      <c r="BA98" s="51"/>
      <c r="BB98" s="51"/>
      <c r="BC98" s="51"/>
      <c r="BD98" s="51"/>
      <c r="BE98" s="51"/>
      <c r="BF98" s="51"/>
      <c r="BG98" s="51"/>
    </row>
    <row r="99" spans="1:59" s="3" customFormat="1" ht="15" customHeight="1">
      <c r="A99" s="47"/>
      <c r="B99" s="47"/>
      <c r="C99" s="49"/>
      <c r="D99" s="49"/>
      <c r="E99" s="49"/>
      <c r="F99" s="49"/>
      <c r="G99" s="49"/>
      <c r="H99" s="49"/>
      <c r="I99" s="49"/>
      <c r="J99" s="49"/>
      <c r="K99" s="49"/>
      <c r="AY99" s="51"/>
      <c r="AZ99" s="51"/>
      <c r="BA99" s="51"/>
      <c r="BB99" s="51"/>
      <c r="BC99" s="51"/>
      <c r="BD99" s="51"/>
      <c r="BE99" s="51"/>
      <c r="BF99" s="51"/>
      <c r="BG99" s="51"/>
    </row>
    <row r="100" spans="1:59" s="3" customFormat="1" ht="15" customHeight="1">
      <c r="A100" s="47"/>
      <c r="B100" s="47"/>
      <c r="C100" s="49"/>
      <c r="D100" s="49"/>
      <c r="E100" s="49"/>
      <c r="F100" s="49"/>
      <c r="G100" s="49"/>
      <c r="H100" s="49"/>
      <c r="I100" s="49"/>
      <c r="J100" s="49"/>
      <c r="K100" s="49"/>
      <c r="AY100" s="51"/>
      <c r="AZ100" s="51"/>
      <c r="BA100" s="51"/>
      <c r="BB100" s="51"/>
      <c r="BC100" s="51"/>
      <c r="BD100" s="51"/>
      <c r="BE100" s="51"/>
      <c r="BF100" s="51"/>
      <c r="BG100" s="51"/>
    </row>
    <row r="101" spans="1:59" s="3" customFormat="1" ht="15" customHeight="1">
      <c r="A101" s="47"/>
      <c r="B101" s="47"/>
      <c r="C101" s="49"/>
      <c r="D101" s="49"/>
      <c r="E101" s="49"/>
      <c r="F101" s="49"/>
      <c r="G101" s="49"/>
      <c r="H101" s="49"/>
      <c r="I101" s="49"/>
      <c r="J101" s="49"/>
      <c r="K101" s="49"/>
      <c r="AY101" s="51"/>
      <c r="AZ101" s="51"/>
      <c r="BA101" s="51"/>
      <c r="BB101" s="51"/>
      <c r="BC101" s="51"/>
      <c r="BD101" s="51"/>
      <c r="BE101" s="51"/>
      <c r="BF101" s="51"/>
      <c r="BG101" s="51"/>
    </row>
    <row r="102" spans="1:59" s="3" customFormat="1" ht="15" customHeight="1">
      <c r="A102" s="47"/>
      <c r="B102" s="47"/>
      <c r="C102" s="49"/>
      <c r="D102" s="49"/>
      <c r="E102" s="49"/>
      <c r="F102" s="49"/>
      <c r="G102" s="49"/>
      <c r="H102" s="49"/>
      <c r="I102" s="49"/>
      <c r="J102" s="49"/>
      <c r="K102" s="49"/>
      <c r="AY102" s="51"/>
      <c r="AZ102" s="51"/>
      <c r="BA102" s="51"/>
      <c r="BB102" s="51"/>
      <c r="BC102" s="51"/>
      <c r="BD102" s="51"/>
      <c r="BE102" s="51"/>
      <c r="BF102" s="51"/>
      <c r="BG102" s="51"/>
    </row>
    <row r="103" spans="1:59" s="3" customFormat="1" ht="15" customHeight="1">
      <c r="A103" s="47"/>
      <c r="B103" s="47"/>
      <c r="C103" s="49"/>
      <c r="D103" s="49"/>
      <c r="E103" s="49"/>
      <c r="F103" s="49"/>
      <c r="G103" s="49"/>
      <c r="H103" s="49"/>
      <c r="I103" s="49"/>
      <c r="J103" s="49"/>
      <c r="K103" s="49"/>
      <c r="AY103" s="51"/>
      <c r="AZ103" s="51"/>
      <c r="BA103" s="51"/>
      <c r="BB103" s="51"/>
      <c r="BC103" s="51"/>
      <c r="BD103" s="51"/>
      <c r="BE103" s="51"/>
      <c r="BF103" s="51"/>
      <c r="BG103" s="51"/>
    </row>
    <row r="104" spans="1:59" s="3" customFormat="1" ht="15" customHeight="1">
      <c r="A104" s="47"/>
      <c r="B104" s="47"/>
      <c r="C104" s="49"/>
      <c r="D104" s="49"/>
      <c r="E104" s="49"/>
      <c r="F104" s="49"/>
      <c r="G104" s="49"/>
      <c r="H104" s="49"/>
      <c r="I104" s="49"/>
      <c r="J104" s="49"/>
      <c r="K104" s="49"/>
      <c r="AY104" s="51"/>
      <c r="AZ104" s="51"/>
      <c r="BA104" s="51"/>
      <c r="BB104" s="51"/>
      <c r="BC104" s="51"/>
      <c r="BD104" s="51"/>
      <c r="BE104" s="51"/>
      <c r="BF104" s="51"/>
      <c r="BG104" s="51"/>
    </row>
    <row r="105" spans="1:59" s="3" customFormat="1" ht="15" customHeight="1">
      <c r="A105" s="47"/>
      <c r="B105" s="47"/>
      <c r="C105" s="49"/>
      <c r="D105" s="49"/>
      <c r="E105" s="49"/>
      <c r="F105" s="49"/>
      <c r="G105" s="49"/>
      <c r="H105" s="49"/>
      <c r="I105" s="49"/>
      <c r="J105" s="49"/>
      <c r="K105" s="49"/>
      <c r="AY105" s="51"/>
      <c r="AZ105" s="51"/>
      <c r="BA105" s="51"/>
      <c r="BB105" s="51"/>
      <c r="BC105" s="51"/>
      <c r="BD105" s="51"/>
      <c r="BE105" s="51"/>
      <c r="BF105" s="51"/>
      <c r="BG105" s="51"/>
    </row>
    <row r="106" spans="1:59" s="3" customFormat="1" ht="15" customHeight="1">
      <c r="A106" s="47"/>
      <c r="B106" s="47"/>
      <c r="C106" s="49"/>
      <c r="D106" s="49"/>
      <c r="E106" s="49"/>
      <c r="F106" s="49"/>
      <c r="G106" s="49"/>
      <c r="H106" s="49"/>
      <c r="I106" s="49"/>
      <c r="J106" s="49"/>
      <c r="K106" s="49"/>
      <c r="AY106" s="51"/>
      <c r="AZ106" s="51"/>
      <c r="BA106" s="51"/>
      <c r="BB106" s="51"/>
      <c r="BC106" s="51"/>
      <c r="BD106" s="51"/>
      <c r="BE106" s="51"/>
      <c r="BF106" s="51"/>
      <c r="BG106" s="51"/>
    </row>
    <row r="107" spans="1:59" s="3" customFormat="1" ht="15" customHeight="1">
      <c r="A107" s="47"/>
      <c r="B107" s="47"/>
      <c r="C107" s="49"/>
      <c r="D107" s="49"/>
      <c r="E107" s="49"/>
      <c r="F107" s="49"/>
      <c r="G107" s="49"/>
      <c r="H107" s="49"/>
      <c r="I107" s="49"/>
      <c r="J107" s="49"/>
      <c r="K107" s="49"/>
      <c r="AY107" s="51"/>
      <c r="AZ107" s="51"/>
      <c r="BA107" s="51"/>
      <c r="BB107" s="51"/>
      <c r="BC107" s="51"/>
      <c r="BD107" s="51"/>
      <c r="BE107" s="51"/>
      <c r="BF107" s="51"/>
      <c r="BG107" s="51"/>
    </row>
    <row r="108" spans="1:59" s="3" customFormat="1" ht="15" customHeight="1">
      <c r="A108" s="47"/>
      <c r="B108" s="47"/>
      <c r="C108" s="49"/>
      <c r="D108" s="49"/>
      <c r="E108" s="49"/>
      <c r="F108" s="49"/>
      <c r="G108" s="49"/>
      <c r="H108" s="49"/>
      <c r="I108" s="49"/>
      <c r="J108" s="49"/>
      <c r="K108" s="49"/>
      <c r="AY108" s="51"/>
      <c r="AZ108" s="51"/>
      <c r="BA108" s="51"/>
      <c r="BB108" s="51"/>
      <c r="BC108" s="51"/>
      <c r="BD108" s="51"/>
      <c r="BE108" s="51"/>
      <c r="BF108" s="51"/>
      <c r="BG108" s="51"/>
    </row>
    <row r="109" spans="1:59" s="3" customFormat="1" ht="15" customHeight="1">
      <c r="A109" s="47"/>
      <c r="B109" s="47"/>
      <c r="C109" s="49"/>
      <c r="D109" s="49"/>
      <c r="E109" s="49"/>
      <c r="F109" s="49"/>
      <c r="G109" s="49"/>
      <c r="H109" s="49"/>
      <c r="I109" s="49"/>
      <c r="J109" s="49"/>
      <c r="K109" s="49"/>
      <c r="AY109" s="51"/>
      <c r="AZ109" s="51"/>
      <c r="BA109" s="51"/>
      <c r="BB109" s="51"/>
      <c r="BC109" s="51"/>
      <c r="BD109" s="51"/>
      <c r="BE109" s="51"/>
      <c r="BF109" s="51"/>
      <c r="BG109" s="51"/>
    </row>
    <row r="110" spans="1:59" s="3" customFormat="1" ht="15" customHeight="1">
      <c r="A110" s="47"/>
      <c r="B110" s="47"/>
      <c r="C110" s="49"/>
      <c r="D110" s="49"/>
      <c r="E110" s="49"/>
      <c r="F110" s="49"/>
      <c r="G110" s="49"/>
      <c r="H110" s="49"/>
      <c r="I110" s="49"/>
      <c r="J110" s="49"/>
      <c r="K110" s="49"/>
      <c r="AY110" s="51"/>
      <c r="AZ110" s="51"/>
      <c r="BA110" s="51"/>
      <c r="BB110" s="51"/>
      <c r="BC110" s="51"/>
      <c r="BD110" s="51"/>
      <c r="BE110" s="51"/>
      <c r="BF110" s="51"/>
      <c r="BG110" s="51"/>
    </row>
    <row r="111" spans="1:59" s="3" customFormat="1" ht="15" customHeight="1">
      <c r="A111" s="47"/>
      <c r="B111" s="47"/>
      <c r="C111" s="49"/>
      <c r="D111" s="49"/>
      <c r="E111" s="49"/>
      <c r="F111" s="49"/>
      <c r="G111" s="49"/>
      <c r="H111" s="49"/>
      <c r="I111" s="49"/>
      <c r="J111" s="49"/>
      <c r="K111" s="49"/>
      <c r="AY111" s="51"/>
      <c r="AZ111" s="51"/>
      <c r="BA111" s="51"/>
      <c r="BB111" s="51"/>
      <c r="BC111" s="51"/>
      <c r="BD111" s="51"/>
      <c r="BE111" s="51"/>
      <c r="BF111" s="51"/>
      <c r="BG111" s="51"/>
    </row>
    <row r="112" spans="1:59" s="3" customFormat="1" ht="15" customHeight="1">
      <c r="A112" s="47"/>
      <c r="B112" s="47"/>
      <c r="C112" s="49"/>
      <c r="D112" s="49"/>
      <c r="E112" s="49"/>
      <c r="F112" s="49"/>
      <c r="G112" s="49"/>
      <c r="H112" s="49"/>
      <c r="I112" s="49"/>
      <c r="J112" s="49"/>
      <c r="K112" s="49"/>
      <c r="AY112" s="51"/>
      <c r="AZ112" s="51"/>
      <c r="BA112" s="51"/>
      <c r="BB112" s="51"/>
      <c r="BC112" s="51"/>
      <c r="BD112" s="51"/>
      <c r="BE112" s="51"/>
      <c r="BF112" s="51"/>
      <c r="BG112" s="51"/>
    </row>
    <row r="113" spans="1:59" s="3" customFormat="1" ht="15" customHeight="1">
      <c r="A113" s="47"/>
      <c r="B113" s="47"/>
      <c r="C113" s="49"/>
      <c r="D113" s="49"/>
      <c r="E113" s="49"/>
      <c r="F113" s="49"/>
      <c r="G113" s="49"/>
      <c r="H113" s="49"/>
      <c r="I113" s="49"/>
      <c r="J113" s="49"/>
      <c r="K113" s="49"/>
      <c r="AY113" s="51"/>
      <c r="AZ113" s="51"/>
      <c r="BA113" s="51"/>
      <c r="BB113" s="51"/>
      <c r="BC113" s="51"/>
      <c r="BD113" s="51"/>
      <c r="BE113" s="51"/>
      <c r="BF113" s="51"/>
      <c r="BG113" s="51"/>
    </row>
    <row r="114" spans="1:59" s="3" customFormat="1" ht="15" customHeight="1">
      <c r="A114" s="47"/>
      <c r="B114" s="47"/>
      <c r="C114" s="49"/>
      <c r="D114" s="49"/>
      <c r="E114" s="49"/>
      <c r="F114" s="49"/>
      <c r="G114" s="49"/>
      <c r="H114" s="49"/>
      <c r="I114" s="49"/>
      <c r="J114" s="49"/>
      <c r="K114" s="49"/>
      <c r="AY114" s="51"/>
      <c r="AZ114" s="51"/>
      <c r="BA114" s="51"/>
      <c r="BB114" s="51"/>
      <c r="BC114" s="51"/>
      <c r="BD114" s="51"/>
      <c r="BE114" s="51"/>
      <c r="BF114" s="51"/>
      <c r="BG114" s="51"/>
    </row>
    <row r="115" spans="1:59" s="3" customFormat="1" ht="15" customHeight="1">
      <c r="A115" s="47"/>
      <c r="B115" s="47"/>
      <c r="C115" s="49"/>
      <c r="D115" s="49"/>
      <c r="E115" s="49"/>
      <c r="F115" s="49"/>
      <c r="G115" s="49"/>
      <c r="H115" s="49"/>
      <c r="I115" s="49"/>
      <c r="J115" s="49"/>
      <c r="K115" s="49"/>
      <c r="AY115" s="51"/>
      <c r="AZ115" s="51"/>
      <c r="BA115" s="51"/>
      <c r="BB115" s="51"/>
      <c r="BC115" s="51"/>
      <c r="BD115" s="51"/>
      <c r="BE115" s="51"/>
      <c r="BF115" s="51"/>
      <c r="BG115" s="51"/>
    </row>
    <row r="116" spans="1:59" s="3" customFormat="1" ht="15" customHeight="1">
      <c r="A116" s="47"/>
      <c r="B116" s="47"/>
      <c r="C116" s="49"/>
      <c r="D116" s="49"/>
      <c r="E116" s="49"/>
      <c r="F116" s="49"/>
      <c r="G116" s="49"/>
      <c r="H116" s="49"/>
      <c r="I116" s="49"/>
      <c r="J116" s="49"/>
      <c r="K116" s="49"/>
      <c r="AY116" s="51"/>
      <c r="AZ116" s="51"/>
      <c r="BA116" s="51"/>
      <c r="BB116" s="51"/>
      <c r="BC116" s="51"/>
      <c r="BD116" s="51"/>
      <c r="BE116" s="51"/>
      <c r="BF116" s="51"/>
      <c r="BG116" s="51"/>
    </row>
    <row r="117" spans="1:59" s="3" customFormat="1" ht="15" customHeight="1">
      <c r="A117" s="47"/>
      <c r="B117" s="47"/>
      <c r="C117" s="49"/>
      <c r="D117" s="49"/>
      <c r="E117" s="49"/>
      <c r="F117" s="49"/>
      <c r="G117" s="49"/>
      <c r="H117" s="49"/>
      <c r="I117" s="49"/>
      <c r="J117" s="49"/>
      <c r="K117" s="49"/>
      <c r="AY117" s="51"/>
      <c r="AZ117" s="51"/>
      <c r="BA117" s="51"/>
      <c r="BB117" s="51"/>
      <c r="BC117" s="51"/>
      <c r="BD117" s="51"/>
      <c r="BE117" s="51"/>
      <c r="BF117" s="51"/>
      <c r="BG117" s="51"/>
    </row>
    <row r="118" spans="1:59" s="3" customFormat="1" ht="15" customHeight="1">
      <c r="A118" s="47"/>
      <c r="B118" s="47"/>
      <c r="C118" s="49"/>
      <c r="D118" s="49"/>
      <c r="E118" s="49"/>
      <c r="F118" s="49"/>
      <c r="G118" s="49"/>
      <c r="H118" s="49"/>
      <c r="I118" s="49"/>
      <c r="J118" s="49"/>
      <c r="K118" s="49"/>
      <c r="AY118" s="51"/>
      <c r="AZ118" s="51"/>
      <c r="BA118" s="51"/>
      <c r="BB118" s="51"/>
      <c r="BC118" s="51"/>
      <c r="BD118" s="51"/>
      <c r="BE118" s="51"/>
      <c r="BF118" s="51"/>
      <c r="BG118" s="51"/>
    </row>
    <row r="119" spans="1:59" s="3" customFormat="1" ht="15" customHeight="1">
      <c r="A119" s="47"/>
      <c r="B119" s="47"/>
      <c r="C119" s="49"/>
      <c r="D119" s="49"/>
      <c r="E119" s="49"/>
      <c r="F119" s="49"/>
      <c r="G119" s="49"/>
      <c r="H119" s="49"/>
      <c r="I119" s="49"/>
      <c r="J119" s="49"/>
      <c r="K119" s="49"/>
      <c r="AY119" s="51"/>
      <c r="AZ119" s="51"/>
      <c r="BA119" s="51"/>
      <c r="BB119" s="51"/>
      <c r="BC119" s="51"/>
      <c r="BD119" s="51"/>
      <c r="BE119" s="51"/>
      <c r="BF119" s="51"/>
      <c r="BG119" s="51"/>
    </row>
    <row r="120" spans="1:59" s="3" customFormat="1" ht="15" customHeight="1">
      <c r="A120" s="47"/>
      <c r="B120" s="47"/>
      <c r="C120" s="49"/>
      <c r="D120" s="49"/>
      <c r="E120" s="49"/>
      <c r="F120" s="49"/>
      <c r="G120" s="49"/>
      <c r="H120" s="49"/>
      <c r="I120" s="49"/>
      <c r="J120" s="49"/>
      <c r="K120" s="49"/>
      <c r="AY120" s="51"/>
      <c r="AZ120" s="51"/>
      <c r="BA120" s="51"/>
      <c r="BB120" s="51"/>
      <c r="BC120" s="51"/>
      <c r="BD120" s="51"/>
      <c r="BE120" s="51"/>
      <c r="BF120" s="51"/>
      <c r="BG120" s="51"/>
    </row>
    <row r="121" spans="1:59" s="3" customFormat="1" ht="15" customHeight="1">
      <c r="A121" s="47"/>
      <c r="B121" s="47"/>
      <c r="C121" s="49"/>
      <c r="D121" s="49"/>
      <c r="E121" s="49"/>
      <c r="F121" s="49"/>
      <c r="G121" s="49"/>
      <c r="H121" s="49"/>
      <c r="I121" s="49"/>
      <c r="J121" s="49"/>
      <c r="K121" s="49"/>
      <c r="AY121" s="51"/>
      <c r="AZ121" s="51"/>
      <c r="BA121" s="51"/>
      <c r="BB121" s="51"/>
      <c r="BC121" s="51"/>
      <c r="BD121" s="51"/>
      <c r="BE121" s="51"/>
      <c r="BF121" s="51"/>
      <c r="BG121" s="51"/>
    </row>
    <row r="122" spans="1:59" s="3" customFormat="1" ht="15" customHeight="1">
      <c r="A122" s="47"/>
      <c r="B122" s="47"/>
      <c r="C122" s="49"/>
      <c r="D122" s="49"/>
      <c r="E122" s="49"/>
      <c r="F122" s="49"/>
      <c r="G122" s="49"/>
      <c r="H122" s="49"/>
      <c r="I122" s="49"/>
      <c r="J122" s="49"/>
      <c r="K122" s="49"/>
      <c r="AY122" s="51"/>
      <c r="AZ122" s="51"/>
      <c r="BA122" s="51"/>
      <c r="BB122" s="51"/>
      <c r="BC122" s="51"/>
      <c r="BD122" s="51"/>
      <c r="BE122" s="51"/>
      <c r="BF122" s="51"/>
      <c r="BG122" s="51"/>
    </row>
    <row r="123" spans="1:59" s="3" customFormat="1" ht="15" customHeight="1">
      <c r="A123" s="47"/>
      <c r="B123" s="47"/>
      <c r="C123" s="49"/>
      <c r="D123" s="49"/>
      <c r="E123" s="49"/>
      <c r="F123" s="49"/>
      <c r="G123" s="49"/>
      <c r="H123" s="49"/>
      <c r="I123" s="49"/>
      <c r="J123" s="49"/>
      <c r="K123" s="49"/>
      <c r="AY123" s="51"/>
      <c r="AZ123" s="51"/>
      <c r="BA123" s="51"/>
      <c r="BB123" s="51"/>
      <c r="BC123" s="51"/>
      <c r="BD123" s="51"/>
      <c r="BE123" s="51"/>
      <c r="BF123" s="51"/>
      <c r="BG123" s="51"/>
    </row>
    <row r="124" spans="1:59" s="3" customFormat="1" ht="15" customHeight="1">
      <c r="A124" s="47"/>
      <c r="B124" s="47"/>
      <c r="C124" s="49"/>
      <c r="D124" s="49"/>
      <c r="E124" s="49"/>
      <c r="F124" s="49"/>
      <c r="G124" s="49"/>
      <c r="H124" s="49"/>
      <c r="I124" s="49"/>
      <c r="J124" s="49"/>
      <c r="K124" s="49"/>
      <c r="AY124" s="51"/>
      <c r="AZ124" s="51"/>
      <c r="BA124" s="51"/>
      <c r="BB124" s="51"/>
      <c r="BC124" s="51"/>
      <c r="BD124" s="51"/>
      <c r="BE124" s="51"/>
      <c r="BF124" s="51"/>
      <c r="BG124" s="51"/>
    </row>
    <row r="125" spans="1:59" s="3" customFormat="1" ht="15" customHeight="1">
      <c r="A125" s="47"/>
      <c r="B125" s="47"/>
      <c r="C125" s="49"/>
      <c r="D125" s="49"/>
      <c r="E125" s="49"/>
      <c r="F125" s="49"/>
      <c r="G125" s="49"/>
      <c r="H125" s="49"/>
      <c r="I125" s="49"/>
      <c r="J125" s="49"/>
      <c r="K125" s="49"/>
      <c r="AY125" s="51"/>
      <c r="AZ125" s="51"/>
      <c r="BA125" s="51"/>
      <c r="BB125" s="51"/>
      <c r="BC125" s="51"/>
      <c r="BD125" s="51"/>
      <c r="BE125" s="51"/>
      <c r="BF125" s="51"/>
      <c r="BG125" s="51"/>
    </row>
    <row r="126" spans="1:59" s="3" customFormat="1" ht="15" customHeight="1">
      <c r="A126" s="47"/>
      <c r="B126" s="47"/>
      <c r="C126" s="49"/>
      <c r="D126" s="49"/>
      <c r="E126" s="49"/>
      <c r="F126" s="49"/>
      <c r="G126" s="49"/>
      <c r="H126" s="49"/>
      <c r="I126" s="49"/>
      <c r="J126" s="49"/>
      <c r="K126" s="49"/>
      <c r="AY126" s="51"/>
      <c r="AZ126" s="51"/>
      <c r="BA126" s="51"/>
      <c r="BB126" s="51"/>
      <c r="BC126" s="51"/>
      <c r="BD126" s="51"/>
      <c r="BE126" s="51"/>
      <c r="BF126" s="51"/>
      <c r="BG126" s="51"/>
    </row>
    <row r="127" spans="1:59" s="3" customFormat="1" ht="15" customHeight="1">
      <c r="A127" s="47"/>
      <c r="B127" s="47"/>
      <c r="C127" s="49"/>
      <c r="D127" s="49"/>
      <c r="E127" s="49"/>
      <c r="F127" s="49"/>
      <c r="G127" s="49"/>
      <c r="H127" s="49"/>
      <c r="I127" s="49"/>
      <c r="J127" s="49"/>
      <c r="K127" s="49"/>
      <c r="AY127" s="51"/>
      <c r="AZ127" s="51"/>
      <c r="BA127" s="51"/>
      <c r="BB127" s="51"/>
      <c r="BC127" s="51"/>
      <c r="BD127" s="51"/>
      <c r="BE127" s="51"/>
      <c r="BF127" s="51"/>
      <c r="BG127" s="51"/>
    </row>
    <row r="128" spans="1:59" s="3" customFormat="1" ht="15" customHeight="1">
      <c r="A128" s="47"/>
      <c r="B128" s="47"/>
      <c r="C128" s="49"/>
      <c r="D128" s="49"/>
      <c r="E128" s="49"/>
      <c r="F128" s="49"/>
      <c r="G128" s="49"/>
      <c r="H128" s="49"/>
      <c r="I128" s="49"/>
      <c r="J128" s="49"/>
      <c r="K128" s="49"/>
      <c r="AY128" s="51"/>
      <c r="AZ128" s="51"/>
      <c r="BA128" s="51"/>
      <c r="BB128" s="51"/>
      <c r="BC128" s="51"/>
      <c r="BD128" s="51"/>
      <c r="BE128" s="51"/>
      <c r="BF128" s="51"/>
      <c r="BG128" s="51"/>
    </row>
    <row r="129" spans="1:59" s="3" customFormat="1" ht="15" customHeight="1">
      <c r="A129" s="47"/>
      <c r="B129" s="47"/>
      <c r="C129" s="49"/>
      <c r="D129" s="49"/>
      <c r="E129" s="49"/>
      <c r="F129" s="49"/>
      <c r="G129" s="49"/>
      <c r="H129" s="49"/>
      <c r="I129" s="49"/>
      <c r="J129" s="49"/>
      <c r="K129" s="49"/>
      <c r="AY129" s="51"/>
      <c r="AZ129" s="51"/>
      <c r="BA129" s="51"/>
      <c r="BB129" s="51"/>
      <c r="BC129" s="51"/>
      <c r="BD129" s="51"/>
      <c r="BE129" s="51"/>
      <c r="BF129" s="51"/>
      <c r="BG129" s="51"/>
    </row>
    <row r="130" spans="1:59" s="3" customFormat="1" ht="15" customHeight="1">
      <c r="A130" s="47"/>
      <c r="B130" s="47"/>
      <c r="C130" s="49"/>
      <c r="D130" s="49"/>
      <c r="E130" s="49"/>
      <c r="F130" s="49"/>
      <c r="G130" s="49"/>
      <c r="H130" s="49"/>
      <c r="I130" s="49"/>
      <c r="J130" s="49"/>
      <c r="K130" s="49"/>
      <c r="AY130" s="51"/>
      <c r="AZ130" s="51"/>
      <c r="BA130" s="51"/>
      <c r="BB130" s="51"/>
      <c r="BC130" s="51"/>
      <c r="BD130" s="51"/>
      <c r="BE130" s="51"/>
      <c r="BF130" s="51"/>
      <c r="BG130" s="51"/>
    </row>
    <row r="131" spans="1:59" s="3" customFormat="1" ht="15" customHeight="1">
      <c r="A131" s="47"/>
      <c r="B131" s="47"/>
      <c r="C131" s="49"/>
      <c r="D131" s="49"/>
      <c r="E131" s="49"/>
      <c r="F131" s="49"/>
      <c r="G131" s="49"/>
      <c r="H131" s="49"/>
      <c r="I131" s="49"/>
      <c r="J131" s="49"/>
      <c r="K131" s="49"/>
      <c r="AY131" s="51"/>
      <c r="AZ131" s="51"/>
      <c r="BA131" s="51"/>
      <c r="BB131" s="51"/>
      <c r="BC131" s="51"/>
      <c r="BD131" s="51"/>
      <c r="BE131" s="51"/>
      <c r="BF131" s="51"/>
      <c r="BG131" s="51"/>
    </row>
    <row r="132" spans="1:59" s="3" customFormat="1" ht="15" customHeight="1">
      <c r="A132" s="47"/>
      <c r="B132" s="47"/>
      <c r="C132" s="49"/>
      <c r="D132" s="49"/>
      <c r="E132" s="49"/>
      <c r="F132" s="49"/>
      <c r="G132" s="49"/>
      <c r="H132" s="49"/>
      <c r="I132" s="49"/>
      <c r="J132" s="49"/>
      <c r="K132" s="49"/>
      <c r="AY132" s="51"/>
      <c r="AZ132" s="51"/>
      <c r="BA132" s="51"/>
      <c r="BB132" s="51"/>
      <c r="BC132" s="51"/>
      <c r="BD132" s="51"/>
      <c r="BE132" s="51"/>
      <c r="BF132" s="51"/>
      <c r="BG132" s="51"/>
    </row>
    <row r="133" spans="1:59" s="3" customFormat="1" ht="15" customHeight="1">
      <c r="A133" s="47"/>
      <c r="B133" s="47"/>
      <c r="C133" s="49"/>
      <c r="D133" s="49"/>
      <c r="E133" s="49"/>
      <c r="F133" s="49"/>
      <c r="G133" s="49"/>
      <c r="H133" s="49"/>
      <c r="I133" s="49"/>
      <c r="J133" s="49"/>
      <c r="K133" s="49"/>
      <c r="AY133" s="51"/>
      <c r="AZ133" s="51"/>
      <c r="BA133" s="51"/>
      <c r="BB133" s="51"/>
      <c r="BC133" s="51"/>
      <c r="BD133" s="51"/>
      <c r="BE133" s="51"/>
      <c r="BF133" s="51"/>
      <c r="BG133" s="51"/>
    </row>
    <row r="134" spans="1:59" s="3" customFormat="1" ht="15" customHeight="1">
      <c r="A134" s="47"/>
      <c r="B134" s="47"/>
      <c r="C134" s="49"/>
      <c r="D134" s="49"/>
      <c r="E134" s="49"/>
      <c r="F134" s="49"/>
      <c r="G134" s="49"/>
      <c r="H134" s="49"/>
      <c r="I134" s="49"/>
      <c r="J134" s="49"/>
      <c r="K134" s="49"/>
      <c r="AY134" s="51"/>
      <c r="AZ134" s="51"/>
      <c r="BA134" s="51"/>
      <c r="BB134" s="51"/>
      <c r="BC134" s="51"/>
      <c r="BD134" s="51"/>
      <c r="BE134" s="51"/>
      <c r="BF134" s="51"/>
      <c r="BG134" s="51"/>
    </row>
    <row r="135" spans="1:59" s="3" customFormat="1" ht="15" customHeight="1">
      <c r="A135" s="47"/>
      <c r="B135" s="47"/>
      <c r="C135" s="49"/>
      <c r="D135" s="49"/>
      <c r="E135" s="49"/>
      <c r="F135" s="49"/>
      <c r="G135" s="49"/>
      <c r="H135" s="49"/>
      <c r="I135" s="49"/>
      <c r="J135" s="49"/>
      <c r="K135" s="49"/>
      <c r="AY135" s="51"/>
      <c r="AZ135" s="51"/>
      <c r="BA135" s="51"/>
      <c r="BB135" s="51"/>
      <c r="BC135" s="51"/>
      <c r="BD135" s="51"/>
      <c r="BE135" s="51"/>
      <c r="BF135" s="51"/>
      <c r="BG135" s="51"/>
    </row>
    <row r="136" spans="1:59" s="3" customFormat="1" ht="15" customHeight="1">
      <c r="A136" s="47"/>
      <c r="B136" s="47"/>
      <c r="C136" s="49"/>
      <c r="D136" s="49"/>
      <c r="E136" s="49"/>
      <c r="F136" s="49"/>
      <c r="G136" s="49"/>
      <c r="H136" s="49"/>
      <c r="I136" s="49"/>
      <c r="J136" s="49"/>
      <c r="K136" s="49"/>
      <c r="AY136" s="51"/>
      <c r="AZ136" s="51"/>
      <c r="BA136" s="51"/>
      <c r="BB136" s="51"/>
      <c r="BC136" s="51"/>
      <c r="BD136" s="51"/>
      <c r="BE136" s="51"/>
      <c r="BF136" s="51"/>
      <c r="BG136" s="51"/>
    </row>
    <row r="137" spans="1:59" s="3" customFormat="1" ht="15" customHeight="1">
      <c r="A137" s="47"/>
      <c r="B137" s="47"/>
      <c r="C137" s="49"/>
      <c r="D137" s="49"/>
      <c r="E137" s="49"/>
      <c r="F137" s="49"/>
      <c r="G137" s="49"/>
      <c r="H137" s="49"/>
      <c r="I137" s="49"/>
      <c r="J137" s="49"/>
      <c r="K137" s="49"/>
      <c r="AY137" s="51"/>
      <c r="AZ137" s="51"/>
      <c r="BA137" s="51"/>
      <c r="BB137" s="51"/>
      <c r="BC137" s="51"/>
      <c r="BD137" s="51"/>
      <c r="BE137" s="51"/>
      <c r="BF137" s="51"/>
      <c r="BG137" s="51"/>
    </row>
    <row r="138" spans="1:59" s="3" customFormat="1" ht="15" customHeight="1">
      <c r="A138" s="47"/>
      <c r="B138" s="47"/>
      <c r="C138" s="49"/>
      <c r="D138" s="49"/>
      <c r="E138" s="49"/>
      <c r="F138" s="49"/>
      <c r="G138" s="49"/>
      <c r="H138" s="49"/>
      <c r="I138" s="49"/>
      <c r="J138" s="49"/>
      <c r="K138" s="49"/>
      <c r="AY138" s="51"/>
      <c r="AZ138" s="51"/>
      <c r="BA138" s="51"/>
      <c r="BB138" s="51"/>
      <c r="BC138" s="51"/>
      <c r="BD138" s="51"/>
      <c r="BE138" s="51"/>
      <c r="BF138" s="51"/>
      <c r="BG138" s="51"/>
    </row>
    <row r="139" spans="1:59" s="3" customFormat="1" ht="15" customHeight="1">
      <c r="A139" s="47"/>
      <c r="B139" s="47"/>
      <c r="C139" s="49"/>
      <c r="D139" s="49"/>
      <c r="E139" s="49"/>
      <c r="F139" s="49"/>
      <c r="G139" s="49"/>
      <c r="H139" s="49"/>
      <c r="I139" s="49"/>
      <c r="J139" s="49"/>
      <c r="K139" s="49"/>
      <c r="AY139" s="51"/>
      <c r="AZ139" s="51"/>
      <c r="BA139" s="51"/>
      <c r="BB139" s="51"/>
      <c r="BC139" s="51"/>
      <c r="BD139" s="51"/>
      <c r="BE139" s="51"/>
      <c r="BF139" s="51"/>
      <c r="BG139" s="51"/>
    </row>
    <row r="140" spans="1:59" s="3" customFormat="1" ht="15" customHeight="1">
      <c r="A140" s="47"/>
      <c r="B140" s="47"/>
      <c r="C140" s="49"/>
      <c r="D140" s="49"/>
      <c r="E140" s="49"/>
      <c r="F140" s="49"/>
      <c r="G140" s="49"/>
      <c r="H140" s="49"/>
      <c r="I140" s="49"/>
      <c r="J140" s="49"/>
      <c r="K140" s="49"/>
      <c r="AY140" s="51"/>
      <c r="AZ140" s="51"/>
      <c r="BA140" s="51"/>
      <c r="BB140" s="51"/>
      <c r="BC140" s="51"/>
      <c r="BD140" s="51"/>
      <c r="BE140" s="51"/>
      <c r="BF140" s="51"/>
      <c r="BG140" s="51"/>
    </row>
    <row r="141" spans="1:59" s="3" customFormat="1" ht="15" customHeight="1">
      <c r="A141" s="47"/>
      <c r="B141" s="47"/>
      <c r="C141" s="49"/>
      <c r="D141" s="49"/>
      <c r="E141" s="49"/>
      <c r="F141" s="49"/>
      <c r="G141" s="49"/>
      <c r="H141" s="49"/>
      <c r="I141" s="49"/>
      <c r="J141" s="49"/>
      <c r="K141" s="49"/>
      <c r="AY141" s="51"/>
      <c r="AZ141" s="51"/>
      <c r="BA141" s="51"/>
      <c r="BB141" s="51"/>
      <c r="BC141" s="51"/>
      <c r="BD141" s="51"/>
      <c r="BE141" s="51"/>
      <c r="BF141" s="51"/>
      <c r="BG141" s="51"/>
    </row>
    <row r="142" spans="1:59" s="3" customFormat="1" ht="15" customHeight="1">
      <c r="A142" s="47"/>
      <c r="B142" s="47"/>
      <c r="C142" s="49"/>
      <c r="D142" s="49"/>
      <c r="E142" s="49"/>
      <c r="F142" s="49"/>
      <c r="G142" s="49"/>
      <c r="H142" s="49"/>
      <c r="I142" s="49"/>
      <c r="J142" s="49"/>
      <c r="K142" s="49"/>
      <c r="AY142" s="51"/>
      <c r="AZ142" s="51"/>
      <c r="BA142" s="51"/>
      <c r="BB142" s="51"/>
      <c r="BC142" s="51"/>
      <c r="BD142" s="51"/>
      <c r="BE142" s="51"/>
      <c r="BF142" s="51"/>
      <c r="BG142" s="51"/>
    </row>
    <row r="143" spans="1:59" s="3" customFormat="1" ht="15" customHeight="1">
      <c r="A143" s="47"/>
      <c r="B143" s="47"/>
      <c r="C143" s="49"/>
      <c r="D143" s="49"/>
      <c r="E143" s="49"/>
      <c r="F143" s="49"/>
      <c r="G143" s="49"/>
      <c r="H143" s="49"/>
      <c r="I143" s="49"/>
      <c r="J143" s="49"/>
      <c r="K143" s="49"/>
      <c r="AY143" s="51"/>
      <c r="AZ143" s="51"/>
      <c r="BA143" s="51"/>
      <c r="BB143" s="51"/>
      <c r="BC143" s="51"/>
      <c r="BD143" s="51"/>
      <c r="BE143" s="51"/>
      <c r="BF143" s="51"/>
      <c r="BG143" s="51"/>
    </row>
    <row r="144" spans="1:59" s="3" customFormat="1" ht="15" customHeight="1">
      <c r="A144" s="47"/>
      <c r="B144" s="47"/>
      <c r="C144" s="49"/>
      <c r="D144" s="49"/>
      <c r="E144" s="49"/>
      <c r="F144" s="49"/>
      <c r="G144" s="49"/>
      <c r="H144" s="49"/>
      <c r="I144" s="49"/>
      <c r="J144" s="49"/>
      <c r="K144" s="49"/>
      <c r="AY144" s="51"/>
      <c r="AZ144" s="51"/>
      <c r="BA144" s="51"/>
      <c r="BB144" s="51"/>
      <c r="BC144" s="51"/>
      <c r="BD144" s="51"/>
      <c r="BE144" s="51"/>
      <c r="BF144" s="51"/>
      <c r="BG144" s="51"/>
    </row>
    <row r="145" spans="1:59" s="3" customFormat="1" ht="15" customHeight="1">
      <c r="A145" s="47"/>
      <c r="B145" s="47"/>
      <c r="C145" s="49"/>
      <c r="D145" s="49"/>
      <c r="E145" s="49"/>
      <c r="F145" s="49"/>
      <c r="G145" s="49"/>
      <c r="H145" s="49"/>
      <c r="I145" s="49"/>
      <c r="J145" s="49"/>
      <c r="K145" s="49"/>
      <c r="AY145" s="51"/>
      <c r="AZ145" s="51"/>
      <c r="BA145" s="51"/>
      <c r="BB145" s="51"/>
      <c r="BC145" s="51"/>
      <c r="BD145" s="51"/>
      <c r="BE145" s="51"/>
      <c r="BF145" s="51"/>
      <c r="BG145" s="51"/>
    </row>
    <row r="146" spans="1:59" s="3" customFormat="1" ht="15" customHeight="1">
      <c r="A146" s="47"/>
      <c r="B146" s="47"/>
      <c r="C146" s="49"/>
      <c r="D146" s="49"/>
      <c r="E146" s="49"/>
      <c r="F146" s="49"/>
      <c r="G146" s="49"/>
      <c r="H146" s="49"/>
      <c r="I146" s="49"/>
      <c r="J146" s="49"/>
      <c r="K146" s="49"/>
      <c r="AY146" s="51"/>
      <c r="AZ146" s="51"/>
      <c r="BA146" s="51"/>
      <c r="BB146" s="51"/>
      <c r="BC146" s="51"/>
      <c r="BD146" s="51"/>
      <c r="BE146" s="51"/>
      <c r="BF146" s="51"/>
      <c r="BG146" s="51"/>
    </row>
    <row r="147" spans="1:59" s="3" customFormat="1" ht="15" customHeight="1">
      <c r="A147" s="47"/>
      <c r="B147" s="47"/>
      <c r="C147" s="49"/>
      <c r="D147" s="49"/>
      <c r="E147" s="49"/>
      <c r="F147" s="49"/>
      <c r="G147" s="49"/>
      <c r="H147" s="49"/>
      <c r="I147" s="49"/>
      <c r="J147" s="49"/>
      <c r="K147" s="49"/>
      <c r="AY147" s="51"/>
      <c r="AZ147" s="51"/>
      <c r="BA147" s="51"/>
      <c r="BB147" s="51"/>
      <c r="BC147" s="51"/>
      <c r="BD147" s="51"/>
      <c r="BE147" s="51"/>
      <c r="BF147" s="51"/>
      <c r="BG147" s="51"/>
    </row>
    <row r="148" spans="1:59" s="3" customFormat="1" ht="15" customHeight="1">
      <c r="A148" s="47"/>
      <c r="B148" s="47"/>
      <c r="C148" s="49"/>
      <c r="D148" s="49"/>
      <c r="E148" s="49"/>
      <c r="F148" s="49"/>
      <c r="G148" s="49"/>
      <c r="H148" s="49"/>
      <c r="I148" s="49"/>
      <c r="J148" s="49"/>
      <c r="K148" s="49"/>
      <c r="AY148" s="51"/>
      <c r="AZ148" s="51"/>
      <c r="BA148" s="51"/>
      <c r="BB148" s="51"/>
      <c r="BC148" s="51"/>
      <c r="BD148" s="51"/>
      <c r="BE148" s="51"/>
      <c r="BF148" s="51"/>
      <c r="BG148" s="51"/>
    </row>
    <row r="149" spans="1:59" s="3" customFormat="1" ht="15" customHeight="1">
      <c r="A149" s="47"/>
      <c r="B149" s="47"/>
      <c r="C149" s="49"/>
      <c r="D149" s="49"/>
      <c r="E149" s="49"/>
      <c r="F149" s="49"/>
      <c r="G149" s="49"/>
      <c r="H149" s="49"/>
      <c r="I149" s="49"/>
      <c r="J149" s="49"/>
      <c r="K149" s="49"/>
      <c r="AY149" s="51"/>
      <c r="AZ149" s="51"/>
      <c r="BA149" s="51"/>
      <c r="BB149" s="51"/>
      <c r="BC149" s="51"/>
      <c r="BD149" s="51"/>
      <c r="BE149" s="51"/>
      <c r="BF149" s="51"/>
      <c r="BG149" s="51"/>
    </row>
    <row r="150" spans="1:59" s="3" customFormat="1" ht="15" customHeight="1">
      <c r="A150" s="47"/>
      <c r="B150" s="47"/>
      <c r="C150" s="49"/>
      <c r="D150" s="49"/>
      <c r="E150" s="49"/>
      <c r="F150" s="49"/>
      <c r="G150" s="49"/>
      <c r="H150" s="49"/>
      <c r="I150" s="49"/>
      <c r="J150" s="49"/>
      <c r="K150" s="49"/>
      <c r="AY150" s="51"/>
      <c r="AZ150" s="51"/>
      <c r="BA150" s="51"/>
      <c r="BB150" s="51"/>
      <c r="BC150" s="51"/>
      <c r="BD150" s="51"/>
      <c r="BE150" s="51"/>
      <c r="BF150" s="51"/>
      <c r="BG150" s="51"/>
    </row>
    <row r="151" spans="1:59" s="3" customFormat="1" ht="15" customHeight="1">
      <c r="A151" s="47"/>
      <c r="B151" s="47"/>
      <c r="C151" s="49"/>
      <c r="D151" s="49"/>
      <c r="E151" s="49"/>
      <c r="F151" s="49"/>
      <c r="G151" s="49"/>
      <c r="H151" s="49"/>
      <c r="I151" s="49"/>
      <c r="J151" s="49"/>
      <c r="K151" s="49"/>
      <c r="AY151" s="51"/>
      <c r="AZ151" s="51"/>
      <c r="BA151" s="51"/>
      <c r="BB151" s="51"/>
      <c r="BC151" s="51"/>
      <c r="BD151" s="51"/>
      <c r="BE151" s="51"/>
      <c r="BF151" s="51"/>
      <c r="BG151" s="51"/>
    </row>
    <row r="152" spans="1:59" s="3" customFormat="1" ht="15" customHeight="1">
      <c r="A152" s="47"/>
      <c r="B152" s="47"/>
      <c r="C152" s="49"/>
      <c r="D152" s="49"/>
      <c r="E152" s="49"/>
      <c r="F152" s="49"/>
      <c r="G152" s="49"/>
      <c r="H152" s="49"/>
      <c r="I152" s="49"/>
      <c r="J152" s="49"/>
      <c r="K152" s="49"/>
      <c r="AY152" s="51"/>
      <c r="AZ152" s="51"/>
      <c r="BA152" s="51"/>
      <c r="BB152" s="51"/>
      <c r="BC152" s="51"/>
      <c r="BD152" s="51"/>
      <c r="BE152" s="51"/>
      <c r="BF152" s="51"/>
      <c r="BG152" s="51"/>
    </row>
    <row r="153" spans="1:59" s="3" customFormat="1" ht="15" customHeight="1">
      <c r="A153" s="47"/>
      <c r="B153" s="47"/>
      <c r="C153" s="49"/>
      <c r="D153" s="49"/>
      <c r="E153" s="49"/>
      <c r="F153" s="49"/>
      <c r="G153" s="49"/>
      <c r="H153" s="49"/>
      <c r="I153" s="49"/>
      <c r="J153" s="49"/>
      <c r="K153" s="49"/>
      <c r="AY153" s="51"/>
      <c r="AZ153" s="51"/>
      <c r="BA153" s="51"/>
      <c r="BB153" s="51"/>
      <c r="BC153" s="51"/>
      <c r="BD153" s="51"/>
      <c r="BE153" s="51"/>
      <c r="BF153" s="51"/>
      <c r="BG153" s="51"/>
    </row>
    <row r="154" spans="1:59" s="3" customFormat="1" ht="15" customHeight="1">
      <c r="A154" s="47"/>
      <c r="B154" s="47"/>
      <c r="C154" s="49"/>
      <c r="D154" s="49"/>
      <c r="E154" s="49"/>
      <c r="F154" s="49"/>
      <c r="G154" s="49"/>
      <c r="H154" s="49"/>
      <c r="I154" s="49"/>
      <c r="J154" s="49"/>
      <c r="K154" s="49"/>
      <c r="AY154" s="51"/>
      <c r="AZ154" s="51"/>
      <c r="BA154" s="51"/>
      <c r="BB154" s="51"/>
      <c r="BC154" s="51"/>
      <c r="BD154" s="51"/>
      <c r="BE154" s="51"/>
      <c r="BF154" s="51"/>
      <c r="BG154" s="51"/>
    </row>
    <row r="155" spans="1:59" s="3" customFormat="1" ht="15" customHeight="1">
      <c r="A155" s="47"/>
      <c r="B155" s="47"/>
      <c r="C155" s="49"/>
      <c r="D155" s="49"/>
      <c r="E155" s="49"/>
      <c r="F155" s="49"/>
      <c r="G155" s="49"/>
      <c r="H155" s="49"/>
      <c r="I155" s="49"/>
      <c r="J155" s="49"/>
      <c r="K155" s="49"/>
      <c r="AY155" s="51"/>
      <c r="AZ155" s="51"/>
      <c r="BA155" s="51"/>
      <c r="BB155" s="51"/>
      <c r="BC155" s="51"/>
      <c r="BD155" s="51"/>
      <c r="BE155" s="51"/>
      <c r="BF155" s="51"/>
      <c r="BG155" s="51"/>
    </row>
    <row r="156" spans="1:59" s="3" customFormat="1" ht="15" customHeight="1">
      <c r="A156" s="47"/>
      <c r="B156" s="47"/>
      <c r="C156" s="49"/>
      <c r="D156" s="49"/>
      <c r="E156" s="49"/>
      <c r="F156" s="49"/>
      <c r="G156" s="49"/>
      <c r="H156" s="49"/>
      <c r="I156" s="49"/>
      <c r="J156" s="49"/>
      <c r="K156" s="49"/>
      <c r="AY156" s="51"/>
      <c r="AZ156" s="51"/>
      <c r="BA156" s="51"/>
      <c r="BB156" s="51"/>
      <c r="BC156" s="51"/>
      <c r="BD156" s="51"/>
      <c r="BE156" s="51"/>
      <c r="BF156" s="51"/>
      <c r="BG156" s="51"/>
    </row>
    <row r="157" spans="1:59" s="3" customFormat="1" ht="15" customHeight="1">
      <c r="A157" s="47"/>
      <c r="B157" s="47"/>
      <c r="C157" s="49"/>
      <c r="D157" s="49"/>
      <c r="E157" s="49"/>
      <c r="F157" s="49"/>
      <c r="G157" s="49"/>
      <c r="H157" s="49"/>
      <c r="I157" s="49"/>
      <c r="J157" s="49"/>
      <c r="K157" s="49"/>
      <c r="AY157" s="51"/>
      <c r="AZ157" s="51"/>
      <c r="BA157" s="51"/>
      <c r="BB157" s="51"/>
      <c r="BC157" s="51"/>
      <c r="BD157" s="51"/>
      <c r="BE157" s="51"/>
      <c r="BF157" s="51"/>
      <c r="BG157" s="51"/>
    </row>
    <row r="158" spans="1:59" s="3" customFormat="1" ht="15" customHeight="1">
      <c r="A158" s="47"/>
      <c r="B158" s="47"/>
      <c r="C158" s="49"/>
      <c r="D158" s="49"/>
      <c r="E158" s="49"/>
      <c r="F158" s="49"/>
      <c r="G158" s="49"/>
      <c r="H158" s="49"/>
      <c r="I158" s="49"/>
      <c r="J158" s="49"/>
      <c r="K158" s="49"/>
      <c r="AY158" s="51"/>
      <c r="AZ158" s="51"/>
      <c r="BA158" s="51"/>
      <c r="BB158" s="51"/>
      <c r="BC158" s="51"/>
      <c r="BD158" s="51"/>
      <c r="BE158" s="51"/>
      <c r="BF158" s="51"/>
      <c r="BG158" s="51"/>
    </row>
    <row r="159" spans="1:59" s="3" customFormat="1" ht="15" customHeight="1">
      <c r="A159" s="47"/>
      <c r="B159" s="47"/>
      <c r="C159" s="49"/>
      <c r="D159" s="49"/>
      <c r="E159" s="49"/>
      <c r="F159" s="49"/>
      <c r="G159" s="49"/>
      <c r="H159" s="49"/>
      <c r="I159" s="49"/>
      <c r="J159" s="49"/>
      <c r="K159" s="49"/>
      <c r="AY159" s="51"/>
      <c r="AZ159" s="51"/>
      <c r="BA159" s="51"/>
      <c r="BB159" s="51"/>
      <c r="BC159" s="51"/>
      <c r="BD159" s="51"/>
      <c r="BE159" s="51"/>
      <c r="BF159" s="51"/>
      <c r="BG159" s="51"/>
    </row>
    <row r="160" spans="1:59" s="3" customFormat="1" ht="15" customHeight="1">
      <c r="A160" s="47"/>
      <c r="B160" s="47"/>
      <c r="C160" s="49"/>
      <c r="D160" s="49"/>
      <c r="E160" s="49"/>
      <c r="F160" s="49"/>
      <c r="G160" s="49"/>
      <c r="H160" s="49"/>
      <c r="I160" s="49"/>
      <c r="J160" s="49"/>
      <c r="K160" s="49"/>
      <c r="AY160" s="51"/>
      <c r="AZ160" s="51"/>
      <c r="BA160" s="51"/>
      <c r="BB160" s="51"/>
      <c r="BC160" s="51"/>
      <c r="BD160" s="51"/>
      <c r="BE160" s="51"/>
      <c r="BF160" s="51"/>
      <c r="BG160" s="51"/>
    </row>
    <row r="161" spans="1:59" s="3" customFormat="1" ht="15" customHeight="1">
      <c r="A161" s="47"/>
      <c r="B161" s="47"/>
      <c r="C161" s="49"/>
      <c r="D161" s="49"/>
      <c r="E161" s="49"/>
      <c r="F161" s="49"/>
      <c r="G161" s="49"/>
      <c r="H161" s="49"/>
      <c r="I161" s="49"/>
      <c r="J161" s="49"/>
      <c r="K161" s="49"/>
      <c r="AY161" s="51"/>
      <c r="AZ161" s="51"/>
      <c r="BA161" s="51"/>
      <c r="BB161" s="51"/>
      <c r="BC161" s="51"/>
      <c r="BD161" s="51"/>
      <c r="BE161" s="51"/>
      <c r="BF161" s="51"/>
      <c r="BG161" s="51"/>
    </row>
    <row r="162" spans="1:59" s="3" customFormat="1" ht="15" customHeight="1">
      <c r="A162" s="47"/>
      <c r="B162" s="47"/>
      <c r="C162" s="49"/>
      <c r="D162" s="49"/>
      <c r="E162" s="49"/>
      <c r="F162" s="49"/>
      <c r="G162" s="49"/>
      <c r="H162" s="49"/>
      <c r="I162" s="49"/>
      <c r="J162" s="49"/>
      <c r="K162" s="49"/>
      <c r="AY162" s="51"/>
      <c r="AZ162" s="51"/>
      <c r="BA162" s="51"/>
      <c r="BB162" s="51"/>
      <c r="BC162" s="51"/>
      <c r="BD162" s="51"/>
      <c r="BE162" s="51"/>
      <c r="BF162" s="51"/>
      <c r="BG162" s="51"/>
    </row>
    <row r="163" spans="1:59" s="3" customFormat="1" ht="15" customHeight="1">
      <c r="A163" s="47"/>
      <c r="B163" s="47"/>
      <c r="C163" s="49"/>
      <c r="D163" s="49"/>
      <c r="E163" s="49"/>
      <c r="F163" s="49"/>
      <c r="G163" s="49"/>
      <c r="H163" s="49"/>
      <c r="I163" s="49"/>
      <c r="J163" s="49"/>
      <c r="K163" s="49"/>
      <c r="AY163" s="51"/>
      <c r="AZ163" s="51"/>
      <c r="BA163" s="51"/>
      <c r="BB163" s="51"/>
      <c r="BC163" s="51"/>
      <c r="BD163" s="51"/>
      <c r="BE163" s="51"/>
      <c r="BF163" s="51"/>
      <c r="BG163" s="51"/>
    </row>
    <row r="164" spans="1:59" s="3" customFormat="1" ht="15.75" customHeight="1">
      <c r="A164" s="47"/>
      <c r="B164" s="47"/>
      <c r="C164" s="49"/>
      <c r="D164" s="49"/>
      <c r="E164" s="49"/>
      <c r="F164" s="49"/>
      <c r="G164" s="49"/>
      <c r="H164" s="49"/>
      <c r="I164" s="49"/>
      <c r="J164" s="49"/>
      <c r="K164" s="49"/>
      <c r="AY164" s="51"/>
      <c r="AZ164" s="51"/>
      <c r="BA164" s="51"/>
      <c r="BB164" s="51"/>
      <c r="BC164" s="51"/>
      <c r="BD164" s="51"/>
      <c r="BE164" s="51"/>
      <c r="BF164" s="51"/>
      <c r="BG164" s="51"/>
    </row>
    <row r="165" spans="1:59" s="3" customFormat="1" ht="15.75" customHeight="1">
      <c r="A165" s="47"/>
      <c r="B165" s="47"/>
      <c r="C165" s="49"/>
      <c r="D165" s="49"/>
      <c r="E165" s="49"/>
      <c r="F165" s="49"/>
      <c r="G165" s="49"/>
      <c r="H165" s="49"/>
      <c r="I165" s="49"/>
      <c r="J165" s="49"/>
      <c r="K165" s="49"/>
      <c r="AY165" s="51"/>
      <c r="AZ165" s="51"/>
      <c r="BA165" s="51"/>
      <c r="BB165" s="51"/>
      <c r="BC165" s="51"/>
      <c r="BD165" s="51"/>
      <c r="BE165" s="51"/>
      <c r="BF165" s="51"/>
      <c r="BG165" s="51"/>
    </row>
    <row r="166" spans="1:59" s="3" customFormat="1" ht="15.75" customHeight="1">
      <c r="A166" s="47"/>
      <c r="B166" s="47"/>
      <c r="C166" s="49"/>
      <c r="D166" s="49"/>
      <c r="E166" s="49"/>
      <c r="F166" s="49"/>
      <c r="G166" s="49"/>
      <c r="H166" s="49"/>
      <c r="I166" s="49"/>
      <c r="J166" s="49"/>
      <c r="K166" s="49"/>
      <c r="AY166" s="51"/>
      <c r="AZ166" s="51"/>
      <c r="BA166" s="51"/>
      <c r="BB166" s="51"/>
      <c r="BC166" s="51"/>
      <c r="BD166" s="51"/>
      <c r="BE166" s="51"/>
      <c r="BF166" s="51"/>
      <c r="BG166" s="51"/>
    </row>
    <row r="167" spans="1:59" s="3" customFormat="1" ht="15.75" customHeight="1">
      <c r="A167" s="47"/>
      <c r="B167" s="47"/>
      <c r="C167" s="49"/>
      <c r="D167" s="49"/>
      <c r="E167" s="49"/>
      <c r="F167" s="49"/>
      <c r="G167" s="49"/>
      <c r="H167" s="49"/>
      <c r="I167" s="49"/>
      <c r="J167" s="49"/>
      <c r="K167" s="49"/>
      <c r="AY167" s="51"/>
      <c r="AZ167" s="51"/>
      <c r="BA167" s="51"/>
      <c r="BB167" s="51"/>
      <c r="BC167" s="51"/>
      <c r="BD167" s="51"/>
      <c r="BE167" s="51"/>
      <c r="BF167" s="51"/>
      <c r="BG167" s="51"/>
    </row>
    <row r="168" spans="1:59" s="3" customFormat="1" ht="15.75" customHeight="1">
      <c r="A168" s="47"/>
      <c r="B168" s="47"/>
      <c r="C168" s="49"/>
      <c r="D168" s="49"/>
      <c r="E168" s="49"/>
      <c r="F168" s="49"/>
      <c r="G168" s="49"/>
      <c r="H168" s="49"/>
      <c r="I168" s="49"/>
      <c r="J168" s="49"/>
      <c r="K168" s="49"/>
      <c r="AY168" s="51"/>
      <c r="AZ168" s="51"/>
      <c r="BA168" s="51"/>
      <c r="BB168" s="51"/>
      <c r="BC168" s="51"/>
      <c r="BD168" s="51"/>
      <c r="BE168" s="51"/>
      <c r="BF168" s="51"/>
      <c r="BG168" s="51"/>
    </row>
    <row r="169" spans="1:59" s="3" customFormat="1" ht="15.75" customHeight="1">
      <c r="A169" s="47"/>
      <c r="B169" s="47"/>
      <c r="C169" s="49"/>
      <c r="D169" s="49"/>
      <c r="E169" s="49"/>
      <c r="F169" s="49"/>
      <c r="G169" s="49"/>
      <c r="H169" s="49"/>
      <c r="I169" s="49"/>
      <c r="J169" s="49"/>
      <c r="K169" s="49"/>
      <c r="AY169" s="51"/>
      <c r="AZ169" s="51"/>
      <c r="BA169" s="51"/>
      <c r="BB169" s="51"/>
      <c r="BC169" s="51"/>
      <c r="BD169" s="51"/>
      <c r="BE169" s="51"/>
      <c r="BF169" s="51"/>
      <c r="BG169" s="51"/>
    </row>
    <row r="170" spans="1:59" s="3" customFormat="1" ht="15.75" customHeight="1">
      <c r="A170" s="47"/>
      <c r="B170" s="47"/>
      <c r="C170" s="49"/>
      <c r="D170" s="49"/>
      <c r="E170" s="49"/>
      <c r="F170" s="49"/>
      <c r="G170" s="49"/>
      <c r="H170" s="49"/>
      <c r="I170" s="49"/>
      <c r="J170" s="49"/>
      <c r="K170" s="49"/>
      <c r="AY170" s="51"/>
      <c r="AZ170" s="51"/>
      <c r="BA170" s="51"/>
      <c r="BB170" s="51"/>
      <c r="BC170" s="51"/>
      <c r="BD170" s="51"/>
      <c r="BE170" s="51"/>
      <c r="BF170" s="51"/>
      <c r="BG170" s="51"/>
    </row>
    <row r="171" spans="1:59" s="3" customFormat="1" ht="15.75" customHeight="1">
      <c r="A171" s="47"/>
      <c r="B171" s="47"/>
      <c r="C171" s="49"/>
      <c r="D171" s="49"/>
      <c r="E171" s="49"/>
      <c r="F171" s="49"/>
      <c r="G171" s="49"/>
      <c r="H171" s="49"/>
      <c r="I171" s="49"/>
      <c r="J171" s="49"/>
      <c r="K171" s="49"/>
      <c r="AY171" s="51"/>
      <c r="AZ171" s="51"/>
      <c r="BA171" s="51"/>
      <c r="BB171" s="51"/>
      <c r="BC171" s="51"/>
      <c r="BD171" s="51"/>
      <c r="BE171" s="51"/>
      <c r="BF171" s="51"/>
      <c r="BG171" s="51"/>
    </row>
    <row r="172" spans="1:59" s="3" customFormat="1" ht="15.75" customHeight="1">
      <c r="A172" s="47"/>
      <c r="B172" s="47"/>
      <c r="C172" s="49"/>
      <c r="D172" s="49"/>
      <c r="E172" s="49"/>
      <c r="F172" s="49"/>
      <c r="G172" s="49"/>
      <c r="H172" s="49"/>
      <c r="I172" s="49"/>
      <c r="J172" s="49"/>
      <c r="K172" s="49"/>
      <c r="AY172" s="51"/>
      <c r="AZ172" s="51"/>
      <c r="BA172" s="51"/>
      <c r="BB172" s="51"/>
      <c r="BC172" s="51"/>
      <c r="BD172" s="51"/>
      <c r="BE172" s="51"/>
      <c r="BF172" s="51"/>
      <c r="BG172" s="51"/>
    </row>
    <row r="173" spans="1:59" s="3" customFormat="1" ht="15.75" customHeight="1">
      <c r="A173" s="47"/>
      <c r="B173" s="47"/>
      <c r="C173" s="49"/>
      <c r="D173" s="49"/>
      <c r="E173" s="49"/>
      <c r="F173" s="49"/>
      <c r="G173" s="49"/>
      <c r="H173" s="49"/>
      <c r="I173" s="49"/>
      <c r="J173" s="49"/>
      <c r="K173" s="49"/>
      <c r="AY173" s="51"/>
      <c r="AZ173" s="51"/>
      <c r="BA173" s="51"/>
      <c r="BB173" s="51"/>
      <c r="BC173" s="51"/>
      <c r="BD173" s="51"/>
      <c r="BE173" s="51"/>
      <c r="BF173" s="51"/>
      <c r="BG173" s="51"/>
    </row>
    <row r="174" spans="1:59" s="3" customFormat="1" ht="15.75" customHeight="1">
      <c r="A174" s="47"/>
      <c r="B174" s="47"/>
      <c r="C174" s="49"/>
      <c r="D174" s="49"/>
      <c r="E174" s="49"/>
      <c r="F174" s="49"/>
      <c r="G174" s="49"/>
      <c r="H174" s="49"/>
      <c r="I174" s="49"/>
      <c r="J174" s="49"/>
      <c r="K174" s="49"/>
      <c r="AY174" s="51"/>
      <c r="AZ174" s="51"/>
      <c r="BA174" s="51"/>
      <c r="BB174" s="51"/>
      <c r="BC174" s="51"/>
      <c r="BD174" s="51"/>
      <c r="BE174" s="51"/>
      <c r="BF174" s="51"/>
      <c r="BG174" s="51"/>
    </row>
    <row r="175" spans="1:59" s="3" customFormat="1" ht="15.75" customHeight="1">
      <c r="A175" s="47"/>
      <c r="B175" s="47"/>
      <c r="C175" s="49"/>
      <c r="D175" s="49"/>
      <c r="E175" s="49"/>
      <c r="F175" s="49"/>
      <c r="G175" s="49"/>
      <c r="H175" s="49"/>
      <c r="I175" s="49"/>
      <c r="J175" s="49"/>
      <c r="K175" s="49"/>
      <c r="AY175" s="51"/>
      <c r="AZ175" s="51"/>
      <c r="BA175" s="51"/>
      <c r="BB175" s="51"/>
      <c r="BC175" s="51"/>
      <c r="BD175" s="51"/>
      <c r="BE175" s="51"/>
      <c r="BF175" s="51"/>
      <c r="BG175" s="51"/>
    </row>
    <row r="176" spans="1:59" s="3" customFormat="1" ht="15.75" customHeight="1">
      <c r="A176" s="47"/>
      <c r="B176" s="47"/>
      <c r="C176" s="49"/>
      <c r="D176" s="49"/>
      <c r="E176" s="49"/>
      <c r="F176" s="49"/>
      <c r="G176" s="49"/>
      <c r="H176" s="49"/>
      <c r="I176" s="49"/>
      <c r="J176" s="49"/>
      <c r="K176" s="49"/>
      <c r="AY176" s="51"/>
      <c r="AZ176" s="51"/>
      <c r="BA176" s="51"/>
      <c r="BB176" s="51"/>
      <c r="BC176" s="51"/>
      <c r="BD176" s="51"/>
      <c r="BE176" s="51"/>
      <c r="BF176" s="51"/>
      <c r="BG176" s="51"/>
    </row>
    <row r="177" spans="1:59" s="3" customFormat="1" ht="15.75" customHeight="1">
      <c r="A177" s="47"/>
      <c r="B177" s="47"/>
      <c r="C177" s="49"/>
      <c r="D177" s="49"/>
      <c r="E177" s="49"/>
      <c r="F177" s="49"/>
      <c r="G177" s="49"/>
      <c r="H177" s="49"/>
      <c r="I177" s="49"/>
      <c r="J177" s="49"/>
      <c r="K177" s="49"/>
      <c r="AY177" s="51"/>
      <c r="AZ177" s="51"/>
      <c r="BA177" s="51"/>
      <c r="BB177" s="51"/>
      <c r="BC177" s="51"/>
      <c r="BD177" s="51"/>
      <c r="BE177" s="51"/>
      <c r="BF177" s="51"/>
      <c r="BG177" s="51"/>
    </row>
    <row r="178" spans="1:59" s="3" customFormat="1" ht="15.75" customHeight="1">
      <c r="A178" s="47"/>
      <c r="B178" s="47"/>
      <c r="C178" s="49"/>
      <c r="D178" s="49"/>
      <c r="E178" s="49"/>
      <c r="F178" s="49"/>
      <c r="G178" s="49"/>
      <c r="H178" s="49"/>
      <c r="I178" s="49"/>
      <c r="J178" s="49"/>
      <c r="K178" s="49"/>
      <c r="AY178" s="51"/>
      <c r="AZ178" s="51"/>
      <c r="BA178" s="51"/>
      <c r="BB178" s="51"/>
      <c r="BC178" s="51"/>
      <c r="BD178" s="51"/>
      <c r="BE178" s="51"/>
      <c r="BF178" s="51"/>
      <c r="BG178" s="51"/>
    </row>
    <row r="179" spans="1:59" s="3" customFormat="1" ht="15.75" customHeight="1">
      <c r="A179" s="47"/>
      <c r="B179" s="47"/>
      <c r="C179" s="49"/>
      <c r="D179" s="49"/>
      <c r="E179" s="49"/>
      <c r="F179" s="49"/>
      <c r="G179" s="49"/>
      <c r="H179" s="49"/>
      <c r="I179" s="49"/>
      <c r="J179" s="49"/>
      <c r="K179" s="49"/>
      <c r="AY179" s="51"/>
      <c r="AZ179" s="51"/>
      <c r="BA179" s="51"/>
      <c r="BB179" s="51"/>
      <c r="BC179" s="51"/>
      <c r="BD179" s="51"/>
      <c r="BE179" s="51"/>
      <c r="BF179" s="51"/>
      <c r="BG179" s="51"/>
    </row>
    <row r="180" spans="1:59" s="3" customFormat="1" ht="15.75" customHeight="1">
      <c r="A180" s="47"/>
      <c r="B180" s="47"/>
      <c r="C180" s="49"/>
      <c r="D180" s="49"/>
      <c r="E180" s="49"/>
      <c r="F180" s="49"/>
      <c r="G180" s="49"/>
      <c r="H180" s="49"/>
      <c r="I180" s="49"/>
      <c r="J180" s="49"/>
      <c r="K180" s="49"/>
      <c r="AY180" s="51"/>
      <c r="AZ180" s="51"/>
      <c r="BA180" s="51"/>
      <c r="BB180" s="51"/>
      <c r="BC180" s="51"/>
      <c r="BD180" s="51"/>
      <c r="BE180" s="51"/>
      <c r="BF180" s="51"/>
      <c r="BG180" s="51"/>
    </row>
    <row r="181" spans="1:59" s="3" customFormat="1" ht="15.75" customHeight="1">
      <c r="A181" s="47"/>
      <c r="B181" s="47"/>
      <c r="C181" s="49"/>
      <c r="D181" s="49"/>
      <c r="E181" s="49"/>
      <c r="F181" s="49"/>
      <c r="G181" s="49"/>
      <c r="H181" s="49"/>
      <c r="I181" s="49"/>
      <c r="J181" s="49"/>
      <c r="K181" s="49"/>
      <c r="AY181" s="51"/>
      <c r="AZ181" s="51"/>
      <c r="BA181" s="51"/>
      <c r="BB181" s="51"/>
      <c r="BC181" s="51"/>
      <c r="BD181" s="51"/>
      <c r="BE181" s="51"/>
      <c r="BF181" s="51"/>
      <c r="BG181" s="51"/>
    </row>
    <row r="182" spans="1:59" s="3" customFormat="1" ht="15.75" customHeight="1">
      <c r="A182" s="47"/>
      <c r="B182" s="47"/>
      <c r="C182" s="49"/>
      <c r="D182" s="49"/>
      <c r="E182" s="49"/>
      <c r="F182" s="49"/>
      <c r="G182" s="49"/>
      <c r="H182" s="49"/>
      <c r="I182" s="49"/>
      <c r="J182" s="49"/>
      <c r="K182" s="49"/>
      <c r="AY182" s="51"/>
      <c r="AZ182" s="51"/>
      <c r="BA182" s="51"/>
      <c r="BB182" s="51"/>
      <c r="BC182" s="51"/>
      <c r="BD182" s="51"/>
      <c r="BE182" s="51"/>
      <c r="BF182" s="51"/>
      <c r="BG182" s="51"/>
    </row>
    <row r="183" spans="1:59" s="3" customFormat="1" ht="15.75" customHeight="1">
      <c r="A183" s="47"/>
      <c r="B183" s="47"/>
      <c r="C183" s="49"/>
      <c r="D183" s="49"/>
      <c r="E183" s="49"/>
      <c r="F183" s="49"/>
      <c r="G183" s="49"/>
      <c r="H183" s="49"/>
      <c r="I183" s="49"/>
      <c r="J183" s="49"/>
      <c r="K183" s="49"/>
      <c r="AY183" s="51"/>
      <c r="AZ183" s="51"/>
      <c r="BA183" s="51"/>
      <c r="BB183" s="51"/>
      <c r="BC183" s="51"/>
      <c r="BD183" s="51"/>
      <c r="BE183" s="51"/>
      <c r="BF183" s="51"/>
      <c r="BG183" s="51"/>
    </row>
    <row r="184" spans="1:59" s="3" customFormat="1" ht="15.75" customHeight="1">
      <c r="A184" s="47"/>
      <c r="B184" s="47"/>
      <c r="C184" s="49"/>
      <c r="D184" s="49"/>
      <c r="E184" s="49"/>
      <c r="F184" s="49"/>
      <c r="G184" s="49"/>
      <c r="H184" s="49"/>
      <c r="I184" s="49"/>
      <c r="J184" s="49"/>
      <c r="K184" s="49"/>
      <c r="AY184" s="51"/>
      <c r="AZ184" s="51"/>
      <c r="BA184" s="51"/>
      <c r="BB184" s="51"/>
      <c r="BC184" s="51"/>
      <c r="BD184" s="51"/>
      <c r="BE184" s="51"/>
      <c r="BF184" s="51"/>
      <c r="BG184" s="51"/>
    </row>
    <row r="185" spans="1:59" s="3" customFormat="1" ht="15.75" customHeight="1">
      <c r="A185" s="47"/>
      <c r="B185" s="47"/>
      <c r="C185" s="49"/>
      <c r="D185" s="49"/>
      <c r="E185" s="49"/>
      <c r="F185" s="49"/>
      <c r="G185" s="49"/>
      <c r="H185" s="49"/>
      <c r="I185" s="49"/>
      <c r="J185" s="49"/>
      <c r="K185" s="49"/>
      <c r="AY185" s="51"/>
      <c r="AZ185" s="51"/>
      <c r="BA185" s="51"/>
      <c r="BB185" s="51"/>
      <c r="BC185" s="51"/>
      <c r="BD185" s="51"/>
      <c r="BE185" s="51"/>
      <c r="BF185" s="51"/>
      <c r="BG185" s="51"/>
    </row>
    <row r="186" spans="1:59" s="3" customFormat="1" ht="15.75" customHeight="1">
      <c r="A186" s="47"/>
      <c r="B186" s="47"/>
      <c r="C186" s="49"/>
      <c r="D186" s="49"/>
      <c r="E186" s="49"/>
      <c r="F186" s="49"/>
      <c r="G186" s="49"/>
      <c r="H186" s="49"/>
      <c r="I186" s="49"/>
      <c r="J186" s="49"/>
      <c r="K186" s="49"/>
      <c r="AY186" s="51"/>
      <c r="AZ186" s="51"/>
      <c r="BA186" s="51"/>
      <c r="BB186" s="51"/>
      <c r="BC186" s="51"/>
      <c r="BD186" s="51"/>
      <c r="BE186" s="51"/>
      <c r="BF186" s="51"/>
      <c r="BG186" s="51"/>
    </row>
    <row r="187" spans="1:59" s="3" customFormat="1" ht="15.75" customHeight="1">
      <c r="A187" s="47"/>
      <c r="B187" s="47"/>
      <c r="C187" s="49"/>
      <c r="D187" s="49"/>
      <c r="E187" s="49"/>
      <c r="F187" s="49"/>
      <c r="G187" s="49"/>
      <c r="H187" s="49"/>
      <c r="I187" s="49"/>
      <c r="J187" s="49"/>
      <c r="K187" s="49"/>
      <c r="AY187" s="51"/>
      <c r="AZ187" s="51"/>
      <c r="BA187" s="51"/>
      <c r="BB187" s="51"/>
      <c r="BC187" s="51"/>
      <c r="BD187" s="51"/>
      <c r="BE187" s="51"/>
      <c r="BF187" s="51"/>
      <c r="BG187" s="51"/>
    </row>
    <row r="188" spans="1:59" s="3" customFormat="1" ht="15.75" customHeight="1">
      <c r="A188" s="47"/>
      <c r="B188" s="47"/>
      <c r="C188" s="49"/>
      <c r="D188" s="49"/>
      <c r="E188" s="49"/>
      <c r="F188" s="49"/>
      <c r="G188" s="49"/>
      <c r="H188" s="49"/>
      <c r="I188" s="49"/>
      <c r="J188" s="49"/>
      <c r="K188" s="49"/>
      <c r="AY188" s="51"/>
      <c r="AZ188" s="51"/>
      <c r="BA188" s="51"/>
      <c r="BB188" s="51"/>
      <c r="BC188" s="51"/>
      <c r="BD188" s="51"/>
      <c r="BE188" s="51"/>
      <c r="BF188" s="51"/>
      <c r="BG188" s="51"/>
    </row>
    <row r="189" spans="1:59" s="3" customFormat="1" ht="15.75" customHeight="1">
      <c r="A189" s="47"/>
      <c r="B189" s="47"/>
      <c r="C189" s="49"/>
      <c r="D189" s="49"/>
      <c r="E189" s="49"/>
      <c r="F189" s="49"/>
      <c r="G189" s="49"/>
      <c r="H189" s="49"/>
      <c r="I189" s="49"/>
      <c r="J189" s="49"/>
      <c r="K189" s="49"/>
      <c r="AY189" s="51"/>
      <c r="AZ189" s="51"/>
      <c r="BA189" s="51"/>
      <c r="BB189" s="51"/>
      <c r="BC189" s="51"/>
      <c r="BD189" s="51"/>
      <c r="BE189" s="51"/>
      <c r="BF189" s="51"/>
      <c r="BG189" s="51"/>
    </row>
    <row r="190" spans="1:59" s="3" customFormat="1" ht="15.75" customHeight="1">
      <c r="A190" s="47"/>
      <c r="B190" s="47"/>
      <c r="C190" s="49"/>
      <c r="D190" s="49"/>
      <c r="E190" s="49"/>
      <c r="F190" s="49"/>
      <c r="G190" s="49"/>
      <c r="H190" s="49"/>
      <c r="I190" s="49"/>
      <c r="J190" s="49"/>
      <c r="K190" s="49"/>
      <c r="AY190" s="51"/>
      <c r="AZ190" s="51"/>
      <c r="BA190" s="51"/>
      <c r="BB190" s="51"/>
      <c r="BC190" s="51"/>
      <c r="BD190" s="51"/>
      <c r="BE190" s="51"/>
      <c r="BF190" s="51"/>
      <c r="BG190" s="51"/>
    </row>
    <row r="191" spans="1:59" s="3" customFormat="1" ht="15.75" customHeight="1">
      <c r="A191" s="47"/>
      <c r="B191" s="47"/>
      <c r="C191" s="49"/>
      <c r="D191" s="49"/>
      <c r="E191" s="49"/>
      <c r="F191" s="49"/>
      <c r="G191" s="49"/>
      <c r="H191" s="49"/>
      <c r="I191" s="49"/>
      <c r="J191" s="49"/>
      <c r="K191" s="49"/>
      <c r="AY191" s="51"/>
      <c r="AZ191" s="51"/>
      <c r="BA191" s="51"/>
      <c r="BB191" s="51"/>
      <c r="BC191" s="51"/>
      <c r="BD191" s="51"/>
      <c r="BE191" s="51"/>
      <c r="BF191" s="51"/>
      <c r="BG191" s="51"/>
    </row>
    <row r="192" spans="1:59" s="3" customFormat="1" ht="15.75" customHeight="1">
      <c r="A192" s="47"/>
      <c r="B192" s="47"/>
      <c r="C192" s="49"/>
      <c r="D192" s="49"/>
      <c r="E192" s="49"/>
      <c r="F192" s="49"/>
      <c r="G192" s="49"/>
      <c r="H192" s="49"/>
      <c r="I192" s="49"/>
      <c r="J192" s="49"/>
      <c r="K192" s="49"/>
      <c r="AY192" s="51"/>
      <c r="AZ192" s="51"/>
      <c r="BA192" s="51"/>
      <c r="BB192" s="51"/>
      <c r="BC192" s="51"/>
      <c r="BD192" s="51"/>
      <c r="BE192" s="51"/>
      <c r="BF192" s="51"/>
      <c r="BG192" s="51"/>
    </row>
    <row r="193" spans="1:59" s="3" customFormat="1" ht="15.75" customHeight="1">
      <c r="A193" s="47"/>
      <c r="B193" s="47"/>
      <c r="C193" s="49"/>
      <c r="D193" s="49"/>
      <c r="E193" s="49"/>
      <c r="F193" s="49"/>
      <c r="G193" s="49"/>
      <c r="H193" s="49"/>
      <c r="I193" s="49"/>
      <c r="J193" s="49"/>
      <c r="K193" s="49"/>
      <c r="AY193" s="51"/>
      <c r="AZ193" s="51"/>
      <c r="BA193" s="51"/>
      <c r="BB193" s="51"/>
      <c r="BC193" s="51"/>
      <c r="BD193" s="51"/>
      <c r="BE193" s="51"/>
      <c r="BF193" s="51"/>
      <c r="BG193" s="51"/>
    </row>
    <row r="194" spans="1:59" s="3" customFormat="1" ht="15.75" customHeight="1">
      <c r="A194" s="47"/>
      <c r="B194" s="47"/>
      <c r="C194" s="49"/>
      <c r="D194" s="49"/>
      <c r="E194" s="49"/>
      <c r="F194" s="49"/>
      <c r="G194" s="49"/>
      <c r="H194" s="49"/>
      <c r="I194" s="49"/>
      <c r="J194" s="49"/>
      <c r="K194" s="49"/>
      <c r="AY194" s="51"/>
      <c r="AZ194" s="51"/>
      <c r="BA194" s="51"/>
      <c r="BB194" s="51"/>
      <c r="BC194" s="51"/>
      <c r="BD194" s="51"/>
      <c r="BE194" s="51"/>
      <c r="BF194" s="51"/>
      <c r="BG194" s="51"/>
    </row>
    <row r="195" spans="1:59" s="3" customFormat="1" ht="15.75" customHeight="1">
      <c r="A195" s="47"/>
      <c r="B195" s="47"/>
      <c r="C195" s="49"/>
      <c r="D195" s="49"/>
      <c r="E195" s="49"/>
      <c r="F195" s="49"/>
      <c r="G195" s="49"/>
      <c r="H195" s="49"/>
      <c r="I195" s="49"/>
      <c r="J195" s="49"/>
      <c r="K195" s="49"/>
      <c r="AY195" s="51"/>
      <c r="AZ195" s="51"/>
      <c r="BA195" s="51"/>
      <c r="BB195" s="51"/>
      <c r="BC195" s="51"/>
      <c r="BD195" s="51"/>
      <c r="BE195" s="51"/>
      <c r="BF195" s="51"/>
      <c r="BG195" s="51"/>
    </row>
    <row r="196" spans="1:59" s="3" customFormat="1" ht="15.75" customHeight="1">
      <c r="A196" s="47"/>
      <c r="B196" s="47"/>
      <c r="C196" s="49"/>
      <c r="D196" s="49"/>
      <c r="E196" s="49"/>
      <c r="F196" s="49"/>
      <c r="G196" s="49"/>
      <c r="H196" s="49"/>
      <c r="I196" s="49"/>
      <c r="J196" s="49"/>
      <c r="K196" s="49"/>
      <c r="AY196" s="51"/>
      <c r="AZ196" s="51"/>
      <c r="BA196" s="51"/>
      <c r="BB196" s="51"/>
      <c r="BC196" s="51"/>
      <c r="BD196" s="51"/>
      <c r="BE196" s="51"/>
      <c r="BF196" s="51"/>
      <c r="BG196" s="51"/>
    </row>
    <row r="197" spans="1:59" s="3" customFormat="1" ht="15.75" customHeight="1">
      <c r="A197" s="47"/>
      <c r="B197" s="47"/>
      <c r="C197" s="49"/>
      <c r="D197" s="49"/>
      <c r="E197" s="49"/>
      <c r="F197" s="49"/>
      <c r="G197" s="49"/>
      <c r="H197" s="49"/>
      <c r="I197" s="49"/>
      <c r="J197" s="49"/>
      <c r="K197" s="49"/>
      <c r="AY197" s="51"/>
      <c r="AZ197" s="51"/>
      <c r="BA197" s="51"/>
      <c r="BB197" s="51"/>
      <c r="BC197" s="51"/>
      <c r="BD197" s="51"/>
      <c r="BE197" s="51"/>
      <c r="BF197" s="51"/>
      <c r="BG197" s="51"/>
    </row>
    <row r="198" spans="1:59" s="3" customFormat="1" ht="15.75" customHeight="1">
      <c r="A198" s="47"/>
      <c r="B198" s="47"/>
      <c r="C198" s="49"/>
      <c r="D198" s="49"/>
      <c r="E198" s="49"/>
      <c r="F198" s="49"/>
      <c r="G198" s="49"/>
      <c r="H198" s="49"/>
      <c r="I198" s="49"/>
      <c r="J198" s="49"/>
      <c r="K198" s="49"/>
      <c r="AY198" s="51"/>
      <c r="AZ198" s="51"/>
      <c r="BA198" s="51"/>
      <c r="BB198" s="51"/>
      <c r="BC198" s="51"/>
      <c r="BD198" s="51"/>
      <c r="BE198" s="51"/>
      <c r="BF198" s="51"/>
      <c r="BG198" s="51"/>
    </row>
    <row r="199" spans="1:59" s="3" customFormat="1" ht="15.75" customHeight="1">
      <c r="A199" s="47"/>
      <c r="B199" s="47"/>
      <c r="C199" s="49"/>
      <c r="D199" s="49"/>
      <c r="E199" s="49"/>
      <c r="F199" s="49"/>
      <c r="G199" s="49"/>
      <c r="H199" s="49"/>
      <c r="I199" s="49"/>
      <c r="J199" s="49"/>
      <c r="K199" s="49"/>
      <c r="AY199" s="51"/>
      <c r="AZ199" s="51"/>
      <c r="BA199" s="51"/>
      <c r="BB199" s="51"/>
      <c r="BC199" s="51"/>
      <c r="BD199" s="51"/>
      <c r="BE199" s="51"/>
      <c r="BF199" s="51"/>
      <c r="BG199" s="51"/>
    </row>
    <row r="200" spans="1:59" s="3" customFormat="1" ht="15.75" customHeight="1">
      <c r="A200" s="47"/>
      <c r="B200" s="47"/>
      <c r="C200" s="49"/>
      <c r="D200" s="49"/>
      <c r="E200" s="49"/>
      <c r="F200" s="49"/>
      <c r="G200" s="49"/>
      <c r="H200" s="49"/>
      <c r="I200" s="49"/>
      <c r="J200" s="49"/>
      <c r="K200" s="49"/>
      <c r="AY200" s="51"/>
      <c r="AZ200" s="51"/>
      <c r="BA200" s="51"/>
      <c r="BB200" s="51"/>
      <c r="BC200" s="51"/>
      <c r="BD200" s="51"/>
      <c r="BE200" s="51"/>
      <c r="BF200" s="51"/>
      <c r="BG200" s="51"/>
    </row>
    <row r="201" spans="1:59" s="3" customFormat="1" ht="15.75" customHeight="1">
      <c r="A201" s="47"/>
      <c r="B201" s="47"/>
      <c r="C201" s="49"/>
      <c r="D201" s="49"/>
      <c r="E201" s="49"/>
      <c r="F201" s="49"/>
      <c r="G201" s="49"/>
      <c r="H201" s="49"/>
      <c r="I201" s="49"/>
      <c r="J201" s="49"/>
      <c r="K201" s="49"/>
      <c r="AY201" s="51"/>
      <c r="AZ201" s="51"/>
      <c r="BA201" s="51"/>
      <c r="BB201" s="51"/>
      <c r="BC201" s="51"/>
      <c r="BD201" s="51"/>
      <c r="BE201" s="51"/>
      <c r="BF201" s="51"/>
      <c r="BG201" s="51"/>
    </row>
    <row r="202" spans="1:59" s="3" customFormat="1" ht="15.75" customHeight="1">
      <c r="A202" s="47"/>
      <c r="B202" s="47"/>
      <c r="C202" s="49"/>
      <c r="D202" s="49"/>
      <c r="E202" s="49"/>
      <c r="F202" s="49"/>
      <c r="G202" s="49"/>
      <c r="H202" s="49"/>
      <c r="I202" s="49"/>
      <c r="J202" s="49"/>
      <c r="K202" s="49"/>
      <c r="AY202" s="51"/>
      <c r="AZ202" s="51"/>
      <c r="BA202" s="51"/>
      <c r="BB202" s="51"/>
      <c r="BC202" s="51"/>
      <c r="BD202" s="51"/>
      <c r="BE202" s="51"/>
      <c r="BF202" s="51"/>
      <c r="BG202" s="51"/>
    </row>
    <row r="203" spans="1:59" s="3" customFormat="1" ht="15.75" customHeight="1">
      <c r="A203" s="47"/>
      <c r="B203" s="47"/>
      <c r="C203" s="49"/>
      <c r="D203" s="49"/>
      <c r="E203" s="49"/>
      <c r="F203" s="49"/>
      <c r="G203" s="49"/>
      <c r="H203" s="49"/>
      <c r="I203" s="49"/>
      <c r="J203" s="49"/>
      <c r="K203" s="49"/>
      <c r="AY203" s="51"/>
      <c r="AZ203" s="51"/>
      <c r="BA203" s="51"/>
      <c r="BB203" s="51"/>
      <c r="BC203" s="51"/>
      <c r="BD203" s="51"/>
      <c r="BE203" s="51"/>
      <c r="BF203" s="51"/>
      <c r="BG203" s="51"/>
    </row>
    <row r="204" spans="1:59" s="3" customFormat="1" ht="15.75" customHeight="1">
      <c r="A204" s="47"/>
      <c r="B204" s="47"/>
      <c r="C204" s="49"/>
      <c r="D204" s="49"/>
      <c r="E204" s="49"/>
      <c r="F204" s="49"/>
      <c r="G204" s="49"/>
      <c r="H204" s="49"/>
      <c r="I204" s="49"/>
      <c r="J204" s="49"/>
      <c r="K204" s="49"/>
      <c r="AY204" s="51"/>
      <c r="AZ204" s="51"/>
      <c r="BA204" s="51"/>
      <c r="BB204" s="51"/>
      <c r="BC204" s="51"/>
      <c r="BD204" s="51"/>
      <c r="BE204" s="51"/>
      <c r="BF204" s="51"/>
      <c r="BG204" s="51"/>
    </row>
    <row r="205" spans="1:59" s="3" customFormat="1" ht="15.75" customHeight="1">
      <c r="A205" s="47"/>
      <c r="B205" s="47"/>
      <c r="C205" s="49"/>
      <c r="D205" s="49"/>
      <c r="E205" s="49"/>
      <c r="F205" s="49"/>
      <c r="G205" s="49"/>
      <c r="H205" s="49"/>
      <c r="I205" s="49"/>
      <c r="J205" s="49"/>
      <c r="K205" s="49"/>
      <c r="AY205" s="51"/>
      <c r="AZ205" s="51"/>
      <c r="BA205" s="51"/>
      <c r="BB205" s="51"/>
      <c r="BC205" s="51"/>
      <c r="BD205" s="51"/>
      <c r="BE205" s="51"/>
      <c r="BF205" s="51"/>
      <c r="BG205" s="51"/>
    </row>
    <row r="206" spans="1:59" s="3" customFormat="1" ht="15.75" customHeight="1">
      <c r="A206" s="47"/>
      <c r="B206" s="47"/>
      <c r="C206" s="49"/>
      <c r="D206" s="49"/>
      <c r="E206" s="49"/>
      <c r="F206" s="49"/>
      <c r="G206" s="49"/>
      <c r="H206" s="49"/>
      <c r="I206" s="49"/>
      <c r="J206" s="49"/>
      <c r="K206" s="49"/>
      <c r="AY206" s="51"/>
      <c r="AZ206" s="51"/>
      <c r="BA206" s="51"/>
      <c r="BB206" s="51"/>
      <c r="BC206" s="51"/>
      <c r="BD206" s="51"/>
      <c r="BE206" s="51"/>
      <c r="BF206" s="51"/>
      <c r="BG206" s="51"/>
    </row>
    <row r="207" spans="1:59" s="3" customFormat="1" ht="15.75" customHeight="1">
      <c r="A207" s="47"/>
      <c r="B207" s="47"/>
      <c r="C207" s="49"/>
      <c r="D207" s="49"/>
      <c r="E207" s="49"/>
      <c r="F207" s="49"/>
      <c r="G207" s="49"/>
      <c r="H207" s="49"/>
      <c r="I207" s="49"/>
      <c r="J207" s="49"/>
      <c r="K207" s="49"/>
      <c r="AY207" s="51"/>
      <c r="AZ207" s="51"/>
      <c r="BA207" s="51"/>
      <c r="BB207" s="51"/>
      <c r="BC207" s="51"/>
      <c r="BD207" s="51"/>
      <c r="BE207" s="51"/>
      <c r="BF207" s="51"/>
      <c r="BG207" s="51"/>
    </row>
    <row r="208" spans="1:59" s="3" customFormat="1" ht="15.75" customHeight="1">
      <c r="A208" s="47"/>
      <c r="B208" s="47"/>
      <c r="C208" s="49"/>
      <c r="D208" s="49"/>
      <c r="E208" s="49"/>
      <c r="F208" s="49"/>
      <c r="G208" s="49"/>
      <c r="H208" s="49"/>
      <c r="I208" s="49"/>
      <c r="J208" s="49"/>
      <c r="K208" s="49"/>
      <c r="AY208" s="51"/>
      <c r="AZ208" s="51"/>
      <c r="BA208" s="51"/>
      <c r="BB208" s="51"/>
      <c r="BC208" s="51"/>
      <c r="BD208" s="51"/>
      <c r="BE208" s="51"/>
      <c r="BF208" s="51"/>
      <c r="BG208" s="51"/>
    </row>
    <row r="209" spans="1:59" s="3" customFormat="1" ht="15.75" customHeight="1">
      <c r="A209" s="47"/>
      <c r="B209" s="47"/>
      <c r="C209" s="49"/>
      <c r="D209" s="49"/>
      <c r="E209" s="49"/>
      <c r="F209" s="49"/>
      <c r="G209" s="49"/>
      <c r="H209" s="49"/>
      <c r="I209" s="49"/>
      <c r="J209" s="49"/>
      <c r="K209" s="49"/>
      <c r="AY209" s="51"/>
      <c r="AZ209" s="51"/>
      <c r="BA209" s="51"/>
      <c r="BB209" s="51"/>
      <c r="BC209" s="51"/>
      <c r="BD209" s="51"/>
      <c r="BE209" s="51"/>
      <c r="BF209" s="51"/>
      <c r="BG209" s="51"/>
    </row>
    <row r="210" spans="1:59" s="3" customFormat="1" ht="15.75" customHeight="1">
      <c r="A210" s="47"/>
      <c r="B210" s="47"/>
      <c r="C210" s="49"/>
      <c r="D210" s="49"/>
      <c r="E210" s="49"/>
      <c r="F210" s="49"/>
      <c r="G210" s="49"/>
      <c r="H210" s="49"/>
      <c r="I210" s="49"/>
      <c r="J210" s="49"/>
      <c r="K210" s="49"/>
      <c r="AY210" s="51"/>
      <c r="AZ210" s="51"/>
      <c r="BA210" s="51"/>
      <c r="BB210" s="51"/>
      <c r="BC210" s="51"/>
      <c r="BD210" s="51"/>
      <c r="BE210" s="51"/>
      <c r="BF210" s="51"/>
      <c r="BG210" s="51"/>
    </row>
    <row r="211" spans="1:59" s="3" customFormat="1" ht="15.75" customHeight="1">
      <c r="A211" s="47"/>
      <c r="B211" s="47"/>
      <c r="C211" s="49"/>
      <c r="D211" s="49"/>
      <c r="E211" s="49"/>
      <c r="F211" s="49"/>
      <c r="G211" s="49"/>
      <c r="H211" s="49"/>
      <c r="I211" s="49"/>
      <c r="J211" s="49"/>
      <c r="K211" s="49"/>
      <c r="AY211" s="51"/>
      <c r="AZ211" s="51"/>
      <c r="BA211" s="51"/>
      <c r="BB211" s="51"/>
      <c r="BC211" s="51"/>
      <c r="BD211" s="51"/>
      <c r="BE211" s="51"/>
      <c r="BF211" s="51"/>
      <c r="BG211" s="51"/>
    </row>
    <row r="212" spans="1:59" s="3" customFormat="1" ht="15.75" customHeight="1">
      <c r="A212" s="47"/>
      <c r="B212" s="47"/>
      <c r="C212" s="49"/>
      <c r="D212" s="49"/>
      <c r="E212" s="49"/>
      <c r="F212" s="49"/>
      <c r="G212" s="49"/>
      <c r="H212" s="49"/>
      <c r="I212" s="49"/>
      <c r="J212" s="49"/>
      <c r="K212" s="49"/>
      <c r="AY212" s="51"/>
      <c r="AZ212" s="51"/>
      <c r="BA212" s="51"/>
      <c r="BB212" s="51"/>
      <c r="BC212" s="51"/>
      <c r="BD212" s="51"/>
      <c r="BE212" s="51"/>
      <c r="BF212" s="51"/>
      <c r="BG212" s="51"/>
    </row>
    <row r="213" spans="1:59" s="3" customFormat="1" ht="15.75" customHeight="1">
      <c r="A213" s="47"/>
      <c r="B213" s="47"/>
      <c r="C213" s="49"/>
      <c r="D213" s="49"/>
      <c r="E213" s="49"/>
      <c r="F213" s="49"/>
      <c r="G213" s="49"/>
      <c r="H213" s="49"/>
      <c r="I213" s="49"/>
      <c r="J213" s="49"/>
      <c r="K213" s="49"/>
      <c r="AY213" s="51"/>
      <c r="AZ213" s="51"/>
      <c r="BA213" s="51"/>
      <c r="BB213" s="51"/>
      <c r="BC213" s="51"/>
      <c r="BD213" s="51"/>
      <c r="BE213" s="51"/>
      <c r="BF213" s="51"/>
      <c r="BG213" s="51"/>
    </row>
    <row r="214" spans="1:59" s="3" customFormat="1" ht="15.75" customHeight="1">
      <c r="A214" s="47"/>
      <c r="B214" s="47"/>
      <c r="C214" s="49"/>
      <c r="D214" s="49"/>
      <c r="E214" s="49"/>
      <c r="F214" s="49"/>
      <c r="G214" s="49"/>
      <c r="H214" s="49"/>
      <c r="I214" s="49"/>
      <c r="J214" s="49"/>
      <c r="K214" s="49"/>
      <c r="AY214" s="51"/>
      <c r="AZ214" s="51"/>
      <c r="BA214" s="51"/>
      <c r="BB214" s="51"/>
      <c r="BC214" s="51"/>
      <c r="BD214" s="51"/>
      <c r="BE214" s="51"/>
      <c r="BF214" s="51"/>
      <c r="BG214" s="51"/>
    </row>
    <row r="215" spans="1:59" s="3" customFormat="1" ht="15.75" customHeight="1">
      <c r="A215" s="47"/>
      <c r="B215" s="47"/>
      <c r="C215" s="49"/>
      <c r="D215" s="49"/>
      <c r="E215" s="49"/>
      <c r="F215" s="49"/>
      <c r="G215" s="49"/>
      <c r="H215" s="49"/>
      <c r="I215" s="49"/>
      <c r="J215" s="49"/>
      <c r="K215" s="49"/>
      <c r="AY215" s="51"/>
      <c r="AZ215" s="51"/>
      <c r="BA215" s="51"/>
      <c r="BB215" s="51"/>
      <c r="BC215" s="51"/>
      <c r="BD215" s="51"/>
      <c r="BE215" s="51"/>
      <c r="BF215" s="51"/>
      <c r="BG215" s="51"/>
    </row>
    <row r="216" spans="1:59" s="3" customFormat="1" ht="15.75" customHeight="1">
      <c r="A216" s="47"/>
      <c r="B216" s="47"/>
      <c r="C216" s="49"/>
      <c r="D216" s="49"/>
      <c r="E216" s="49"/>
      <c r="F216" s="49"/>
      <c r="G216" s="49"/>
      <c r="H216" s="49"/>
      <c r="I216" s="49"/>
      <c r="J216" s="49"/>
      <c r="K216" s="49"/>
      <c r="AY216" s="51"/>
      <c r="AZ216" s="51"/>
      <c r="BA216" s="51"/>
      <c r="BB216" s="51"/>
      <c r="BC216" s="51"/>
      <c r="BD216" s="51"/>
      <c r="BE216" s="51"/>
      <c r="BF216" s="51"/>
      <c r="BG216" s="51"/>
    </row>
    <row r="217" spans="1:59" s="3" customFormat="1" ht="15.75" customHeight="1">
      <c r="A217" s="47"/>
      <c r="B217" s="47"/>
      <c r="C217" s="49"/>
      <c r="D217" s="49"/>
      <c r="E217" s="49"/>
      <c r="F217" s="49"/>
      <c r="G217" s="49"/>
      <c r="H217" s="49"/>
      <c r="I217" s="49"/>
      <c r="J217" s="49"/>
      <c r="K217" s="49"/>
      <c r="AY217" s="51"/>
      <c r="AZ217" s="51"/>
      <c r="BA217" s="51"/>
      <c r="BB217" s="51"/>
      <c r="BC217" s="51"/>
      <c r="BD217" s="51"/>
      <c r="BE217" s="51"/>
      <c r="BF217" s="51"/>
      <c r="BG217" s="51"/>
    </row>
    <row r="218" spans="1:59" s="3" customFormat="1" ht="15.75" customHeight="1">
      <c r="A218" s="47"/>
      <c r="B218" s="47"/>
      <c r="C218" s="49"/>
      <c r="D218" s="49"/>
      <c r="E218" s="49"/>
      <c r="F218" s="49"/>
      <c r="G218" s="49"/>
      <c r="H218" s="49"/>
      <c r="I218" s="49"/>
      <c r="J218" s="49"/>
      <c r="K218" s="49"/>
      <c r="AY218" s="51"/>
      <c r="AZ218" s="51"/>
      <c r="BA218" s="51"/>
      <c r="BB218" s="51"/>
      <c r="BC218" s="51"/>
      <c r="BD218" s="51"/>
      <c r="BE218" s="51"/>
      <c r="BF218" s="51"/>
      <c r="BG218" s="51"/>
    </row>
    <row r="219" spans="1:59" s="3" customFormat="1" ht="15.75" customHeight="1">
      <c r="A219" s="47"/>
      <c r="B219" s="47"/>
      <c r="C219" s="49"/>
      <c r="D219" s="49"/>
      <c r="E219" s="49"/>
      <c r="F219" s="49"/>
      <c r="G219" s="49"/>
      <c r="H219" s="49"/>
      <c r="I219" s="49"/>
      <c r="J219" s="49"/>
      <c r="K219" s="49"/>
      <c r="AY219" s="51"/>
      <c r="AZ219" s="51"/>
      <c r="BA219" s="51"/>
      <c r="BB219" s="51"/>
      <c r="BC219" s="51"/>
      <c r="BD219" s="51"/>
      <c r="BE219" s="51"/>
      <c r="BF219" s="51"/>
      <c r="BG219" s="51"/>
    </row>
    <row r="220" spans="1:59" s="3" customFormat="1" ht="15.75" customHeight="1">
      <c r="A220" s="47"/>
      <c r="B220" s="47"/>
      <c r="C220" s="49"/>
      <c r="D220" s="49"/>
      <c r="E220" s="49"/>
      <c r="F220" s="49"/>
      <c r="G220" s="49"/>
      <c r="H220" s="49"/>
      <c r="I220" s="49"/>
      <c r="J220" s="49"/>
      <c r="K220" s="49"/>
      <c r="AY220" s="51"/>
      <c r="AZ220" s="51"/>
      <c r="BA220" s="51"/>
      <c r="BB220" s="51"/>
      <c r="BC220" s="51"/>
      <c r="BD220" s="51"/>
      <c r="BE220" s="51"/>
      <c r="BF220" s="51"/>
      <c r="BG220" s="51"/>
    </row>
    <row r="221" spans="1:59" s="3" customFormat="1" ht="15.75" customHeight="1">
      <c r="A221" s="47"/>
      <c r="B221" s="47"/>
      <c r="C221" s="49"/>
      <c r="D221" s="49"/>
      <c r="E221" s="49"/>
      <c r="F221" s="49"/>
      <c r="G221" s="49"/>
      <c r="H221" s="49"/>
      <c r="I221" s="49"/>
      <c r="J221" s="49"/>
      <c r="K221" s="49"/>
      <c r="AY221" s="51"/>
      <c r="AZ221" s="51"/>
      <c r="BA221" s="51"/>
      <c r="BB221" s="51"/>
      <c r="BC221" s="51"/>
      <c r="BD221" s="51"/>
      <c r="BE221" s="51"/>
      <c r="BF221" s="51"/>
      <c r="BG221" s="51"/>
    </row>
    <row r="222" spans="1:59" s="3" customFormat="1" ht="15.75" customHeight="1">
      <c r="A222" s="47"/>
      <c r="B222" s="47"/>
      <c r="C222" s="49"/>
      <c r="D222" s="49"/>
      <c r="E222" s="49"/>
      <c r="F222" s="49"/>
      <c r="G222" s="49"/>
      <c r="H222" s="49"/>
      <c r="I222" s="49"/>
      <c r="J222" s="49"/>
      <c r="K222" s="49"/>
      <c r="AY222" s="51"/>
      <c r="AZ222" s="51"/>
      <c r="BA222" s="51"/>
      <c r="BB222" s="51"/>
      <c r="BC222" s="51"/>
      <c r="BD222" s="51"/>
      <c r="BE222" s="51"/>
      <c r="BF222" s="51"/>
      <c r="BG222" s="51"/>
    </row>
    <row r="223" spans="1:59" s="3" customFormat="1" ht="15.75" customHeight="1">
      <c r="A223" s="47"/>
      <c r="B223" s="47"/>
      <c r="C223" s="49"/>
      <c r="D223" s="49"/>
      <c r="E223" s="49"/>
      <c r="F223" s="49"/>
      <c r="G223" s="49"/>
      <c r="H223" s="49"/>
      <c r="I223" s="49"/>
      <c r="J223" s="49"/>
      <c r="K223" s="49"/>
      <c r="AY223" s="51"/>
      <c r="AZ223" s="51"/>
      <c r="BA223" s="51"/>
      <c r="BB223" s="51"/>
      <c r="BC223" s="51"/>
      <c r="BD223" s="51"/>
      <c r="BE223" s="51"/>
      <c r="BF223" s="51"/>
      <c r="BG223" s="51"/>
    </row>
    <row r="224" spans="1:59" s="3" customFormat="1" ht="15.75" customHeight="1">
      <c r="A224" s="47"/>
      <c r="B224" s="47"/>
      <c r="C224" s="49"/>
      <c r="D224" s="49"/>
      <c r="E224" s="49"/>
      <c r="F224" s="49"/>
      <c r="G224" s="49"/>
      <c r="H224" s="49"/>
      <c r="I224" s="49"/>
      <c r="J224" s="49"/>
      <c r="K224" s="49"/>
      <c r="AY224" s="51"/>
      <c r="AZ224" s="51"/>
      <c r="BA224" s="51"/>
      <c r="BB224" s="51"/>
      <c r="BC224" s="51"/>
      <c r="BD224" s="51"/>
      <c r="BE224" s="51"/>
      <c r="BF224" s="51"/>
      <c r="BG224" s="51"/>
    </row>
    <row r="225" spans="1:59" s="3" customFormat="1" ht="15.75" customHeight="1">
      <c r="A225" s="47"/>
      <c r="B225" s="47"/>
      <c r="C225" s="49"/>
      <c r="D225" s="49"/>
      <c r="E225" s="49"/>
      <c r="F225" s="49"/>
      <c r="G225" s="49"/>
      <c r="H225" s="49"/>
      <c r="I225" s="49"/>
      <c r="J225" s="49"/>
      <c r="K225" s="49"/>
      <c r="AY225" s="51"/>
      <c r="AZ225" s="51"/>
      <c r="BA225" s="51"/>
      <c r="BB225" s="51"/>
      <c r="BC225" s="51"/>
      <c r="BD225" s="51"/>
      <c r="BE225" s="51"/>
      <c r="BF225" s="51"/>
      <c r="BG225" s="51"/>
    </row>
    <row r="226" spans="1:59" s="3" customFormat="1" ht="15.75" customHeight="1">
      <c r="A226" s="47"/>
      <c r="B226" s="47"/>
      <c r="C226" s="49"/>
      <c r="D226" s="49"/>
      <c r="E226" s="49"/>
      <c r="F226" s="49"/>
      <c r="G226" s="49"/>
      <c r="H226" s="49"/>
      <c r="I226" s="49"/>
      <c r="J226" s="49"/>
      <c r="K226" s="49"/>
      <c r="AY226" s="51"/>
      <c r="AZ226" s="51"/>
      <c r="BA226" s="51"/>
      <c r="BB226" s="51"/>
      <c r="BC226" s="51"/>
      <c r="BD226" s="51"/>
      <c r="BE226" s="51"/>
      <c r="BF226" s="51"/>
      <c r="BG226" s="51"/>
    </row>
    <row r="227" spans="1:59" s="3" customFormat="1" ht="15.75" customHeight="1">
      <c r="A227" s="47"/>
      <c r="B227" s="47"/>
      <c r="C227" s="49"/>
      <c r="D227" s="49"/>
      <c r="E227" s="49"/>
      <c r="F227" s="49"/>
      <c r="G227" s="49"/>
      <c r="H227" s="49"/>
      <c r="I227" s="49"/>
      <c r="J227" s="49"/>
      <c r="K227" s="49"/>
      <c r="AY227" s="51"/>
      <c r="AZ227" s="51"/>
      <c r="BA227" s="51"/>
      <c r="BB227" s="51"/>
      <c r="BC227" s="51"/>
      <c r="BD227" s="51"/>
      <c r="BE227" s="51"/>
      <c r="BF227" s="51"/>
      <c r="BG227" s="51"/>
    </row>
    <row r="228" spans="1:59" s="3" customFormat="1" ht="15.75" customHeight="1">
      <c r="A228" s="47"/>
      <c r="B228" s="47"/>
      <c r="C228" s="49"/>
      <c r="D228" s="49"/>
      <c r="E228" s="49"/>
      <c r="F228" s="49"/>
      <c r="G228" s="49"/>
      <c r="H228" s="49"/>
      <c r="I228" s="49"/>
      <c r="J228" s="49"/>
      <c r="K228" s="49"/>
      <c r="AY228" s="51"/>
      <c r="AZ228" s="51"/>
      <c r="BA228" s="51"/>
      <c r="BB228" s="51"/>
      <c r="BC228" s="51"/>
      <c r="BD228" s="51"/>
      <c r="BE228" s="51"/>
      <c r="BF228" s="51"/>
      <c r="BG228" s="51"/>
    </row>
    <row r="229" spans="1:59" s="3" customFormat="1" ht="15.75" customHeight="1">
      <c r="A229" s="47"/>
      <c r="B229" s="47"/>
      <c r="C229" s="49"/>
      <c r="D229" s="49"/>
      <c r="E229" s="49"/>
      <c r="F229" s="49"/>
      <c r="G229" s="49"/>
      <c r="H229" s="49"/>
      <c r="I229" s="49"/>
      <c r="J229" s="49"/>
      <c r="K229" s="49"/>
      <c r="AY229" s="51"/>
      <c r="AZ229" s="51"/>
      <c r="BA229" s="51"/>
      <c r="BB229" s="51"/>
      <c r="BC229" s="51"/>
      <c r="BD229" s="51"/>
      <c r="BE229" s="51"/>
      <c r="BF229" s="51"/>
      <c r="BG229" s="51"/>
    </row>
    <row r="230" spans="1:59" s="3" customFormat="1" ht="15.75" customHeight="1">
      <c r="A230" s="47"/>
      <c r="B230" s="47"/>
      <c r="C230" s="49"/>
      <c r="D230" s="49"/>
      <c r="E230" s="49"/>
      <c r="F230" s="49"/>
      <c r="G230" s="49"/>
      <c r="H230" s="49"/>
      <c r="I230" s="49"/>
      <c r="J230" s="49"/>
      <c r="K230" s="49"/>
      <c r="AY230" s="51"/>
      <c r="AZ230" s="51"/>
      <c r="BA230" s="51"/>
      <c r="BB230" s="51"/>
      <c r="BC230" s="51"/>
      <c r="BD230" s="51"/>
      <c r="BE230" s="51"/>
      <c r="BF230" s="51"/>
      <c r="BG230" s="51"/>
    </row>
    <row r="231" spans="1:59" s="3" customFormat="1" ht="15.75" customHeight="1">
      <c r="A231" s="47"/>
      <c r="B231" s="47"/>
      <c r="C231" s="49"/>
      <c r="D231" s="49"/>
      <c r="E231" s="49"/>
      <c r="F231" s="49"/>
      <c r="G231" s="49"/>
      <c r="H231" s="49"/>
      <c r="I231" s="49"/>
      <c r="J231" s="49"/>
      <c r="K231" s="49"/>
      <c r="AY231" s="51"/>
      <c r="AZ231" s="51"/>
      <c r="BA231" s="51"/>
      <c r="BB231" s="51"/>
      <c r="BC231" s="51"/>
      <c r="BD231" s="51"/>
      <c r="BE231" s="51"/>
      <c r="BF231" s="51"/>
      <c r="BG231" s="51"/>
    </row>
    <row r="232" spans="1:59" s="3" customFormat="1" ht="15.75" customHeight="1">
      <c r="A232" s="47"/>
      <c r="B232" s="47"/>
      <c r="C232" s="49"/>
      <c r="D232" s="49"/>
      <c r="E232" s="49"/>
      <c r="F232" s="49"/>
      <c r="G232" s="49"/>
      <c r="H232" s="49"/>
      <c r="I232" s="49"/>
      <c r="J232" s="49"/>
      <c r="K232" s="49"/>
      <c r="AY232" s="51"/>
      <c r="AZ232" s="51"/>
      <c r="BA232" s="51"/>
      <c r="BB232" s="51"/>
      <c r="BC232" s="51"/>
      <c r="BD232" s="51"/>
      <c r="BE232" s="51"/>
      <c r="BF232" s="51"/>
      <c r="BG232" s="51"/>
    </row>
    <row r="233" spans="1:59" s="3" customFormat="1" ht="15.75" customHeight="1">
      <c r="A233" s="47"/>
      <c r="B233" s="47"/>
      <c r="C233" s="49"/>
      <c r="D233" s="49"/>
      <c r="E233" s="49"/>
      <c r="F233" s="49"/>
      <c r="G233" s="49"/>
      <c r="H233" s="49"/>
      <c r="I233" s="49"/>
      <c r="J233" s="49"/>
      <c r="K233" s="49"/>
      <c r="AY233" s="51"/>
      <c r="AZ233" s="51"/>
      <c r="BA233" s="51"/>
      <c r="BB233" s="51"/>
      <c r="BC233" s="51"/>
      <c r="BD233" s="51"/>
      <c r="BE233" s="51"/>
      <c r="BF233" s="51"/>
      <c r="BG233" s="51"/>
    </row>
    <row r="234" spans="1:59" s="3" customFormat="1" ht="15.75" customHeight="1">
      <c r="A234" s="47"/>
      <c r="B234" s="47"/>
      <c r="C234" s="49"/>
      <c r="D234" s="49"/>
      <c r="E234" s="49"/>
      <c r="F234" s="49"/>
      <c r="G234" s="49"/>
      <c r="H234" s="49"/>
      <c r="I234" s="49"/>
      <c r="J234" s="49"/>
      <c r="K234" s="49"/>
      <c r="AY234" s="51"/>
      <c r="AZ234" s="51"/>
      <c r="BA234" s="51"/>
      <c r="BB234" s="51"/>
      <c r="BC234" s="51"/>
      <c r="BD234" s="51"/>
      <c r="BE234" s="51"/>
      <c r="BF234" s="51"/>
      <c r="BG234" s="51"/>
    </row>
    <row r="235" spans="1:59" s="3" customFormat="1" ht="15.75" customHeight="1">
      <c r="A235" s="47"/>
      <c r="B235" s="47"/>
      <c r="C235" s="49"/>
      <c r="D235" s="49"/>
      <c r="E235" s="49"/>
      <c r="F235" s="49"/>
      <c r="G235" s="49"/>
      <c r="H235" s="49"/>
      <c r="I235" s="49"/>
      <c r="J235" s="49"/>
      <c r="K235" s="49"/>
      <c r="AY235" s="51"/>
      <c r="AZ235" s="51"/>
      <c r="BA235" s="51"/>
      <c r="BB235" s="51"/>
      <c r="BC235" s="51"/>
      <c r="BD235" s="51"/>
      <c r="BE235" s="51"/>
      <c r="BF235" s="51"/>
      <c r="BG235" s="51"/>
    </row>
    <row r="236" spans="1:59" s="3" customFormat="1" ht="15.75" customHeight="1">
      <c r="A236" s="47"/>
      <c r="B236" s="47"/>
      <c r="C236" s="49"/>
      <c r="D236" s="49"/>
      <c r="E236" s="49"/>
      <c r="F236" s="49"/>
      <c r="G236" s="49"/>
      <c r="H236" s="49"/>
      <c r="I236" s="49"/>
      <c r="J236" s="49"/>
      <c r="K236" s="49"/>
      <c r="AY236" s="51"/>
      <c r="AZ236" s="51"/>
      <c r="BA236" s="51"/>
      <c r="BB236" s="51"/>
      <c r="BC236" s="51"/>
      <c r="BD236" s="51"/>
      <c r="BE236" s="51"/>
      <c r="BF236" s="51"/>
      <c r="BG236" s="51"/>
    </row>
    <row r="237" spans="1:59" s="3" customFormat="1" ht="15.75" customHeight="1">
      <c r="A237" s="47"/>
      <c r="B237" s="47"/>
      <c r="C237" s="49"/>
      <c r="D237" s="49"/>
      <c r="E237" s="49"/>
      <c r="F237" s="49"/>
      <c r="G237" s="49"/>
      <c r="H237" s="49"/>
      <c r="I237" s="49"/>
      <c r="J237" s="49"/>
      <c r="K237" s="49"/>
      <c r="AY237" s="51"/>
      <c r="AZ237" s="51"/>
      <c r="BA237" s="51"/>
      <c r="BB237" s="51"/>
      <c r="BC237" s="51"/>
      <c r="BD237" s="51"/>
      <c r="BE237" s="51"/>
      <c r="BF237" s="51"/>
      <c r="BG237" s="51"/>
    </row>
    <row r="238" spans="1:59" s="3" customFormat="1" ht="15.75" customHeight="1">
      <c r="A238" s="47"/>
      <c r="B238" s="47"/>
      <c r="C238" s="49"/>
      <c r="D238" s="49"/>
      <c r="E238" s="49"/>
      <c r="F238" s="49"/>
      <c r="G238" s="49"/>
      <c r="H238" s="49"/>
      <c r="I238" s="49"/>
      <c r="J238" s="49"/>
      <c r="K238" s="49"/>
      <c r="AY238" s="51"/>
      <c r="AZ238" s="51"/>
      <c r="BA238" s="51"/>
      <c r="BB238" s="51"/>
      <c r="BC238" s="51"/>
      <c r="BD238" s="51"/>
      <c r="BE238" s="51"/>
      <c r="BF238" s="51"/>
      <c r="BG238" s="51"/>
    </row>
    <row r="239" spans="1:59" s="3" customFormat="1" ht="15.75" customHeight="1">
      <c r="A239" s="47"/>
      <c r="B239" s="47"/>
      <c r="C239" s="49"/>
      <c r="D239" s="49"/>
      <c r="E239" s="49"/>
      <c r="F239" s="49"/>
      <c r="G239" s="49"/>
      <c r="H239" s="49"/>
      <c r="I239" s="49"/>
      <c r="J239" s="49"/>
      <c r="K239" s="49"/>
      <c r="AY239" s="51"/>
      <c r="AZ239" s="51"/>
      <c r="BA239" s="51"/>
      <c r="BB239" s="51"/>
      <c r="BC239" s="51"/>
      <c r="BD239" s="51"/>
      <c r="BE239" s="51"/>
      <c r="BF239" s="51"/>
      <c r="BG239" s="51"/>
    </row>
    <row r="240" spans="1:59" s="3" customFormat="1" ht="15.75" customHeight="1">
      <c r="A240" s="47"/>
      <c r="B240" s="47"/>
      <c r="C240" s="49"/>
      <c r="D240" s="49"/>
      <c r="E240" s="49"/>
      <c r="F240" s="49"/>
      <c r="G240" s="49"/>
      <c r="H240" s="49"/>
      <c r="I240" s="49"/>
      <c r="J240" s="49"/>
      <c r="K240" s="49"/>
      <c r="AY240" s="51"/>
      <c r="AZ240" s="51"/>
      <c r="BA240" s="51"/>
      <c r="BB240" s="51"/>
      <c r="BC240" s="51"/>
      <c r="BD240" s="51"/>
      <c r="BE240" s="51"/>
      <c r="BF240" s="51"/>
      <c r="BG240" s="51"/>
    </row>
    <row r="241" spans="1:59" s="3" customFormat="1" ht="15.75" customHeight="1">
      <c r="A241" s="47"/>
      <c r="B241" s="47"/>
      <c r="C241" s="49"/>
      <c r="D241" s="49"/>
      <c r="E241" s="49"/>
      <c r="F241" s="49"/>
      <c r="G241" s="49"/>
      <c r="H241" s="49"/>
      <c r="I241" s="49"/>
      <c r="J241" s="49"/>
      <c r="K241" s="49"/>
      <c r="AY241" s="51"/>
      <c r="AZ241" s="51"/>
      <c r="BA241" s="51"/>
      <c r="BB241" s="51"/>
      <c r="BC241" s="51"/>
      <c r="BD241" s="51"/>
      <c r="BE241" s="51"/>
      <c r="BF241" s="51"/>
      <c r="BG241" s="51"/>
    </row>
    <row r="242" spans="1:59" s="3" customFormat="1" ht="15.75" customHeight="1">
      <c r="A242" s="47"/>
      <c r="B242" s="47"/>
      <c r="C242" s="49"/>
      <c r="D242" s="49"/>
      <c r="E242" s="49"/>
      <c r="F242" s="49"/>
      <c r="G242" s="49"/>
      <c r="H242" s="49"/>
      <c r="I242" s="49"/>
      <c r="J242" s="49"/>
      <c r="K242" s="49"/>
      <c r="AY242" s="51"/>
      <c r="AZ242" s="51"/>
      <c r="BA242" s="51"/>
      <c r="BB242" s="51"/>
      <c r="BC242" s="51"/>
      <c r="BD242" s="51"/>
      <c r="BE242" s="51"/>
      <c r="BF242" s="51"/>
      <c r="BG242" s="51"/>
    </row>
    <row r="243" spans="1:59" s="3" customFormat="1" ht="15.75" customHeight="1">
      <c r="A243" s="47"/>
      <c r="B243" s="47"/>
      <c r="C243" s="49"/>
      <c r="D243" s="49"/>
      <c r="E243" s="49"/>
      <c r="F243" s="49"/>
      <c r="G243" s="49"/>
      <c r="H243" s="49"/>
      <c r="I243" s="49"/>
      <c r="J243" s="49"/>
      <c r="K243" s="49"/>
      <c r="AY243" s="51"/>
      <c r="AZ243" s="51"/>
      <c r="BA243" s="51"/>
      <c r="BB243" s="51"/>
      <c r="BC243" s="51"/>
      <c r="BD243" s="51"/>
      <c r="BE243" s="51"/>
      <c r="BF243" s="51"/>
      <c r="BG243" s="51"/>
    </row>
    <row r="244" spans="1:59" s="3" customFormat="1" ht="15.75" customHeight="1">
      <c r="A244" s="47"/>
      <c r="B244" s="47"/>
      <c r="C244" s="49"/>
      <c r="D244" s="49"/>
      <c r="E244" s="49"/>
      <c r="F244" s="49"/>
      <c r="G244" s="49"/>
      <c r="H244" s="49"/>
      <c r="I244" s="49"/>
      <c r="J244" s="49"/>
      <c r="K244" s="49"/>
      <c r="AY244" s="51"/>
      <c r="AZ244" s="51"/>
      <c r="BA244" s="51"/>
      <c r="BB244" s="51"/>
      <c r="BC244" s="51"/>
      <c r="BD244" s="51"/>
      <c r="BE244" s="51"/>
      <c r="BF244" s="51"/>
      <c r="BG244" s="51"/>
    </row>
    <row r="245" spans="1:59" s="3" customFormat="1" ht="15.75" customHeight="1">
      <c r="A245" s="47"/>
      <c r="B245" s="47"/>
      <c r="C245" s="49"/>
      <c r="D245" s="49"/>
      <c r="E245" s="49"/>
      <c r="F245" s="49"/>
      <c r="G245" s="49"/>
      <c r="H245" s="49"/>
      <c r="I245" s="49"/>
      <c r="J245" s="49"/>
      <c r="K245" s="49"/>
      <c r="AY245" s="51"/>
      <c r="AZ245" s="51"/>
      <c r="BA245" s="51"/>
      <c r="BB245" s="51"/>
      <c r="BC245" s="51"/>
      <c r="BD245" s="51"/>
      <c r="BE245" s="51"/>
      <c r="BF245" s="51"/>
      <c r="BG245" s="51"/>
    </row>
    <row r="246" spans="1:59" s="3" customFormat="1" ht="15.75" customHeight="1">
      <c r="A246" s="47"/>
      <c r="B246" s="47"/>
      <c r="C246" s="49"/>
      <c r="D246" s="49"/>
      <c r="E246" s="49"/>
      <c r="F246" s="49"/>
      <c r="G246" s="49"/>
      <c r="H246" s="49"/>
      <c r="I246" s="49"/>
      <c r="J246" s="49"/>
      <c r="K246" s="49"/>
      <c r="AY246" s="51"/>
      <c r="AZ246" s="51"/>
      <c r="BA246" s="51"/>
      <c r="BB246" s="51"/>
      <c r="BC246" s="51"/>
      <c r="BD246" s="51"/>
      <c r="BE246" s="51"/>
      <c r="BF246" s="51"/>
      <c r="BG246" s="51"/>
    </row>
    <row r="247" spans="1:59" s="3" customFormat="1" ht="15.75" customHeight="1">
      <c r="A247" s="47"/>
      <c r="B247" s="47"/>
      <c r="C247" s="49"/>
      <c r="D247" s="49"/>
      <c r="E247" s="49"/>
      <c r="F247" s="49"/>
      <c r="G247" s="49"/>
      <c r="H247" s="49"/>
      <c r="I247" s="49"/>
      <c r="J247" s="49"/>
      <c r="K247" s="49"/>
      <c r="AY247" s="51"/>
      <c r="AZ247" s="51"/>
      <c r="BA247" s="51"/>
      <c r="BB247" s="51"/>
      <c r="BC247" s="51"/>
      <c r="BD247" s="51"/>
      <c r="BE247" s="51"/>
      <c r="BF247" s="51"/>
      <c r="BG247" s="51"/>
    </row>
    <row r="248" spans="1:59" s="3" customFormat="1" ht="15.75" customHeight="1">
      <c r="A248" s="47"/>
      <c r="B248" s="47"/>
      <c r="C248" s="49"/>
      <c r="D248" s="49"/>
      <c r="E248" s="49"/>
      <c r="F248" s="49"/>
      <c r="G248" s="49"/>
      <c r="H248" s="49"/>
      <c r="I248" s="49"/>
      <c r="J248" s="49"/>
      <c r="K248" s="49"/>
      <c r="AY248" s="51"/>
      <c r="AZ248" s="51"/>
      <c r="BA248" s="51"/>
      <c r="BB248" s="51"/>
      <c r="BC248" s="51"/>
      <c r="BD248" s="51"/>
      <c r="BE248" s="51"/>
      <c r="BF248" s="51"/>
      <c r="BG248" s="51"/>
    </row>
    <row r="249" spans="1:59" s="3" customFormat="1" ht="15.75" customHeight="1">
      <c r="A249" s="47"/>
      <c r="B249" s="47"/>
      <c r="C249" s="49"/>
      <c r="D249" s="49"/>
      <c r="E249" s="49"/>
      <c r="F249" s="49"/>
      <c r="G249" s="49"/>
      <c r="H249" s="49"/>
      <c r="I249" s="49"/>
      <c r="J249" s="49"/>
      <c r="K249" s="49"/>
      <c r="AY249" s="51"/>
      <c r="AZ249" s="51"/>
      <c r="BA249" s="51"/>
      <c r="BB249" s="51"/>
      <c r="BC249" s="51"/>
      <c r="BD249" s="51"/>
      <c r="BE249" s="51"/>
      <c r="BF249" s="51"/>
      <c r="BG249" s="51"/>
    </row>
    <row r="250" spans="1:59" s="3" customFormat="1" ht="15.75" customHeight="1">
      <c r="A250" s="47"/>
      <c r="B250" s="47"/>
      <c r="C250" s="49"/>
      <c r="D250" s="49"/>
      <c r="E250" s="49"/>
      <c r="F250" s="49"/>
      <c r="G250" s="49"/>
      <c r="H250" s="49"/>
      <c r="I250" s="49"/>
      <c r="J250" s="49"/>
      <c r="K250" s="49"/>
      <c r="AY250" s="51"/>
      <c r="AZ250" s="51"/>
      <c r="BA250" s="51"/>
      <c r="BB250" s="51"/>
      <c r="BC250" s="51"/>
      <c r="BD250" s="51"/>
      <c r="BE250" s="51"/>
      <c r="BF250" s="51"/>
      <c r="BG250" s="51"/>
    </row>
    <row r="251" spans="1:59" s="3" customFormat="1" ht="15.75" customHeight="1">
      <c r="A251" s="47"/>
      <c r="B251" s="47"/>
      <c r="C251" s="49"/>
      <c r="D251" s="49"/>
      <c r="E251" s="49"/>
      <c r="F251" s="49"/>
      <c r="G251" s="49"/>
      <c r="H251" s="49"/>
      <c r="I251" s="49"/>
      <c r="J251" s="49"/>
      <c r="K251" s="49"/>
      <c r="AY251" s="51"/>
      <c r="AZ251" s="51"/>
      <c r="BA251" s="51"/>
      <c r="BB251" s="51"/>
      <c r="BC251" s="51"/>
      <c r="BD251" s="51"/>
      <c r="BE251" s="51"/>
      <c r="BF251" s="51"/>
      <c r="BG251" s="51"/>
    </row>
    <row r="252" spans="1:59" s="3" customFormat="1" ht="15.75" customHeight="1">
      <c r="A252" s="47"/>
      <c r="B252" s="47"/>
      <c r="C252" s="49"/>
      <c r="D252" s="49"/>
      <c r="E252" s="49"/>
      <c r="F252" s="49"/>
      <c r="G252" s="49"/>
      <c r="H252" s="49"/>
      <c r="I252" s="49"/>
      <c r="J252" s="49"/>
      <c r="K252" s="49"/>
      <c r="AY252" s="51"/>
      <c r="AZ252" s="51"/>
      <c r="BA252" s="51"/>
      <c r="BB252" s="51"/>
      <c r="BC252" s="51"/>
      <c r="BD252" s="51"/>
      <c r="BE252" s="51"/>
      <c r="BF252" s="51"/>
      <c r="BG252" s="51"/>
    </row>
    <row r="253" spans="1:59" s="3" customFormat="1" ht="15.75" customHeight="1">
      <c r="A253" s="47"/>
      <c r="B253" s="47"/>
      <c r="C253" s="49"/>
      <c r="D253" s="49"/>
      <c r="E253" s="49"/>
      <c r="F253" s="49"/>
      <c r="G253" s="49"/>
      <c r="H253" s="49"/>
      <c r="I253" s="49"/>
      <c r="J253" s="49"/>
      <c r="K253" s="49"/>
      <c r="AY253" s="51"/>
      <c r="AZ253" s="51"/>
      <c r="BA253" s="51"/>
      <c r="BB253" s="51"/>
      <c r="BC253" s="51"/>
      <c r="BD253" s="51"/>
      <c r="BE253" s="51"/>
      <c r="BF253" s="51"/>
      <c r="BG253" s="51"/>
    </row>
    <row r="254" spans="1:59" s="3" customFormat="1" ht="15.75" customHeight="1">
      <c r="A254" s="47"/>
      <c r="B254" s="47"/>
      <c r="C254" s="49"/>
      <c r="D254" s="49"/>
      <c r="E254" s="49"/>
      <c r="F254" s="49"/>
      <c r="G254" s="49"/>
      <c r="H254" s="49"/>
      <c r="I254" s="49"/>
      <c r="J254" s="49"/>
      <c r="K254" s="49"/>
      <c r="AY254" s="51"/>
      <c r="AZ254" s="51"/>
      <c r="BA254" s="51"/>
      <c r="BB254" s="51"/>
      <c r="BC254" s="51"/>
      <c r="BD254" s="51"/>
      <c r="BE254" s="51"/>
      <c r="BF254" s="51"/>
      <c r="BG254" s="51"/>
    </row>
    <row r="255" spans="1:59" s="3" customFormat="1" ht="15.75" customHeight="1">
      <c r="A255" s="47"/>
      <c r="B255" s="47"/>
      <c r="C255" s="49"/>
      <c r="D255" s="49"/>
      <c r="E255" s="49"/>
      <c r="F255" s="49"/>
      <c r="G255" s="49"/>
      <c r="H255" s="49"/>
      <c r="I255" s="49"/>
      <c r="J255" s="49"/>
      <c r="K255" s="49"/>
      <c r="AY255" s="51"/>
      <c r="AZ255" s="51"/>
      <c r="BA255" s="51"/>
      <c r="BB255" s="51"/>
      <c r="BC255" s="51"/>
      <c r="BD255" s="51"/>
      <c r="BE255" s="51"/>
      <c r="BF255" s="51"/>
      <c r="BG255" s="51"/>
    </row>
    <row r="256" spans="1:59" s="3" customFormat="1" ht="15.75" customHeight="1">
      <c r="A256" s="47"/>
      <c r="B256" s="47"/>
      <c r="C256" s="49"/>
      <c r="D256" s="49"/>
      <c r="E256" s="49"/>
      <c r="F256" s="49"/>
      <c r="G256" s="49"/>
      <c r="H256" s="49"/>
      <c r="I256" s="49"/>
      <c r="J256" s="49"/>
      <c r="K256" s="49"/>
      <c r="AY256" s="51"/>
      <c r="AZ256" s="51"/>
      <c r="BA256" s="51"/>
      <c r="BB256" s="51"/>
      <c r="BC256" s="51"/>
      <c r="BD256" s="51"/>
      <c r="BE256" s="51"/>
      <c r="BF256" s="51"/>
      <c r="BG256" s="51"/>
    </row>
    <row r="257" spans="1:59" s="3" customFormat="1" ht="15.75" customHeight="1">
      <c r="A257" s="47"/>
      <c r="B257" s="47"/>
      <c r="C257" s="49"/>
      <c r="D257" s="49"/>
      <c r="E257" s="49"/>
      <c r="F257" s="49"/>
      <c r="G257" s="49"/>
      <c r="H257" s="49"/>
      <c r="I257" s="49"/>
      <c r="J257" s="49"/>
      <c r="K257" s="49"/>
      <c r="AY257" s="51"/>
      <c r="AZ257" s="51"/>
      <c r="BA257" s="51"/>
      <c r="BB257" s="51"/>
      <c r="BC257" s="51"/>
      <c r="BD257" s="51"/>
      <c r="BE257" s="51"/>
      <c r="BF257" s="51"/>
      <c r="BG257" s="51"/>
    </row>
    <row r="258" spans="1:59" s="3" customFormat="1" ht="15.75" customHeight="1">
      <c r="A258" s="47"/>
      <c r="B258" s="47"/>
      <c r="C258" s="49"/>
      <c r="D258" s="49"/>
      <c r="E258" s="49"/>
      <c r="F258" s="49"/>
      <c r="G258" s="49"/>
      <c r="H258" s="49"/>
      <c r="I258" s="49"/>
      <c r="J258" s="49"/>
      <c r="K258" s="49"/>
      <c r="AY258" s="51"/>
      <c r="AZ258" s="51"/>
      <c r="BA258" s="51"/>
      <c r="BB258" s="51"/>
      <c r="BC258" s="51"/>
      <c r="BD258" s="51"/>
      <c r="BE258" s="51"/>
      <c r="BF258" s="51"/>
      <c r="BG258" s="51"/>
    </row>
    <row r="259" spans="1:59" s="3" customFormat="1" ht="15.75" customHeight="1">
      <c r="A259" s="47"/>
      <c r="B259" s="47"/>
      <c r="C259" s="49"/>
      <c r="D259" s="49"/>
      <c r="E259" s="49"/>
      <c r="F259" s="49"/>
      <c r="G259" s="49"/>
      <c r="H259" s="49"/>
      <c r="I259" s="49"/>
      <c r="J259" s="49"/>
      <c r="K259" s="49"/>
      <c r="AY259" s="51"/>
      <c r="AZ259" s="51"/>
      <c r="BA259" s="51"/>
      <c r="BB259" s="51"/>
      <c r="BC259" s="51"/>
      <c r="BD259" s="51"/>
      <c r="BE259" s="51"/>
      <c r="BF259" s="51"/>
      <c r="BG259" s="51"/>
    </row>
    <row r="260" spans="1:59" s="3" customFormat="1" ht="15.75" customHeight="1">
      <c r="A260" s="47"/>
      <c r="B260" s="47"/>
      <c r="C260" s="49"/>
      <c r="D260" s="49"/>
      <c r="E260" s="49"/>
      <c r="F260" s="49"/>
      <c r="G260" s="49"/>
      <c r="H260" s="49"/>
      <c r="I260" s="49"/>
      <c r="J260" s="49"/>
      <c r="K260" s="49"/>
      <c r="AY260" s="51"/>
      <c r="AZ260" s="51"/>
      <c r="BA260" s="51"/>
      <c r="BB260" s="51"/>
      <c r="BC260" s="51"/>
      <c r="BD260" s="51"/>
      <c r="BE260" s="51"/>
      <c r="BF260" s="51"/>
      <c r="BG260" s="51"/>
    </row>
    <row r="261" spans="1:59" s="3" customFormat="1" ht="15.75" customHeight="1">
      <c r="A261" s="47"/>
      <c r="B261" s="47"/>
      <c r="C261" s="49"/>
      <c r="D261" s="49"/>
      <c r="E261" s="49"/>
      <c r="F261" s="49"/>
      <c r="G261" s="49"/>
      <c r="H261" s="49"/>
      <c r="I261" s="49"/>
      <c r="J261" s="49"/>
      <c r="K261" s="49"/>
      <c r="AY261" s="51"/>
      <c r="AZ261" s="51"/>
      <c r="BA261" s="51"/>
      <c r="BB261" s="51"/>
      <c r="BC261" s="51"/>
      <c r="BD261" s="51"/>
      <c r="BE261" s="51"/>
      <c r="BF261" s="51"/>
      <c r="BG261" s="51"/>
    </row>
    <row r="262" spans="1:59" s="3" customFormat="1" ht="15.75" customHeight="1">
      <c r="A262" s="47"/>
      <c r="B262" s="47"/>
      <c r="C262" s="49"/>
      <c r="D262" s="49"/>
      <c r="E262" s="49"/>
      <c r="F262" s="49"/>
      <c r="G262" s="49"/>
      <c r="H262" s="49"/>
      <c r="I262" s="49"/>
      <c r="J262" s="49"/>
      <c r="K262" s="49"/>
      <c r="AY262" s="51"/>
      <c r="AZ262" s="51"/>
      <c r="BA262" s="51"/>
      <c r="BB262" s="51"/>
      <c r="BC262" s="51"/>
      <c r="BD262" s="51"/>
      <c r="BE262" s="51"/>
      <c r="BF262" s="51"/>
      <c r="BG262" s="51"/>
    </row>
    <row r="263" spans="1:59" s="3" customFormat="1" ht="15.75" customHeight="1">
      <c r="A263" s="47"/>
      <c r="B263" s="47"/>
      <c r="C263" s="49"/>
      <c r="D263" s="49"/>
      <c r="E263" s="49"/>
      <c r="F263" s="49"/>
      <c r="G263" s="49"/>
      <c r="H263" s="49"/>
      <c r="I263" s="49"/>
      <c r="J263" s="49"/>
      <c r="K263" s="49"/>
      <c r="AY263" s="51"/>
      <c r="AZ263" s="51"/>
      <c r="BA263" s="51"/>
      <c r="BB263" s="51"/>
      <c r="BC263" s="51"/>
      <c r="BD263" s="51"/>
      <c r="BE263" s="51"/>
      <c r="BF263" s="51"/>
      <c r="BG263" s="51"/>
    </row>
    <row r="264" spans="1:59" s="3" customFormat="1" ht="15.75" customHeight="1">
      <c r="A264" s="47"/>
      <c r="B264" s="47"/>
      <c r="C264" s="49"/>
      <c r="D264" s="49"/>
      <c r="E264" s="49"/>
      <c r="F264" s="49"/>
      <c r="G264" s="49"/>
      <c r="H264" s="49"/>
      <c r="I264" s="49"/>
      <c r="J264" s="49"/>
      <c r="K264" s="49"/>
      <c r="AY264" s="51"/>
      <c r="AZ264" s="51"/>
      <c r="BA264" s="51"/>
      <c r="BB264" s="51"/>
      <c r="BC264" s="51"/>
      <c r="BD264" s="51"/>
      <c r="BE264" s="51"/>
      <c r="BF264" s="51"/>
      <c r="BG264" s="51"/>
    </row>
    <row r="265" spans="1:59" s="3" customFormat="1" ht="15.75" customHeight="1">
      <c r="A265" s="47"/>
      <c r="B265" s="47"/>
      <c r="C265" s="49"/>
      <c r="D265" s="49"/>
      <c r="E265" s="49"/>
      <c r="F265" s="49"/>
      <c r="G265" s="49"/>
      <c r="H265" s="49"/>
      <c r="I265" s="49"/>
      <c r="J265" s="49"/>
      <c r="K265" s="49"/>
      <c r="AY265" s="51"/>
      <c r="AZ265" s="51"/>
      <c r="BA265" s="51"/>
      <c r="BB265" s="51"/>
      <c r="BC265" s="51"/>
      <c r="BD265" s="51"/>
      <c r="BE265" s="51"/>
      <c r="BF265" s="51"/>
      <c r="BG265" s="51"/>
    </row>
    <row r="266" spans="1:59" s="3" customFormat="1" ht="15.75" customHeight="1">
      <c r="A266" s="47"/>
      <c r="B266" s="47"/>
      <c r="C266" s="49"/>
      <c r="D266" s="49"/>
      <c r="E266" s="49"/>
      <c r="F266" s="49"/>
      <c r="G266" s="49"/>
      <c r="H266" s="49"/>
      <c r="I266" s="49"/>
      <c r="J266" s="49"/>
      <c r="K266" s="49"/>
      <c r="AY266" s="51"/>
      <c r="AZ266" s="51"/>
      <c r="BA266" s="51"/>
      <c r="BB266" s="51"/>
      <c r="BC266" s="51"/>
      <c r="BD266" s="51"/>
      <c r="BE266" s="51"/>
      <c r="BF266" s="51"/>
      <c r="BG266" s="51"/>
    </row>
    <row r="267" spans="1:59" s="3" customFormat="1" ht="15.75" customHeight="1">
      <c r="A267" s="47"/>
      <c r="B267" s="47"/>
      <c r="C267" s="49"/>
      <c r="D267" s="49"/>
      <c r="E267" s="49"/>
      <c r="F267" s="49"/>
      <c r="G267" s="49"/>
      <c r="H267" s="49"/>
      <c r="I267" s="49"/>
      <c r="J267" s="49"/>
      <c r="K267" s="49"/>
      <c r="AY267" s="51"/>
      <c r="AZ267" s="51"/>
      <c r="BA267" s="51"/>
      <c r="BB267" s="51"/>
      <c r="BC267" s="51"/>
      <c r="BD267" s="51"/>
      <c r="BE267" s="51"/>
      <c r="BF267" s="51"/>
      <c r="BG267" s="51"/>
    </row>
    <row r="268" spans="1:59" s="3" customFormat="1" ht="15.75" customHeight="1">
      <c r="A268" s="47"/>
      <c r="B268" s="47"/>
      <c r="C268" s="49"/>
      <c r="D268" s="49"/>
      <c r="E268" s="49"/>
      <c r="F268" s="49"/>
      <c r="G268" s="49"/>
      <c r="H268" s="49"/>
      <c r="I268" s="49"/>
      <c r="J268" s="49"/>
      <c r="K268" s="49"/>
      <c r="AY268" s="51"/>
      <c r="AZ268" s="51"/>
      <c r="BA268" s="51"/>
      <c r="BB268" s="51"/>
      <c r="BC268" s="51"/>
      <c r="BD268" s="51"/>
      <c r="BE268" s="51"/>
      <c r="BF268" s="51"/>
      <c r="BG268" s="51"/>
    </row>
    <row r="269" spans="1:59" s="3" customFormat="1" ht="15.75" customHeight="1">
      <c r="A269" s="47"/>
      <c r="B269" s="47"/>
      <c r="C269" s="49"/>
      <c r="D269" s="49"/>
      <c r="E269" s="49"/>
      <c r="F269" s="49"/>
      <c r="G269" s="49"/>
      <c r="H269" s="49"/>
      <c r="I269" s="49"/>
      <c r="J269" s="49"/>
      <c r="K269" s="49"/>
      <c r="AY269" s="51"/>
      <c r="AZ269" s="51"/>
      <c r="BA269" s="51"/>
      <c r="BB269" s="51"/>
      <c r="BC269" s="51"/>
      <c r="BD269" s="51"/>
      <c r="BE269" s="51"/>
      <c r="BF269" s="51"/>
      <c r="BG269" s="51"/>
    </row>
    <row r="270" spans="1:59" s="3" customFormat="1" ht="15.75" customHeight="1">
      <c r="A270" s="47"/>
      <c r="B270" s="47"/>
      <c r="C270" s="49"/>
      <c r="D270" s="49"/>
      <c r="E270" s="49"/>
      <c r="F270" s="49"/>
      <c r="G270" s="49"/>
      <c r="H270" s="49"/>
      <c r="I270" s="49"/>
      <c r="J270" s="49"/>
      <c r="K270" s="49"/>
      <c r="AY270" s="51"/>
      <c r="AZ270" s="51"/>
      <c r="BA270" s="51"/>
      <c r="BB270" s="51"/>
      <c r="BC270" s="51"/>
      <c r="BD270" s="51"/>
      <c r="BE270" s="51"/>
      <c r="BF270" s="51"/>
      <c r="BG270" s="51"/>
    </row>
    <row r="271" spans="1:59" s="3" customFormat="1" ht="15.75" customHeight="1">
      <c r="A271" s="47"/>
      <c r="B271" s="47"/>
      <c r="C271" s="49"/>
      <c r="D271" s="49"/>
      <c r="E271" s="49"/>
      <c r="F271" s="49"/>
      <c r="G271" s="49"/>
      <c r="H271" s="49"/>
      <c r="I271" s="49"/>
      <c r="J271" s="49"/>
      <c r="K271" s="49"/>
      <c r="AY271" s="51"/>
      <c r="AZ271" s="51"/>
      <c r="BA271" s="51"/>
      <c r="BB271" s="51"/>
      <c r="BC271" s="51"/>
      <c r="BD271" s="51"/>
      <c r="BE271" s="51"/>
      <c r="BF271" s="51"/>
      <c r="BG271" s="51"/>
    </row>
    <row r="272" spans="1:59" s="3" customFormat="1" ht="15.75" customHeight="1">
      <c r="A272" s="47"/>
      <c r="B272" s="47"/>
      <c r="C272" s="49"/>
      <c r="D272" s="49"/>
      <c r="E272" s="49"/>
      <c r="F272" s="49"/>
      <c r="G272" s="49"/>
      <c r="H272" s="49"/>
      <c r="I272" s="49"/>
      <c r="J272" s="49"/>
      <c r="K272" s="49"/>
      <c r="AY272" s="51"/>
      <c r="AZ272" s="51"/>
      <c r="BA272" s="51"/>
      <c r="BB272" s="51"/>
      <c r="BC272" s="51"/>
      <c r="BD272" s="51"/>
      <c r="BE272" s="51"/>
      <c r="BF272" s="51"/>
      <c r="BG272" s="51"/>
    </row>
    <row r="273" spans="1:59" s="3" customFormat="1" ht="15.75" customHeight="1">
      <c r="A273" s="47"/>
      <c r="B273" s="47"/>
      <c r="C273" s="49"/>
      <c r="D273" s="49"/>
      <c r="E273" s="49"/>
      <c r="F273" s="49"/>
      <c r="G273" s="49"/>
      <c r="H273" s="49"/>
      <c r="I273" s="49"/>
      <c r="J273" s="49"/>
      <c r="K273" s="49"/>
      <c r="AY273" s="51"/>
      <c r="AZ273" s="51"/>
      <c r="BA273" s="51"/>
      <c r="BB273" s="51"/>
      <c r="BC273" s="51"/>
      <c r="BD273" s="51"/>
      <c r="BE273" s="51"/>
      <c r="BF273" s="51"/>
      <c r="BG273" s="51"/>
    </row>
    <row r="274" spans="1:59" s="3" customFormat="1" ht="15.75" customHeight="1">
      <c r="A274" s="47"/>
      <c r="B274" s="47"/>
      <c r="C274" s="49"/>
      <c r="D274" s="49"/>
      <c r="E274" s="49"/>
      <c r="F274" s="49"/>
      <c r="G274" s="49"/>
      <c r="H274" s="49"/>
      <c r="I274" s="49"/>
      <c r="J274" s="49"/>
      <c r="K274" s="49"/>
      <c r="AY274" s="51"/>
      <c r="AZ274" s="51"/>
      <c r="BA274" s="51"/>
      <c r="BB274" s="51"/>
      <c r="BC274" s="51"/>
      <c r="BD274" s="51"/>
      <c r="BE274" s="51"/>
      <c r="BF274" s="51"/>
      <c r="BG274" s="51"/>
    </row>
    <row r="275" spans="1:59" s="3" customFormat="1" ht="15.75" customHeight="1">
      <c r="A275" s="47"/>
      <c r="B275" s="47"/>
      <c r="C275" s="49"/>
      <c r="D275" s="49"/>
      <c r="E275" s="49"/>
      <c r="F275" s="49"/>
      <c r="G275" s="49"/>
      <c r="H275" s="49"/>
      <c r="I275" s="49"/>
      <c r="J275" s="49"/>
      <c r="K275" s="49"/>
      <c r="AY275" s="51"/>
      <c r="AZ275" s="51"/>
      <c r="BA275" s="51"/>
      <c r="BB275" s="51"/>
      <c r="BC275" s="51"/>
      <c r="BD275" s="51"/>
      <c r="BE275" s="51"/>
      <c r="BF275" s="51"/>
      <c r="BG275" s="51"/>
    </row>
    <row r="276" spans="1:59" s="3" customFormat="1" ht="15.75" customHeight="1">
      <c r="A276" s="47"/>
      <c r="B276" s="47"/>
      <c r="C276" s="49"/>
      <c r="D276" s="49"/>
      <c r="E276" s="49"/>
      <c r="F276" s="49"/>
      <c r="G276" s="49"/>
      <c r="H276" s="49"/>
      <c r="I276" s="49"/>
      <c r="J276" s="49"/>
      <c r="K276" s="49"/>
      <c r="AY276" s="51"/>
      <c r="AZ276" s="51"/>
      <c r="BA276" s="51"/>
      <c r="BB276" s="51"/>
      <c r="BC276" s="51"/>
      <c r="BD276" s="51"/>
      <c r="BE276" s="51"/>
      <c r="BF276" s="51"/>
      <c r="BG276" s="51"/>
    </row>
    <row r="277" spans="1:59" s="3" customFormat="1" ht="15.75" customHeight="1">
      <c r="A277" s="47"/>
      <c r="B277" s="47"/>
      <c r="C277" s="49"/>
      <c r="D277" s="49"/>
      <c r="E277" s="49"/>
      <c r="F277" s="49"/>
      <c r="G277" s="49"/>
      <c r="H277" s="49"/>
      <c r="I277" s="49"/>
      <c r="J277" s="49"/>
      <c r="K277" s="49"/>
      <c r="AY277" s="51"/>
      <c r="AZ277" s="51"/>
      <c r="BA277" s="51"/>
      <c r="BB277" s="51"/>
      <c r="BC277" s="51"/>
      <c r="BD277" s="51"/>
      <c r="BE277" s="51"/>
      <c r="BF277" s="51"/>
      <c r="BG277" s="51"/>
    </row>
    <row r="278" spans="1:59" s="3" customFormat="1" ht="15.75" customHeight="1">
      <c r="A278" s="47"/>
      <c r="B278" s="47"/>
      <c r="C278" s="49"/>
      <c r="D278" s="49"/>
      <c r="E278" s="49"/>
      <c r="F278" s="49"/>
      <c r="G278" s="49"/>
      <c r="H278" s="49"/>
      <c r="I278" s="49"/>
      <c r="J278" s="49"/>
      <c r="K278" s="49"/>
      <c r="AY278" s="51"/>
      <c r="AZ278" s="51"/>
      <c r="BA278" s="51"/>
      <c r="BB278" s="51"/>
      <c r="BC278" s="51"/>
      <c r="BD278" s="51"/>
      <c r="BE278" s="51"/>
      <c r="BF278" s="51"/>
      <c r="BG278" s="51"/>
    </row>
    <row r="279" spans="1:59" s="3" customFormat="1" ht="15.75" customHeight="1">
      <c r="A279" s="47"/>
      <c r="B279" s="47"/>
      <c r="C279" s="49"/>
      <c r="D279" s="49"/>
      <c r="E279" s="49"/>
      <c r="F279" s="49"/>
      <c r="G279" s="49"/>
      <c r="H279" s="49"/>
      <c r="I279" s="49"/>
      <c r="J279" s="49"/>
      <c r="K279" s="49"/>
      <c r="AY279" s="51"/>
      <c r="AZ279" s="51"/>
      <c r="BA279" s="51"/>
      <c r="BB279" s="51"/>
      <c r="BC279" s="51"/>
      <c r="BD279" s="51"/>
      <c r="BE279" s="51"/>
      <c r="BF279" s="51"/>
      <c r="BG279" s="51"/>
    </row>
    <row r="280" spans="1:59" s="3" customFormat="1" ht="15.75" customHeight="1">
      <c r="A280" s="47"/>
      <c r="B280" s="47"/>
      <c r="C280" s="49"/>
      <c r="D280" s="49"/>
      <c r="E280" s="49"/>
      <c r="F280" s="49"/>
      <c r="G280" s="49"/>
      <c r="H280" s="49"/>
      <c r="I280" s="49"/>
      <c r="J280" s="49"/>
      <c r="K280" s="49"/>
      <c r="AY280" s="51"/>
      <c r="AZ280" s="51"/>
      <c r="BA280" s="51"/>
      <c r="BB280" s="51"/>
      <c r="BC280" s="51"/>
      <c r="BD280" s="51"/>
      <c r="BE280" s="51"/>
      <c r="BF280" s="51"/>
      <c r="BG280" s="51"/>
    </row>
    <row r="281" spans="1:59" s="3" customFormat="1" ht="15.75" customHeight="1">
      <c r="A281" s="47"/>
      <c r="B281" s="47"/>
      <c r="C281" s="49"/>
      <c r="D281" s="49"/>
      <c r="E281" s="49"/>
      <c r="F281" s="49"/>
      <c r="G281" s="49"/>
      <c r="H281" s="49"/>
      <c r="I281" s="49"/>
      <c r="J281" s="49"/>
      <c r="K281" s="49"/>
      <c r="AY281" s="51"/>
      <c r="AZ281" s="51"/>
      <c r="BA281" s="51"/>
      <c r="BB281" s="51"/>
      <c r="BC281" s="51"/>
      <c r="BD281" s="51"/>
      <c r="BE281" s="51"/>
      <c r="BF281" s="51"/>
      <c r="BG281" s="51"/>
    </row>
    <row r="282" spans="1:59" s="3" customFormat="1" ht="15.75" customHeight="1">
      <c r="A282" s="47"/>
      <c r="B282" s="47"/>
      <c r="C282" s="49"/>
      <c r="D282" s="49"/>
      <c r="E282" s="49"/>
      <c r="F282" s="49"/>
      <c r="G282" s="49"/>
      <c r="H282" s="49"/>
      <c r="I282" s="49"/>
      <c r="J282" s="49"/>
      <c r="K282" s="49"/>
      <c r="AY282" s="51"/>
      <c r="AZ282" s="51"/>
      <c r="BA282" s="51"/>
      <c r="BB282" s="51"/>
      <c r="BC282" s="51"/>
      <c r="BD282" s="51"/>
      <c r="BE282" s="51"/>
      <c r="BF282" s="51"/>
      <c r="BG282" s="51"/>
    </row>
    <row r="283" spans="1:59" s="3" customFormat="1" ht="15.75" customHeight="1">
      <c r="A283" s="47"/>
      <c r="B283" s="47"/>
      <c r="C283" s="49"/>
      <c r="D283" s="49"/>
      <c r="E283" s="49"/>
      <c r="F283" s="49"/>
      <c r="G283" s="49"/>
      <c r="H283" s="49"/>
      <c r="I283" s="49"/>
      <c r="J283" s="49"/>
      <c r="K283" s="49"/>
      <c r="AY283" s="51"/>
      <c r="AZ283" s="51"/>
      <c r="BA283" s="51"/>
      <c r="BB283" s="51"/>
      <c r="BC283" s="51"/>
      <c r="BD283" s="51"/>
      <c r="BE283" s="51"/>
      <c r="BF283" s="51"/>
      <c r="BG283" s="51"/>
    </row>
    <row r="284" spans="1:59" s="3" customFormat="1" ht="15.75" customHeight="1">
      <c r="A284" s="47"/>
      <c r="B284" s="47"/>
      <c r="C284" s="49"/>
      <c r="D284" s="49"/>
      <c r="E284" s="49"/>
      <c r="F284" s="49"/>
      <c r="G284" s="49"/>
      <c r="H284" s="49"/>
      <c r="I284" s="49"/>
      <c r="J284" s="49"/>
      <c r="K284" s="49"/>
      <c r="AY284" s="51"/>
      <c r="AZ284" s="51"/>
      <c r="BA284" s="51"/>
      <c r="BB284" s="51"/>
      <c r="BC284" s="51"/>
      <c r="BD284" s="51"/>
      <c r="BE284" s="51"/>
      <c r="BF284" s="51"/>
      <c r="BG284" s="51"/>
    </row>
    <row r="285" spans="1:59" s="3" customFormat="1" ht="15.75" customHeight="1">
      <c r="A285" s="47"/>
      <c r="B285" s="47"/>
      <c r="C285" s="49"/>
      <c r="D285" s="49"/>
      <c r="E285" s="49"/>
      <c r="F285" s="49"/>
      <c r="G285" s="49"/>
      <c r="H285" s="49"/>
      <c r="I285" s="49"/>
      <c r="J285" s="49"/>
      <c r="K285" s="49"/>
      <c r="AY285" s="51"/>
      <c r="AZ285" s="51"/>
      <c r="BA285" s="51"/>
      <c r="BB285" s="51"/>
      <c r="BC285" s="51"/>
      <c r="BD285" s="51"/>
      <c r="BE285" s="51"/>
      <c r="BF285" s="51"/>
      <c r="BG285" s="51"/>
    </row>
    <row r="286" spans="1:59" s="3" customFormat="1" ht="15.75" customHeight="1">
      <c r="A286" s="47"/>
      <c r="B286" s="47"/>
      <c r="C286" s="49"/>
      <c r="D286" s="49"/>
      <c r="E286" s="49"/>
      <c r="F286" s="49"/>
      <c r="G286" s="49"/>
      <c r="H286" s="49"/>
      <c r="I286" s="49"/>
      <c r="J286" s="49"/>
      <c r="K286" s="49"/>
      <c r="AY286" s="51"/>
      <c r="AZ286" s="51"/>
      <c r="BA286" s="51"/>
      <c r="BB286" s="51"/>
      <c r="BC286" s="51"/>
      <c r="BD286" s="51"/>
      <c r="BE286" s="51"/>
      <c r="BF286" s="51"/>
      <c r="BG286" s="51"/>
    </row>
    <row r="287" spans="1:59" s="3" customFormat="1" ht="15.75" customHeight="1">
      <c r="A287" s="47"/>
      <c r="B287" s="47"/>
      <c r="C287" s="49"/>
      <c r="D287" s="49"/>
      <c r="E287" s="49"/>
      <c r="F287" s="49"/>
      <c r="G287" s="49"/>
      <c r="H287" s="49"/>
      <c r="I287" s="49"/>
      <c r="J287" s="49"/>
      <c r="K287" s="49"/>
      <c r="AY287" s="51"/>
      <c r="AZ287" s="51"/>
      <c r="BA287" s="51"/>
      <c r="BB287" s="51"/>
      <c r="BC287" s="51"/>
      <c r="BD287" s="51"/>
      <c r="BE287" s="51"/>
      <c r="BF287" s="51"/>
      <c r="BG287" s="51"/>
    </row>
    <row r="288" spans="1:59" s="3" customFormat="1" ht="15.75" customHeight="1">
      <c r="A288" s="47"/>
      <c r="B288" s="47"/>
      <c r="C288" s="49"/>
      <c r="D288" s="49"/>
      <c r="E288" s="49"/>
      <c r="F288" s="49"/>
      <c r="G288" s="49"/>
      <c r="H288" s="49"/>
      <c r="I288" s="49"/>
      <c r="J288" s="49"/>
      <c r="K288" s="49"/>
      <c r="AY288" s="51"/>
      <c r="AZ288" s="51"/>
      <c r="BA288" s="51"/>
      <c r="BB288" s="51"/>
      <c r="BC288" s="51"/>
      <c r="BD288" s="51"/>
      <c r="BE288" s="51"/>
      <c r="BF288" s="51"/>
      <c r="BG288" s="51"/>
    </row>
    <row r="289" spans="1:59" s="3" customFormat="1" ht="15.75" customHeight="1">
      <c r="A289" s="47"/>
      <c r="B289" s="47"/>
      <c r="C289" s="49"/>
      <c r="D289" s="49"/>
      <c r="E289" s="49"/>
      <c r="F289" s="49"/>
      <c r="G289" s="49"/>
      <c r="H289" s="49"/>
      <c r="I289" s="49"/>
      <c r="J289" s="49"/>
      <c r="K289" s="49"/>
      <c r="AY289" s="51"/>
      <c r="AZ289" s="51"/>
      <c r="BA289" s="51"/>
      <c r="BB289" s="51"/>
      <c r="BC289" s="51"/>
      <c r="BD289" s="51"/>
      <c r="BE289" s="51"/>
      <c r="BF289" s="51"/>
      <c r="BG289" s="51"/>
    </row>
    <row r="290" spans="1:59" s="3" customFormat="1" ht="15.75" customHeight="1">
      <c r="A290" s="47"/>
      <c r="B290" s="47"/>
      <c r="C290" s="49"/>
      <c r="D290" s="49"/>
      <c r="E290" s="49"/>
      <c r="F290" s="49"/>
      <c r="G290" s="49"/>
      <c r="H290" s="49"/>
      <c r="I290" s="49"/>
      <c r="J290" s="49"/>
      <c r="K290" s="49"/>
      <c r="AY290" s="51"/>
      <c r="AZ290" s="51"/>
      <c r="BA290" s="51"/>
      <c r="BB290" s="51"/>
      <c r="BC290" s="51"/>
      <c r="BD290" s="51"/>
      <c r="BE290" s="51"/>
      <c r="BF290" s="51"/>
      <c r="BG290" s="51"/>
    </row>
    <row r="291" spans="1:59" s="3" customFormat="1" ht="15.75" customHeight="1">
      <c r="A291" s="47"/>
      <c r="B291" s="47"/>
      <c r="C291" s="49"/>
      <c r="D291" s="49"/>
      <c r="E291" s="49"/>
      <c r="F291" s="49"/>
      <c r="G291" s="49"/>
      <c r="H291" s="49"/>
      <c r="I291" s="49"/>
      <c r="J291" s="49"/>
      <c r="K291" s="49"/>
      <c r="AY291" s="51"/>
      <c r="AZ291" s="51"/>
      <c r="BA291" s="51"/>
      <c r="BB291" s="51"/>
      <c r="BC291" s="51"/>
      <c r="BD291" s="51"/>
      <c r="BE291" s="51"/>
      <c r="BF291" s="51"/>
      <c r="BG291" s="51"/>
    </row>
    <row r="292" spans="1:59" s="3" customFormat="1" ht="15.75" customHeight="1">
      <c r="A292" s="47"/>
      <c r="B292" s="47"/>
      <c r="C292" s="49"/>
      <c r="D292" s="49"/>
      <c r="E292" s="49"/>
      <c r="F292" s="49"/>
      <c r="G292" s="49"/>
      <c r="H292" s="49"/>
      <c r="I292" s="49"/>
      <c r="J292" s="49"/>
      <c r="K292" s="49"/>
      <c r="AY292" s="51"/>
      <c r="AZ292" s="51"/>
      <c r="BA292" s="51"/>
      <c r="BB292" s="51"/>
      <c r="BC292" s="51"/>
      <c r="BD292" s="51"/>
      <c r="BE292" s="51"/>
      <c r="BF292" s="51"/>
      <c r="BG292" s="51"/>
    </row>
    <row r="293" spans="1:59" s="3" customFormat="1" ht="15.75" customHeight="1">
      <c r="A293" s="47"/>
      <c r="B293" s="47"/>
      <c r="C293" s="49"/>
      <c r="D293" s="49"/>
      <c r="E293" s="49"/>
      <c r="F293" s="49"/>
      <c r="G293" s="49"/>
      <c r="H293" s="49"/>
      <c r="I293" s="49"/>
      <c r="J293" s="49"/>
      <c r="K293" s="49"/>
      <c r="AY293" s="51"/>
      <c r="AZ293" s="51"/>
      <c r="BA293" s="51"/>
      <c r="BB293" s="51"/>
      <c r="BC293" s="51"/>
      <c r="BD293" s="51"/>
      <c r="BE293" s="51"/>
      <c r="BF293" s="51"/>
      <c r="BG293" s="51"/>
    </row>
    <row r="294" spans="1:59" s="3" customFormat="1" ht="15.75" customHeight="1">
      <c r="A294" s="47"/>
      <c r="B294" s="47"/>
      <c r="C294" s="49"/>
      <c r="D294" s="49"/>
      <c r="E294" s="49"/>
      <c r="F294" s="49"/>
      <c r="G294" s="49"/>
      <c r="H294" s="49"/>
      <c r="I294" s="49"/>
      <c r="J294" s="49"/>
      <c r="K294" s="49"/>
      <c r="AY294" s="51"/>
      <c r="AZ294" s="51"/>
      <c r="BA294" s="51"/>
      <c r="BB294" s="51"/>
      <c r="BC294" s="51"/>
      <c r="BD294" s="51"/>
      <c r="BE294" s="51"/>
      <c r="BF294" s="51"/>
      <c r="BG294" s="51"/>
    </row>
    <row r="295" spans="1:59" s="3" customFormat="1" ht="15.75" customHeight="1">
      <c r="A295" s="47"/>
      <c r="B295" s="47"/>
      <c r="C295" s="49"/>
      <c r="D295" s="49"/>
      <c r="E295" s="49"/>
      <c r="F295" s="49"/>
      <c r="G295" s="49"/>
      <c r="H295" s="49"/>
      <c r="I295" s="49"/>
      <c r="J295" s="49"/>
      <c r="K295" s="49"/>
      <c r="AY295" s="51"/>
      <c r="AZ295" s="51"/>
      <c r="BA295" s="51"/>
      <c r="BB295" s="51"/>
      <c r="BC295" s="51"/>
      <c r="BD295" s="51"/>
      <c r="BE295" s="51"/>
      <c r="BF295" s="51"/>
      <c r="BG295" s="51"/>
    </row>
    <row r="296" spans="1:59" s="3" customFormat="1" ht="15.75" customHeight="1">
      <c r="A296" s="47"/>
      <c r="B296" s="47"/>
      <c r="C296" s="49"/>
      <c r="D296" s="49"/>
      <c r="E296" s="49"/>
      <c r="F296" s="49"/>
      <c r="G296" s="49"/>
      <c r="H296" s="49"/>
      <c r="I296" s="49"/>
      <c r="J296" s="49"/>
      <c r="K296" s="49"/>
      <c r="AY296" s="51"/>
      <c r="AZ296" s="51"/>
      <c r="BA296" s="51"/>
      <c r="BB296" s="51"/>
      <c r="BC296" s="51"/>
      <c r="BD296" s="51"/>
      <c r="BE296" s="51"/>
      <c r="BF296" s="51"/>
      <c r="BG296" s="51"/>
    </row>
    <row r="297" spans="1:59" s="3" customFormat="1" ht="15.75" customHeight="1">
      <c r="A297" s="47"/>
      <c r="B297" s="47"/>
      <c r="C297" s="49"/>
      <c r="D297" s="49"/>
      <c r="E297" s="49"/>
      <c r="F297" s="49"/>
      <c r="G297" s="49"/>
      <c r="H297" s="49"/>
      <c r="I297" s="49"/>
      <c r="J297" s="49"/>
      <c r="K297" s="49"/>
      <c r="AY297" s="51"/>
      <c r="AZ297" s="51"/>
      <c r="BA297" s="51"/>
      <c r="BB297" s="51"/>
      <c r="BC297" s="51"/>
      <c r="BD297" s="51"/>
      <c r="BE297" s="51"/>
      <c r="BF297" s="51"/>
      <c r="BG297" s="51"/>
    </row>
    <row r="298" spans="1:59" s="3" customFormat="1" ht="15.75" customHeight="1">
      <c r="A298" s="47"/>
      <c r="B298" s="47"/>
      <c r="C298" s="49"/>
      <c r="D298" s="49"/>
      <c r="E298" s="49"/>
      <c r="F298" s="49"/>
      <c r="G298" s="49"/>
      <c r="H298" s="49"/>
      <c r="I298" s="49"/>
      <c r="J298" s="49"/>
      <c r="K298" s="49"/>
      <c r="AY298" s="51"/>
      <c r="AZ298" s="51"/>
      <c r="BA298" s="51"/>
      <c r="BB298" s="51"/>
      <c r="BC298" s="51"/>
      <c r="BD298" s="51"/>
      <c r="BE298" s="51"/>
      <c r="BF298" s="51"/>
      <c r="BG298" s="51"/>
    </row>
    <row r="299" spans="1:59" s="3" customFormat="1" ht="15.75" customHeight="1">
      <c r="A299" s="47"/>
      <c r="B299" s="47"/>
      <c r="C299" s="49"/>
      <c r="D299" s="49"/>
      <c r="E299" s="49"/>
      <c r="F299" s="49"/>
      <c r="G299" s="49"/>
      <c r="H299" s="49"/>
      <c r="I299" s="49"/>
      <c r="J299" s="49"/>
      <c r="K299" s="49"/>
      <c r="AY299" s="51"/>
      <c r="AZ299" s="51"/>
      <c r="BA299" s="51"/>
      <c r="BB299" s="51"/>
      <c r="BC299" s="51"/>
      <c r="BD299" s="51"/>
      <c r="BE299" s="51"/>
      <c r="BF299" s="51"/>
      <c r="BG299" s="51"/>
    </row>
    <row r="300" spans="1:59" s="3" customFormat="1" ht="15.75" customHeight="1">
      <c r="A300" s="47"/>
      <c r="B300" s="47"/>
      <c r="C300" s="49"/>
      <c r="D300" s="49"/>
      <c r="E300" s="49"/>
      <c r="F300" s="49"/>
      <c r="G300" s="49"/>
      <c r="H300" s="49"/>
      <c r="I300" s="49"/>
      <c r="J300" s="49"/>
      <c r="K300" s="49"/>
      <c r="AY300" s="51"/>
      <c r="AZ300" s="51"/>
      <c r="BA300" s="51"/>
      <c r="BB300" s="51"/>
      <c r="BC300" s="51"/>
      <c r="BD300" s="51"/>
      <c r="BE300" s="51"/>
      <c r="BF300" s="51"/>
      <c r="BG300" s="51"/>
    </row>
    <row r="301" spans="1:59" s="3" customFormat="1" ht="15.75" customHeight="1">
      <c r="A301" s="47"/>
      <c r="B301" s="47"/>
      <c r="C301" s="49"/>
      <c r="D301" s="49"/>
      <c r="E301" s="49"/>
      <c r="F301" s="49"/>
      <c r="G301" s="49"/>
      <c r="H301" s="49"/>
      <c r="I301" s="49"/>
      <c r="J301" s="49"/>
      <c r="K301" s="49"/>
      <c r="AY301" s="51"/>
      <c r="AZ301" s="51"/>
      <c r="BA301" s="51"/>
      <c r="BB301" s="51"/>
      <c r="BC301" s="51"/>
      <c r="BD301" s="51"/>
      <c r="BE301" s="51"/>
      <c r="BF301" s="51"/>
      <c r="BG301" s="51"/>
    </row>
    <row r="302" spans="1:59" s="3" customFormat="1" ht="15.75" customHeight="1">
      <c r="A302" s="47"/>
      <c r="B302" s="47"/>
      <c r="C302" s="49"/>
      <c r="D302" s="49"/>
      <c r="E302" s="49"/>
      <c r="F302" s="49"/>
      <c r="G302" s="49"/>
      <c r="H302" s="49"/>
      <c r="I302" s="49"/>
      <c r="J302" s="49"/>
      <c r="K302" s="49"/>
      <c r="AY302" s="51"/>
      <c r="AZ302" s="51"/>
      <c r="BA302" s="51"/>
      <c r="BB302" s="51"/>
      <c r="BC302" s="51"/>
      <c r="BD302" s="51"/>
      <c r="BE302" s="51"/>
      <c r="BF302" s="51"/>
      <c r="BG302" s="51"/>
    </row>
    <row r="303" spans="1:59" s="3" customFormat="1" ht="15.75" customHeight="1">
      <c r="A303" s="47"/>
      <c r="B303" s="47"/>
      <c r="C303" s="49"/>
      <c r="D303" s="49"/>
      <c r="E303" s="49"/>
      <c r="F303" s="49"/>
      <c r="G303" s="49"/>
      <c r="H303" s="49"/>
      <c r="I303" s="49"/>
      <c r="J303" s="49"/>
      <c r="K303" s="49"/>
      <c r="AY303" s="51"/>
      <c r="AZ303" s="51"/>
      <c r="BA303" s="51"/>
      <c r="BB303" s="51"/>
      <c r="BC303" s="51"/>
      <c r="BD303" s="51"/>
      <c r="BE303" s="51"/>
      <c r="BF303" s="51"/>
      <c r="BG303" s="51"/>
    </row>
    <row r="304" spans="1:59" s="3" customFormat="1" ht="15.75" customHeight="1">
      <c r="A304" s="47"/>
      <c r="B304" s="47"/>
      <c r="C304" s="49"/>
      <c r="D304" s="49"/>
      <c r="E304" s="49"/>
      <c r="F304" s="49"/>
      <c r="G304" s="49"/>
      <c r="H304" s="49"/>
      <c r="I304" s="49"/>
      <c r="J304" s="49"/>
      <c r="K304" s="49"/>
      <c r="AY304" s="51"/>
      <c r="AZ304" s="51"/>
      <c r="BA304" s="51"/>
      <c r="BB304" s="51"/>
      <c r="BC304" s="51"/>
      <c r="BD304" s="51"/>
      <c r="BE304" s="51"/>
      <c r="BF304" s="51"/>
      <c r="BG304" s="51"/>
    </row>
    <row r="305" spans="1:59" s="3" customFormat="1" ht="15.75" customHeight="1">
      <c r="A305" s="47"/>
      <c r="B305" s="47"/>
      <c r="C305" s="49"/>
      <c r="D305" s="49"/>
      <c r="E305" s="49"/>
      <c r="F305" s="49"/>
      <c r="G305" s="49"/>
      <c r="H305" s="49"/>
      <c r="I305" s="49"/>
      <c r="J305" s="49"/>
      <c r="K305" s="49"/>
      <c r="AY305" s="51"/>
      <c r="AZ305" s="51"/>
      <c r="BA305" s="51"/>
      <c r="BB305" s="51"/>
      <c r="BC305" s="51"/>
      <c r="BD305" s="51"/>
      <c r="BE305" s="51"/>
      <c r="BF305" s="51"/>
      <c r="BG305" s="51"/>
    </row>
    <row r="306" spans="1:59" s="3" customFormat="1" ht="15.75" customHeight="1">
      <c r="A306" s="47"/>
      <c r="B306" s="47"/>
      <c r="C306" s="49"/>
      <c r="D306" s="49"/>
      <c r="E306" s="49"/>
      <c r="F306" s="49"/>
      <c r="G306" s="49"/>
      <c r="H306" s="49"/>
      <c r="I306" s="49"/>
      <c r="J306" s="49"/>
      <c r="K306" s="49"/>
      <c r="AY306" s="51"/>
      <c r="AZ306" s="51"/>
      <c r="BA306" s="51"/>
      <c r="BB306" s="51"/>
      <c r="BC306" s="51"/>
      <c r="BD306" s="51"/>
      <c r="BE306" s="51"/>
      <c r="BF306" s="51"/>
      <c r="BG306" s="51"/>
    </row>
    <row r="307" spans="1:59" s="3" customFormat="1" ht="15.75" customHeight="1">
      <c r="A307" s="47"/>
      <c r="B307" s="47"/>
      <c r="C307" s="49"/>
      <c r="D307" s="49"/>
      <c r="E307" s="49"/>
      <c r="F307" s="49"/>
      <c r="G307" s="49"/>
      <c r="H307" s="49"/>
      <c r="I307" s="49"/>
      <c r="J307" s="49"/>
      <c r="K307" s="49"/>
      <c r="AY307" s="51"/>
      <c r="AZ307" s="51"/>
      <c r="BA307" s="51"/>
      <c r="BB307" s="51"/>
      <c r="BC307" s="51"/>
      <c r="BD307" s="51"/>
      <c r="BE307" s="51"/>
      <c r="BF307" s="51"/>
      <c r="BG307" s="51"/>
    </row>
    <row r="308" spans="1:59" s="3" customFormat="1" ht="15.75" customHeight="1">
      <c r="A308" s="47"/>
      <c r="B308" s="47"/>
      <c r="C308" s="49"/>
      <c r="D308" s="49"/>
      <c r="E308" s="49"/>
      <c r="F308" s="49"/>
      <c r="G308" s="49"/>
      <c r="H308" s="49"/>
      <c r="I308" s="49"/>
      <c r="J308" s="49"/>
      <c r="K308" s="49"/>
      <c r="AY308" s="51"/>
      <c r="AZ308" s="51"/>
      <c r="BA308" s="51"/>
      <c r="BB308" s="51"/>
      <c r="BC308" s="51"/>
      <c r="BD308" s="51"/>
      <c r="BE308" s="51"/>
      <c r="BF308" s="51"/>
      <c r="BG308" s="51"/>
    </row>
    <row r="309" spans="1:59" s="3" customFormat="1" ht="15.75" customHeight="1">
      <c r="A309" s="47"/>
      <c r="B309" s="47"/>
      <c r="C309" s="49"/>
      <c r="D309" s="49"/>
      <c r="E309" s="49"/>
      <c r="F309" s="49"/>
      <c r="G309" s="49"/>
      <c r="H309" s="49"/>
      <c r="I309" s="49"/>
      <c r="J309" s="49"/>
      <c r="K309" s="49"/>
      <c r="AY309" s="51"/>
      <c r="AZ309" s="51"/>
      <c r="BA309" s="51"/>
      <c r="BB309" s="51"/>
      <c r="BC309" s="51"/>
      <c r="BD309" s="51"/>
      <c r="BE309" s="51"/>
      <c r="BF309" s="51"/>
      <c r="BG309" s="51"/>
    </row>
    <row r="310" spans="1:59" s="3" customFormat="1" ht="15.75" customHeight="1">
      <c r="A310" s="47"/>
      <c r="B310" s="47"/>
      <c r="C310" s="49"/>
      <c r="D310" s="49"/>
      <c r="E310" s="49"/>
      <c r="F310" s="49"/>
      <c r="G310" s="49"/>
      <c r="H310" s="49"/>
      <c r="I310" s="49"/>
      <c r="J310" s="49"/>
      <c r="K310" s="49"/>
      <c r="AY310" s="51"/>
      <c r="AZ310" s="51"/>
      <c r="BA310" s="51"/>
      <c r="BB310" s="51"/>
      <c r="BC310" s="51"/>
      <c r="BD310" s="51"/>
      <c r="BE310" s="51"/>
      <c r="BF310" s="51"/>
      <c r="BG310" s="51"/>
    </row>
    <row r="311" spans="1:59" s="3" customFormat="1" ht="15.75" customHeight="1">
      <c r="A311" s="47"/>
      <c r="B311" s="47"/>
      <c r="C311" s="49"/>
      <c r="D311" s="49"/>
      <c r="E311" s="49"/>
      <c r="F311" s="49"/>
      <c r="G311" s="49"/>
      <c r="H311" s="49"/>
      <c r="I311" s="49"/>
      <c r="J311" s="49"/>
      <c r="K311" s="49"/>
      <c r="AY311" s="51"/>
      <c r="AZ311" s="51"/>
      <c r="BA311" s="51"/>
      <c r="BB311" s="51"/>
      <c r="BC311" s="51"/>
      <c r="BD311" s="51"/>
      <c r="BE311" s="51"/>
      <c r="BF311" s="51"/>
      <c r="BG311" s="51"/>
    </row>
    <row r="312" spans="1:59" s="3" customFormat="1" ht="15.75" customHeight="1">
      <c r="A312" s="47"/>
      <c r="B312" s="47"/>
      <c r="C312" s="49"/>
      <c r="D312" s="49"/>
      <c r="E312" s="49"/>
      <c r="F312" s="49"/>
      <c r="G312" s="49"/>
      <c r="H312" s="49"/>
      <c r="I312" s="49"/>
      <c r="J312" s="49"/>
      <c r="K312" s="49"/>
      <c r="AY312" s="51"/>
      <c r="AZ312" s="51"/>
      <c r="BA312" s="51"/>
      <c r="BB312" s="51"/>
      <c r="BC312" s="51"/>
      <c r="BD312" s="51"/>
      <c r="BE312" s="51"/>
      <c r="BF312" s="51"/>
      <c r="BG312" s="51"/>
    </row>
    <row r="313" spans="1:59" s="3" customFormat="1" ht="15.75" customHeight="1">
      <c r="A313" s="47"/>
      <c r="B313" s="47"/>
      <c r="C313" s="49"/>
      <c r="D313" s="49"/>
      <c r="E313" s="49"/>
      <c r="F313" s="49"/>
      <c r="G313" s="49"/>
      <c r="H313" s="49"/>
      <c r="I313" s="49"/>
      <c r="J313" s="49"/>
      <c r="K313" s="49"/>
      <c r="AY313" s="51"/>
      <c r="AZ313" s="51"/>
      <c r="BA313" s="51"/>
      <c r="BB313" s="51"/>
      <c r="BC313" s="51"/>
      <c r="BD313" s="51"/>
      <c r="BE313" s="51"/>
      <c r="BF313" s="51"/>
      <c r="BG313" s="51"/>
    </row>
    <row r="314" spans="1:59" s="3" customFormat="1" ht="15.75" customHeight="1">
      <c r="A314" s="47"/>
      <c r="B314" s="47"/>
      <c r="C314" s="49"/>
      <c r="D314" s="49"/>
      <c r="E314" s="49"/>
      <c r="F314" s="49"/>
      <c r="G314" s="49"/>
      <c r="H314" s="49"/>
      <c r="I314" s="49"/>
      <c r="J314" s="49"/>
      <c r="K314" s="49"/>
      <c r="AY314" s="51"/>
      <c r="AZ314" s="51"/>
      <c r="BA314" s="51"/>
      <c r="BB314" s="51"/>
      <c r="BC314" s="51"/>
      <c r="BD314" s="51"/>
      <c r="BE314" s="51"/>
      <c r="BF314" s="51"/>
      <c r="BG314" s="51"/>
    </row>
    <row r="315" spans="1:59" s="3" customFormat="1" ht="15.75" customHeight="1">
      <c r="A315" s="47"/>
      <c r="B315" s="47"/>
      <c r="C315" s="49"/>
      <c r="D315" s="49"/>
      <c r="E315" s="49"/>
      <c r="F315" s="49"/>
      <c r="G315" s="49"/>
      <c r="H315" s="49"/>
      <c r="I315" s="49"/>
      <c r="J315" s="49"/>
      <c r="K315" s="49"/>
      <c r="AY315" s="51"/>
      <c r="AZ315" s="51"/>
      <c r="BA315" s="51"/>
      <c r="BB315" s="51"/>
      <c r="BC315" s="51"/>
      <c r="BD315" s="51"/>
      <c r="BE315" s="51"/>
      <c r="BF315" s="51"/>
      <c r="BG315" s="51"/>
    </row>
    <row r="316" spans="1:59" s="3" customFormat="1" ht="15.75" customHeight="1">
      <c r="A316" s="47"/>
      <c r="B316" s="47"/>
      <c r="C316" s="49"/>
      <c r="D316" s="49"/>
      <c r="E316" s="49"/>
      <c r="F316" s="49"/>
      <c r="G316" s="49"/>
      <c r="H316" s="49"/>
      <c r="I316" s="49"/>
      <c r="J316" s="49"/>
      <c r="K316" s="49"/>
      <c r="AY316" s="51"/>
      <c r="AZ316" s="51"/>
      <c r="BA316" s="51"/>
      <c r="BB316" s="51"/>
      <c r="BC316" s="51"/>
      <c r="BD316" s="51"/>
      <c r="BE316" s="51"/>
      <c r="BF316" s="51"/>
      <c r="BG316" s="51"/>
    </row>
    <row r="317" spans="1:59" s="3" customFormat="1" ht="15.75" customHeight="1">
      <c r="A317" s="47"/>
      <c r="B317" s="47"/>
      <c r="C317" s="49"/>
      <c r="D317" s="49"/>
      <c r="E317" s="49"/>
      <c r="F317" s="49"/>
      <c r="G317" s="49"/>
      <c r="H317" s="49"/>
      <c r="I317" s="49"/>
      <c r="J317" s="49"/>
      <c r="K317" s="49"/>
      <c r="AY317" s="51"/>
      <c r="AZ317" s="51"/>
      <c r="BA317" s="51"/>
      <c r="BB317" s="51"/>
      <c r="BC317" s="51"/>
      <c r="BD317" s="51"/>
      <c r="BE317" s="51"/>
      <c r="BF317" s="51"/>
      <c r="BG317" s="51"/>
    </row>
    <row r="318" spans="1:59" s="3" customFormat="1" ht="15.75" customHeight="1">
      <c r="A318" s="47"/>
      <c r="B318" s="47"/>
      <c r="C318" s="49"/>
      <c r="D318" s="49"/>
      <c r="E318" s="49"/>
      <c r="F318" s="49"/>
      <c r="G318" s="49"/>
      <c r="H318" s="49"/>
      <c r="I318" s="49"/>
      <c r="J318" s="49"/>
      <c r="K318" s="49"/>
      <c r="AY318" s="51"/>
      <c r="AZ318" s="51"/>
      <c r="BA318" s="51"/>
      <c r="BB318" s="51"/>
      <c r="BC318" s="51"/>
      <c r="BD318" s="51"/>
      <c r="BE318" s="51"/>
      <c r="BF318" s="51"/>
      <c r="BG318" s="51"/>
    </row>
    <row r="319" spans="1:59" s="3" customFormat="1" ht="15.75" customHeight="1">
      <c r="A319" s="47"/>
      <c r="B319" s="47"/>
      <c r="C319" s="49"/>
      <c r="D319" s="49"/>
      <c r="E319" s="49"/>
      <c r="F319" s="49"/>
      <c r="G319" s="49"/>
      <c r="H319" s="49"/>
      <c r="I319" s="49"/>
      <c r="J319" s="49"/>
      <c r="K319" s="49"/>
      <c r="AY319" s="51"/>
      <c r="AZ319" s="51"/>
      <c r="BA319" s="51"/>
      <c r="BB319" s="51"/>
      <c r="BC319" s="51"/>
      <c r="BD319" s="51"/>
      <c r="BE319" s="51"/>
      <c r="BF319" s="51"/>
      <c r="BG319" s="51"/>
    </row>
    <row r="320" spans="1:59" s="3" customFormat="1" ht="15.75" customHeight="1">
      <c r="A320" s="47"/>
      <c r="B320" s="47"/>
      <c r="C320" s="49"/>
      <c r="D320" s="49"/>
      <c r="E320" s="49"/>
      <c r="F320" s="49"/>
      <c r="G320" s="49"/>
      <c r="H320" s="49"/>
      <c r="I320" s="49"/>
      <c r="J320" s="49"/>
      <c r="K320" s="49"/>
      <c r="AY320" s="51"/>
      <c r="AZ320" s="51"/>
      <c r="BA320" s="51"/>
      <c r="BB320" s="51"/>
      <c r="BC320" s="51"/>
      <c r="BD320" s="51"/>
      <c r="BE320" s="51"/>
      <c r="BF320" s="51"/>
      <c r="BG320" s="51"/>
    </row>
    <row r="321" spans="1:59" s="3" customFormat="1" ht="15.75" customHeight="1">
      <c r="A321" s="47"/>
      <c r="B321" s="47"/>
      <c r="C321" s="49"/>
      <c r="D321" s="49"/>
      <c r="E321" s="49"/>
      <c r="F321" s="49"/>
      <c r="G321" s="49"/>
      <c r="H321" s="49"/>
      <c r="I321" s="49"/>
      <c r="J321" s="49"/>
      <c r="K321" s="49"/>
      <c r="AY321" s="51"/>
      <c r="AZ321" s="51"/>
      <c r="BA321" s="51"/>
      <c r="BB321" s="51"/>
      <c r="BC321" s="51"/>
      <c r="BD321" s="51"/>
      <c r="BE321" s="51"/>
      <c r="BF321" s="51"/>
      <c r="BG321" s="51"/>
    </row>
    <row r="322" spans="1:59" s="3" customFormat="1" ht="15.75" customHeight="1">
      <c r="A322" s="47"/>
      <c r="B322" s="47"/>
      <c r="C322" s="49"/>
      <c r="D322" s="49"/>
      <c r="E322" s="49"/>
      <c r="F322" s="49"/>
      <c r="G322" s="49"/>
      <c r="H322" s="49"/>
      <c r="I322" s="49"/>
      <c r="J322" s="49"/>
      <c r="K322" s="49"/>
      <c r="AY322" s="51"/>
      <c r="AZ322" s="51"/>
      <c r="BA322" s="51"/>
      <c r="BB322" s="51"/>
      <c r="BC322" s="51"/>
      <c r="BD322" s="51"/>
      <c r="BE322" s="51"/>
      <c r="BF322" s="51"/>
      <c r="BG322" s="51"/>
    </row>
    <row r="323" spans="1:59" s="3" customFormat="1" ht="15.75" customHeight="1">
      <c r="A323" s="47"/>
      <c r="B323" s="47"/>
      <c r="C323" s="49"/>
      <c r="D323" s="49"/>
      <c r="E323" s="49"/>
      <c r="F323" s="49"/>
      <c r="G323" s="49"/>
      <c r="H323" s="49"/>
      <c r="I323" s="49"/>
      <c r="J323" s="49"/>
      <c r="K323" s="49"/>
      <c r="AY323" s="51"/>
      <c r="AZ323" s="51"/>
      <c r="BA323" s="51"/>
      <c r="BB323" s="51"/>
      <c r="BC323" s="51"/>
      <c r="BD323" s="51"/>
      <c r="BE323" s="51"/>
      <c r="BF323" s="51"/>
      <c r="BG323" s="51"/>
    </row>
    <row r="324" spans="1:59" s="3" customFormat="1" ht="15.75" customHeight="1">
      <c r="A324" s="47"/>
      <c r="B324" s="47"/>
      <c r="C324" s="49"/>
      <c r="D324" s="49"/>
      <c r="E324" s="49"/>
      <c r="F324" s="49"/>
      <c r="G324" s="49"/>
      <c r="H324" s="49"/>
      <c r="I324" s="49"/>
      <c r="J324" s="49"/>
      <c r="K324" s="49"/>
      <c r="AY324" s="51"/>
      <c r="AZ324" s="51"/>
      <c r="BA324" s="51"/>
      <c r="BB324" s="51"/>
      <c r="BC324" s="51"/>
      <c r="BD324" s="51"/>
      <c r="BE324" s="51"/>
      <c r="BF324" s="51"/>
      <c r="BG324" s="51"/>
    </row>
    <row r="325" spans="1:59" s="3" customFormat="1" ht="15.75" customHeight="1">
      <c r="A325" s="47"/>
      <c r="B325" s="47"/>
      <c r="C325" s="49"/>
      <c r="D325" s="49"/>
      <c r="E325" s="49"/>
      <c r="F325" s="49"/>
      <c r="G325" s="49"/>
      <c r="H325" s="49"/>
      <c r="I325" s="49"/>
      <c r="J325" s="49"/>
      <c r="K325" s="49"/>
      <c r="AY325" s="51"/>
      <c r="AZ325" s="51"/>
      <c r="BA325" s="51"/>
      <c r="BB325" s="51"/>
      <c r="BC325" s="51"/>
      <c r="BD325" s="51"/>
      <c r="BE325" s="51"/>
      <c r="BF325" s="51"/>
      <c r="BG325" s="51"/>
    </row>
    <row r="326" spans="1:59" s="3" customFormat="1" ht="15.75" customHeight="1">
      <c r="A326" s="47"/>
      <c r="B326" s="47"/>
      <c r="C326" s="49"/>
      <c r="D326" s="49"/>
      <c r="E326" s="49"/>
      <c r="F326" s="49"/>
      <c r="G326" s="49"/>
      <c r="H326" s="49"/>
      <c r="I326" s="49"/>
      <c r="J326" s="49"/>
      <c r="K326" s="49"/>
      <c r="AY326" s="51"/>
      <c r="AZ326" s="51"/>
      <c r="BA326" s="51"/>
      <c r="BB326" s="51"/>
      <c r="BC326" s="51"/>
      <c r="BD326" s="51"/>
      <c r="BE326" s="51"/>
      <c r="BF326" s="51"/>
      <c r="BG326" s="51"/>
    </row>
    <row r="327" spans="1:59" s="3" customFormat="1" ht="15.75" customHeight="1">
      <c r="A327" s="47"/>
      <c r="B327" s="47"/>
      <c r="C327" s="49"/>
      <c r="D327" s="49"/>
      <c r="E327" s="49"/>
      <c r="F327" s="49"/>
      <c r="G327" s="49"/>
      <c r="H327" s="49"/>
      <c r="I327" s="49"/>
      <c r="J327" s="49"/>
      <c r="K327" s="49"/>
      <c r="AY327" s="51"/>
      <c r="AZ327" s="51"/>
      <c r="BA327" s="51"/>
      <c r="BB327" s="51"/>
      <c r="BC327" s="51"/>
      <c r="BD327" s="51"/>
      <c r="BE327" s="51"/>
      <c r="BF327" s="51"/>
      <c r="BG327" s="51"/>
    </row>
    <row r="328" spans="1:59" s="3" customFormat="1" ht="15.75" customHeight="1">
      <c r="A328" s="47"/>
      <c r="B328" s="47"/>
      <c r="C328" s="49"/>
      <c r="D328" s="49"/>
      <c r="E328" s="49"/>
      <c r="F328" s="49"/>
      <c r="G328" s="49"/>
      <c r="H328" s="49"/>
      <c r="I328" s="49"/>
      <c r="J328" s="49"/>
      <c r="K328" s="49"/>
      <c r="AY328" s="51"/>
      <c r="AZ328" s="51"/>
      <c r="BA328" s="51"/>
      <c r="BB328" s="51"/>
      <c r="BC328" s="51"/>
      <c r="BD328" s="51"/>
      <c r="BE328" s="51"/>
      <c r="BF328" s="51"/>
      <c r="BG328" s="51"/>
    </row>
    <row r="329" spans="1:59" s="3" customFormat="1" ht="15.75" customHeight="1">
      <c r="A329" s="47"/>
      <c r="B329" s="47"/>
      <c r="C329" s="49"/>
      <c r="D329" s="49"/>
      <c r="E329" s="49"/>
      <c r="F329" s="49"/>
      <c r="G329" s="49"/>
      <c r="H329" s="49"/>
      <c r="I329" s="49"/>
      <c r="J329" s="49"/>
      <c r="K329" s="49"/>
      <c r="AY329" s="51"/>
      <c r="AZ329" s="51"/>
      <c r="BA329" s="51"/>
      <c r="BB329" s="51"/>
      <c r="BC329" s="51"/>
      <c r="BD329" s="51"/>
      <c r="BE329" s="51"/>
      <c r="BF329" s="51"/>
      <c r="BG329" s="51"/>
    </row>
    <row r="330" spans="1:59" s="3" customFormat="1" ht="15.75" customHeight="1">
      <c r="A330" s="47"/>
      <c r="B330" s="47"/>
      <c r="C330" s="49"/>
      <c r="D330" s="49"/>
      <c r="E330" s="49"/>
      <c r="F330" s="49"/>
      <c r="G330" s="49"/>
      <c r="H330" s="49"/>
      <c r="I330" s="49"/>
      <c r="J330" s="49"/>
      <c r="K330" s="49"/>
      <c r="AY330" s="51"/>
      <c r="AZ330" s="51"/>
      <c r="BA330" s="51"/>
      <c r="BB330" s="51"/>
      <c r="BC330" s="51"/>
      <c r="BD330" s="51"/>
      <c r="BE330" s="51"/>
      <c r="BF330" s="51"/>
      <c r="BG330" s="51"/>
    </row>
    <row r="331" spans="1:59" s="3" customFormat="1" ht="15.75" customHeight="1">
      <c r="A331" s="47"/>
      <c r="B331" s="47"/>
      <c r="C331" s="49"/>
      <c r="D331" s="49"/>
      <c r="E331" s="49"/>
      <c r="F331" s="49"/>
      <c r="G331" s="49"/>
      <c r="H331" s="49"/>
      <c r="I331" s="49"/>
      <c r="J331" s="49"/>
      <c r="K331" s="49"/>
      <c r="AY331" s="51"/>
      <c r="AZ331" s="51"/>
      <c r="BA331" s="51"/>
      <c r="BB331" s="51"/>
      <c r="BC331" s="51"/>
      <c r="BD331" s="51"/>
      <c r="BE331" s="51"/>
      <c r="BF331" s="51"/>
      <c r="BG331" s="51"/>
    </row>
    <row r="332" spans="1:59" s="3" customFormat="1" ht="15.75" customHeight="1">
      <c r="A332" s="47"/>
      <c r="B332" s="47"/>
      <c r="C332" s="49"/>
      <c r="D332" s="49"/>
      <c r="E332" s="49"/>
      <c r="F332" s="49"/>
      <c r="G332" s="49"/>
      <c r="H332" s="49"/>
      <c r="I332" s="49"/>
      <c r="J332" s="49"/>
      <c r="K332" s="49"/>
      <c r="AY332" s="51"/>
      <c r="AZ332" s="51"/>
      <c r="BA332" s="51"/>
      <c r="BB332" s="51"/>
      <c r="BC332" s="51"/>
      <c r="BD332" s="51"/>
      <c r="BE332" s="51"/>
      <c r="BF332" s="51"/>
      <c r="BG332" s="51"/>
    </row>
    <row r="333" spans="1:59" s="3" customFormat="1" ht="15.75" customHeight="1">
      <c r="A333" s="47"/>
      <c r="B333" s="47"/>
      <c r="C333" s="49"/>
      <c r="D333" s="49"/>
      <c r="E333" s="49"/>
      <c r="F333" s="49"/>
      <c r="G333" s="49"/>
      <c r="H333" s="49"/>
      <c r="I333" s="49"/>
      <c r="J333" s="49"/>
      <c r="K333" s="49"/>
      <c r="AY333" s="51"/>
      <c r="AZ333" s="51"/>
      <c r="BA333" s="51"/>
      <c r="BB333" s="51"/>
      <c r="BC333" s="51"/>
      <c r="BD333" s="51"/>
      <c r="BE333" s="51"/>
      <c r="BF333" s="51"/>
      <c r="BG333" s="51"/>
    </row>
    <row r="334" spans="1:59" s="3" customFormat="1" ht="15.75" customHeight="1">
      <c r="A334" s="47"/>
      <c r="B334" s="47"/>
      <c r="C334" s="49"/>
      <c r="D334" s="49"/>
      <c r="E334" s="49"/>
      <c r="F334" s="49"/>
      <c r="G334" s="49"/>
      <c r="H334" s="49"/>
      <c r="I334" s="49"/>
      <c r="J334" s="49"/>
      <c r="K334" s="49"/>
      <c r="AY334" s="51"/>
      <c r="AZ334" s="51"/>
      <c r="BA334" s="51"/>
      <c r="BB334" s="51"/>
      <c r="BC334" s="51"/>
      <c r="BD334" s="51"/>
      <c r="BE334" s="51"/>
      <c r="BF334" s="51"/>
      <c r="BG334" s="51"/>
    </row>
    <row r="335" spans="1:59" s="3" customFormat="1" ht="15.75" customHeight="1">
      <c r="A335" s="47"/>
      <c r="B335" s="47"/>
      <c r="C335" s="49"/>
      <c r="D335" s="49"/>
      <c r="E335" s="49"/>
      <c r="F335" s="49"/>
      <c r="G335" s="49"/>
      <c r="H335" s="49"/>
      <c r="I335" s="49"/>
      <c r="J335" s="49"/>
      <c r="K335" s="49"/>
      <c r="AY335" s="51"/>
      <c r="AZ335" s="51"/>
      <c r="BA335" s="51"/>
      <c r="BB335" s="51"/>
      <c r="BC335" s="51"/>
      <c r="BD335" s="51"/>
      <c r="BE335" s="51"/>
      <c r="BF335" s="51"/>
      <c r="BG335" s="51"/>
    </row>
    <row r="336" spans="1:59" s="3" customFormat="1" ht="15.75" customHeight="1">
      <c r="A336" s="47"/>
      <c r="B336" s="47"/>
      <c r="C336" s="49"/>
      <c r="D336" s="49"/>
      <c r="E336" s="49"/>
      <c r="F336" s="49"/>
      <c r="G336" s="49"/>
      <c r="H336" s="49"/>
      <c r="I336" s="49"/>
      <c r="J336" s="49"/>
      <c r="K336" s="49"/>
      <c r="AY336" s="51"/>
      <c r="AZ336" s="51"/>
      <c r="BA336" s="51"/>
      <c r="BB336" s="51"/>
      <c r="BC336" s="51"/>
      <c r="BD336" s="51"/>
      <c r="BE336" s="51"/>
      <c r="BF336" s="51"/>
      <c r="BG336" s="51"/>
    </row>
    <row r="337" spans="1:59" s="3" customFormat="1" ht="15.75" customHeight="1">
      <c r="A337" s="47"/>
      <c r="B337" s="47"/>
      <c r="C337" s="49"/>
      <c r="D337" s="49"/>
      <c r="E337" s="49"/>
      <c r="F337" s="49"/>
      <c r="G337" s="49"/>
      <c r="H337" s="49"/>
      <c r="I337" s="49"/>
      <c r="J337" s="49"/>
      <c r="K337" s="49"/>
      <c r="AY337" s="51"/>
      <c r="AZ337" s="51"/>
      <c r="BA337" s="51"/>
      <c r="BB337" s="51"/>
      <c r="BC337" s="51"/>
      <c r="BD337" s="51"/>
      <c r="BE337" s="51"/>
      <c r="BF337" s="51"/>
      <c r="BG337" s="51"/>
    </row>
    <row r="338" spans="1:59" s="3" customFormat="1" ht="15.75" customHeight="1">
      <c r="A338" s="47"/>
      <c r="B338" s="47"/>
      <c r="C338" s="49"/>
      <c r="D338" s="49"/>
      <c r="E338" s="49"/>
      <c r="F338" s="49"/>
      <c r="G338" s="49"/>
      <c r="H338" s="49"/>
      <c r="I338" s="49"/>
      <c r="J338" s="49"/>
      <c r="K338" s="49"/>
      <c r="AY338" s="51"/>
      <c r="AZ338" s="51"/>
      <c r="BA338" s="51"/>
      <c r="BB338" s="51"/>
      <c r="BC338" s="51"/>
      <c r="BD338" s="51"/>
      <c r="BE338" s="51"/>
      <c r="BF338" s="51"/>
      <c r="BG338" s="51"/>
    </row>
    <row r="339" spans="1:59" s="3" customFormat="1" ht="15.75" customHeight="1">
      <c r="A339" s="47"/>
      <c r="B339" s="47"/>
      <c r="C339" s="49"/>
      <c r="D339" s="49"/>
      <c r="E339" s="49"/>
      <c r="F339" s="49"/>
      <c r="G339" s="49"/>
      <c r="H339" s="49"/>
      <c r="I339" s="49"/>
      <c r="J339" s="49"/>
      <c r="K339" s="49"/>
      <c r="AY339" s="51"/>
      <c r="AZ339" s="51"/>
      <c r="BA339" s="51"/>
      <c r="BB339" s="51"/>
      <c r="BC339" s="51"/>
      <c r="BD339" s="51"/>
      <c r="BE339" s="51"/>
      <c r="BF339" s="51"/>
      <c r="BG339" s="51"/>
    </row>
    <row r="340" spans="1:59" s="3" customFormat="1" ht="15.75" customHeight="1">
      <c r="A340" s="47"/>
      <c r="B340" s="47"/>
      <c r="C340" s="49"/>
      <c r="D340" s="49"/>
      <c r="E340" s="49"/>
      <c r="F340" s="49"/>
      <c r="G340" s="49"/>
      <c r="H340" s="49"/>
      <c r="I340" s="49"/>
      <c r="J340" s="49"/>
      <c r="K340" s="49"/>
      <c r="AY340" s="51"/>
      <c r="AZ340" s="51"/>
      <c r="BA340" s="51"/>
      <c r="BB340" s="51"/>
      <c r="BC340" s="51"/>
      <c r="BD340" s="51"/>
      <c r="BE340" s="51"/>
      <c r="BF340" s="51"/>
      <c r="BG340" s="51"/>
    </row>
    <row r="341" spans="1:59" s="3" customFormat="1" ht="15.75" customHeight="1">
      <c r="A341" s="47"/>
      <c r="B341" s="47"/>
      <c r="C341" s="49"/>
      <c r="D341" s="49"/>
      <c r="E341" s="49"/>
      <c r="F341" s="49"/>
      <c r="G341" s="49"/>
      <c r="H341" s="49"/>
      <c r="I341" s="49"/>
      <c r="J341" s="49"/>
      <c r="K341" s="49"/>
      <c r="AY341" s="51"/>
      <c r="AZ341" s="51"/>
      <c r="BA341" s="51"/>
      <c r="BB341" s="51"/>
      <c r="BC341" s="51"/>
      <c r="BD341" s="51"/>
      <c r="BE341" s="51"/>
      <c r="BF341" s="51"/>
      <c r="BG341" s="51"/>
    </row>
    <row r="342" spans="1:59" s="3" customFormat="1" ht="15.75" customHeight="1">
      <c r="A342" s="47"/>
      <c r="B342" s="47"/>
      <c r="C342" s="49"/>
      <c r="D342" s="49"/>
      <c r="E342" s="49"/>
      <c r="F342" s="49"/>
      <c r="G342" s="49"/>
      <c r="H342" s="49"/>
      <c r="I342" s="49"/>
      <c r="J342" s="49"/>
      <c r="K342" s="49"/>
      <c r="AY342" s="51"/>
      <c r="AZ342" s="51"/>
      <c r="BA342" s="51"/>
      <c r="BB342" s="51"/>
      <c r="BC342" s="51"/>
      <c r="BD342" s="51"/>
      <c r="BE342" s="51"/>
      <c r="BF342" s="51"/>
      <c r="BG342" s="51"/>
    </row>
    <row r="343" spans="1:59" s="3" customFormat="1" ht="15.75" customHeight="1">
      <c r="A343" s="47"/>
      <c r="B343" s="47"/>
      <c r="C343" s="49"/>
      <c r="D343" s="49"/>
      <c r="E343" s="49"/>
      <c r="F343" s="49"/>
      <c r="G343" s="49"/>
      <c r="H343" s="49"/>
      <c r="I343" s="49"/>
      <c r="J343" s="49"/>
      <c r="K343" s="49"/>
      <c r="AY343" s="51"/>
      <c r="AZ343" s="51"/>
      <c r="BA343" s="51"/>
      <c r="BB343" s="51"/>
      <c r="BC343" s="51"/>
      <c r="BD343" s="51"/>
      <c r="BE343" s="51"/>
      <c r="BF343" s="51"/>
      <c r="BG343" s="51"/>
    </row>
    <row r="344" spans="1:59" s="3" customFormat="1" ht="15.75" customHeight="1">
      <c r="A344" s="47"/>
      <c r="B344" s="47"/>
      <c r="C344" s="49"/>
      <c r="D344" s="49"/>
      <c r="E344" s="49"/>
      <c r="F344" s="49"/>
      <c r="G344" s="49"/>
      <c r="H344" s="49"/>
      <c r="I344" s="49"/>
      <c r="J344" s="49"/>
      <c r="K344" s="49"/>
      <c r="AY344" s="51"/>
      <c r="AZ344" s="51"/>
      <c r="BA344" s="51"/>
      <c r="BB344" s="51"/>
      <c r="BC344" s="51"/>
      <c r="BD344" s="51"/>
      <c r="BE344" s="51"/>
      <c r="BF344" s="51"/>
      <c r="BG344" s="51"/>
    </row>
    <row r="345" spans="1:59" s="3" customFormat="1" ht="15.75" customHeight="1">
      <c r="A345" s="47"/>
      <c r="B345" s="47"/>
      <c r="C345" s="49"/>
      <c r="D345" s="49"/>
      <c r="E345" s="49"/>
      <c r="F345" s="49"/>
      <c r="G345" s="49"/>
      <c r="H345" s="49"/>
      <c r="I345" s="49"/>
      <c r="J345" s="49"/>
      <c r="K345" s="49"/>
      <c r="AY345" s="51"/>
      <c r="AZ345" s="51"/>
      <c r="BA345" s="51"/>
      <c r="BB345" s="51"/>
      <c r="BC345" s="51"/>
      <c r="BD345" s="51"/>
      <c r="BE345" s="51"/>
      <c r="BF345" s="51"/>
      <c r="BG345" s="51"/>
    </row>
    <row r="346" spans="1:59" s="3" customFormat="1" ht="15.75" customHeight="1">
      <c r="A346" s="47"/>
      <c r="B346" s="47"/>
      <c r="C346" s="49"/>
      <c r="D346" s="49"/>
      <c r="E346" s="49"/>
      <c r="F346" s="49"/>
      <c r="G346" s="49"/>
      <c r="H346" s="49"/>
      <c r="I346" s="49"/>
      <c r="J346" s="49"/>
      <c r="K346" s="49"/>
      <c r="AY346" s="51"/>
      <c r="AZ346" s="51"/>
      <c r="BA346" s="51"/>
      <c r="BB346" s="51"/>
      <c r="BC346" s="51"/>
      <c r="BD346" s="51"/>
      <c r="BE346" s="51"/>
      <c r="BF346" s="51"/>
      <c r="BG346" s="51"/>
    </row>
    <row r="347" spans="1:59" s="3" customFormat="1" ht="15.75" customHeight="1">
      <c r="A347" s="47"/>
      <c r="B347" s="47"/>
      <c r="C347" s="49"/>
      <c r="D347" s="49"/>
      <c r="E347" s="49"/>
      <c r="F347" s="49"/>
      <c r="G347" s="49"/>
      <c r="H347" s="49"/>
      <c r="I347" s="49"/>
      <c r="J347" s="49"/>
      <c r="K347" s="49"/>
      <c r="AY347" s="51"/>
      <c r="AZ347" s="51"/>
      <c r="BA347" s="51"/>
      <c r="BB347" s="51"/>
      <c r="BC347" s="51"/>
      <c r="BD347" s="51"/>
      <c r="BE347" s="51"/>
      <c r="BF347" s="51"/>
      <c r="BG347" s="51"/>
    </row>
    <row r="348" spans="1:59" s="3" customFormat="1" ht="15.75" customHeight="1">
      <c r="A348" s="47"/>
      <c r="B348" s="47"/>
      <c r="C348" s="49"/>
      <c r="D348" s="49"/>
      <c r="E348" s="49"/>
      <c r="F348" s="49"/>
      <c r="G348" s="49"/>
      <c r="H348" s="49"/>
      <c r="I348" s="49"/>
      <c r="J348" s="49"/>
      <c r="K348" s="49"/>
      <c r="AY348" s="51"/>
      <c r="AZ348" s="51"/>
      <c r="BA348" s="51"/>
      <c r="BB348" s="51"/>
      <c r="BC348" s="51"/>
      <c r="BD348" s="51"/>
      <c r="BE348" s="51"/>
      <c r="BF348" s="51"/>
      <c r="BG348" s="51"/>
    </row>
    <row r="349" spans="1:59" s="3" customFormat="1" ht="15.75" customHeight="1">
      <c r="A349" s="47"/>
      <c r="B349" s="47"/>
      <c r="C349" s="49"/>
      <c r="D349" s="49"/>
      <c r="E349" s="49"/>
      <c r="F349" s="49"/>
      <c r="G349" s="49"/>
      <c r="H349" s="49"/>
      <c r="I349" s="49"/>
      <c r="J349" s="49"/>
      <c r="K349" s="49"/>
      <c r="AY349" s="51"/>
      <c r="AZ349" s="51"/>
      <c r="BA349" s="51"/>
      <c r="BB349" s="51"/>
      <c r="BC349" s="51"/>
      <c r="BD349" s="51"/>
      <c r="BE349" s="51"/>
      <c r="BF349" s="51"/>
      <c r="BG349" s="51"/>
    </row>
    <row r="350" spans="1:59" s="3" customFormat="1" ht="15.75" customHeight="1">
      <c r="A350" s="47"/>
      <c r="B350" s="47"/>
      <c r="C350" s="49"/>
      <c r="D350" s="49"/>
      <c r="E350" s="49"/>
      <c r="F350" s="49"/>
      <c r="G350" s="49"/>
      <c r="H350" s="49"/>
      <c r="I350" s="49"/>
      <c r="J350" s="49"/>
      <c r="K350" s="49"/>
      <c r="AY350" s="51"/>
      <c r="AZ350" s="51"/>
      <c r="BA350" s="51"/>
      <c r="BB350" s="51"/>
      <c r="BC350" s="51"/>
      <c r="BD350" s="51"/>
      <c r="BE350" s="51"/>
      <c r="BF350" s="51"/>
      <c r="BG350" s="51"/>
    </row>
    <row r="351" spans="1:59" s="3" customFormat="1" ht="15.75" customHeight="1">
      <c r="A351" s="47"/>
      <c r="B351" s="47"/>
      <c r="C351" s="49"/>
      <c r="D351" s="49"/>
      <c r="E351" s="49"/>
      <c r="F351" s="49"/>
      <c r="G351" s="49"/>
      <c r="H351" s="49"/>
      <c r="I351" s="49"/>
      <c r="J351" s="49"/>
      <c r="K351" s="49"/>
      <c r="AY351" s="51"/>
      <c r="AZ351" s="51"/>
      <c r="BA351" s="51"/>
      <c r="BB351" s="51"/>
      <c r="BC351" s="51"/>
      <c r="BD351" s="51"/>
      <c r="BE351" s="51"/>
      <c r="BF351" s="51"/>
      <c r="BG351" s="51"/>
    </row>
    <row r="352" spans="1:59" s="3" customFormat="1" ht="15.75" customHeight="1">
      <c r="A352" s="47"/>
      <c r="B352" s="47"/>
      <c r="C352" s="49"/>
      <c r="D352" s="49"/>
      <c r="E352" s="49"/>
      <c r="F352" s="49"/>
      <c r="G352" s="49"/>
      <c r="H352" s="49"/>
      <c r="I352" s="49"/>
      <c r="J352" s="49"/>
      <c r="K352" s="49"/>
      <c r="AY352" s="51"/>
      <c r="AZ352" s="51"/>
      <c r="BA352" s="51"/>
      <c r="BB352" s="51"/>
      <c r="BC352" s="51"/>
      <c r="BD352" s="51"/>
      <c r="BE352" s="51"/>
      <c r="BF352" s="51"/>
      <c r="BG352" s="51"/>
    </row>
    <row r="353" spans="1:59" s="3" customFormat="1" ht="15.75" customHeight="1">
      <c r="A353" s="47"/>
      <c r="B353" s="47"/>
      <c r="C353" s="49"/>
      <c r="D353" s="49"/>
      <c r="E353" s="49"/>
      <c r="F353" s="49"/>
      <c r="G353" s="49"/>
      <c r="H353" s="49"/>
      <c r="I353" s="49"/>
      <c r="J353" s="49"/>
      <c r="K353" s="49"/>
      <c r="AY353" s="51"/>
      <c r="AZ353" s="51"/>
      <c r="BA353" s="51"/>
      <c r="BB353" s="51"/>
      <c r="BC353" s="51"/>
      <c r="BD353" s="51"/>
      <c r="BE353" s="51"/>
      <c r="BF353" s="51"/>
      <c r="BG353" s="51"/>
    </row>
    <row r="354" spans="1:59" s="3" customFormat="1" ht="15.75" customHeight="1">
      <c r="A354" s="47"/>
      <c r="B354" s="47"/>
      <c r="C354" s="49"/>
      <c r="D354" s="49"/>
      <c r="E354" s="49"/>
      <c r="F354" s="49"/>
      <c r="G354" s="49"/>
      <c r="H354" s="49"/>
      <c r="I354" s="49"/>
      <c r="J354" s="49"/>
      <c r="K354" s="49"/>
      <c r="AY354" s="51"/>
      <c r="AZ354" s="51"/>
      <c r="BA354" s="51"/>
      <c r="BB354" s="51"/>
      <c r="BC354" s="51"/>
      <c r="BD354" s="51"/>
      <c r="BE354" s="51"/>
      <c r="BF354" s="51"/>
      <c r="BG354" s="51"/>
    </row>
    <row r="355" spans="1:59" s="3" customFormat="1" ht="15.75" customHeight="1">
      <c r="A355" s="47"/>
      <c r="B355" s="47"/>
      <c r="C355" s="49"/>
      <c r="D355" s="49"/>
      <c r="E355" s="49"/>
      <c r="F355" s="49"/>
      <c r="G355" s="49"/>
      <c r="H355" s="49"/>
      <c r="I355" s="49"/>
      <c r="J355" s="49"/>
      <c r="K355" s="49"/>
      <c r="AY355" s="51"/>
      <c r="AZ355" s="51"/>
      <c r="BA355" s="51"/>
      <c r="BB355" s="51"/>
      <c r="BC355" s="51"/>
      <c r="BD355" s="51"/>
      <c r="BE355" s="51"/>
      <c r="BF355" s="51"/>
      <c r="BG355" s="51"/>
    </row>
    <row r="356" spans="1:59" s="3" customFormat="1" ht="15.75" customHeight="1">
      <c r="A356" s="47"/>
      <c r="B356" s="47"/>
      <c r="C356" s="49"/>
      <c r="D356" s="49"/>
      <c r="E356" s="49"/>
      <c r="F356" s="49"/>
      <c r="G356" s="49"/>
      <c r="H356" s="49"/>
      <c r="I356" s="49"/>
      <c r="J356" s="49"/>
      <c r="K356" s="49"/>
      <c r="AY356" s="51"/>
      <c r="AZ356" s="51"/>
      <c r="BA356" s="51"/>
      <c r="BB356" s="51"/>
      <c r="BC356" s="51"/>
      <c r="BD356" s="51"/>
      <c r="BE356" s="51"/>
      <c r="BF356" s="51"/>
      <c r="BG356" s="51"/>
    </row>
    <row r="357" spans="1:59" s="3" customFormat="1" ht="15.75" customHeight="1">
      <c r="A357" s="47"/>
      <c r="B357" s="47"/>
      <c r="C357" s="49"/>
      <c r="D357" s="49"/>
      <c r="E357" s="49"/>
      <c r="F357" s="49"/>
      <c r="G357" s="49"/>
      <c r="H357" s="49"/>
      <c r="I357" s="49"/>
      <c r="J357" s="49"/>
      <c r="K357" s="49"/>
      <c r="AY357" s="51"/>
      <c r="AZ357" s="51"/>
      <c r="BA357" s="51"/>
      <c r="BB357" s="51"/>
      <c r="BC357" s="51"/>
      <c r="BD357" s="51"/>
      <c r="BE357" s="51"/>
      <c r="BF357" s="51"/>
      <c r="BG357" s="51"/>
    </row>
    <row r="358" spans="1:59" s="3" customFormat="1" ht="15.75" customHeight="1">
      <c r="A358" s="47"/>
      <c r="B358" s="47"/>
      <c r="C358" s="49"/>
      <c r="D358" s="49"/>
      <c r="E358" s="49"/>
      <c r="F358" s="49"/>
      <c r="G358" s="49"/>
      <c r="H358" s="49"/>
      <c r="I358" s="49"/>
      <c r="J358" s="49"/>
      <c r="K358" s="49"/>
      <c r="AY358" s="51"/>
      <c r="AZ358" s="51"/>
      <c r="BA358" s="51"/>
      <c r="BB358" s="51"/>
      <c r="BC358" s="51"/>
      <c r="BD358" s="51"/>
      <c r="BE358" s="51"/>
      <c r="BF358" s="51"/>
      <c r="BG358" s="51"/>
    </row>
    <row r="359" spans="1:59" s="3" customFormat="1" ht="15.75" customHeight="1">
      <c r="A359" s="47"/>
      <c r="B359" s="47"/>
      <c r="C359" s="49"/>
      <c r="D359" s="49"/>
      <c r="E359" s="49"/>
      <c r="F359" s="49"/>
      <c r="G359" s="49"/>
      <c r="H359" s="49"/>
      <c r="I359" s="49"/>
      <c r="J359" s="49"/>
      <c r="K359" s="49"/>
      <c r="AY359" s="51"/>
      <c r="AZ359" s="51"/>
      <c r="BA359" s="51"/>
      <c r="BB359" s="51"/>
      <c r="BC359" s="51"/>
      <c r="BD359" s="51"/>
      <c r="BE359" s="51"/>
      <c r="BF359" s="51"/>
      <c r="BG359" s="51"/>
    </row>
    <row r="360" spans="1:59" s="3" customFormat="1" ht="15.75" customHeight="1">
      <c r="A360" s="47"/>
      <c r="B360" s="47"/>
      <c r="C360" s="49"/>
      <c r="D360" s="49"/>
      <c r="E360" s="49"/>
      <c r="F360" s="49"/>
      <c r="G360" s="49"/>
      <c r="H360" s="49"/>
      <c r="I360" s="49"/>
      <c r="J360" s="49"/>
      <c r="K360" s="49"/>
      <c r="AY360" s="51"/>
      <c r="AZ360" s="51"/>
      <c r="BA360" s="51"/>
      <c r="BB360" s="51"/>
      <c r="BC360" s="51"/>
      <c r="BD360" s="51"/>
      <c r="BE360" s="51"/>
      <c r="BF360" s="51"/>
      <c r="BG360" s="51"/>
    </row>
    <row r="361" spans="1:59" s="3" customFormat="1" ht="15.75" customHeight="1">
      <c r="A361" s="47"/>
      <c r="B361" s="47"/>
      <c r="C361" s="49"/>
      <c r="D361" s="49"/>
      <c r="E361" s="49"/>
      <c r="F361" s="49"/>
      <c r="G361" s="49"/>
      <c r="H361" s="49"/>
      <c r="I361" s="49"/>
      <c r="J361" s="49"/>
      <c r="K361" s="49"/>
      <c r="AY361" s="51"/>
      <c r="AZ361" s="51"/>
      <c r="BA361" s="51"/>
      <c r="BB361" s="51"/>
      <c r="BC361" s="51"/>
      <c r="BD361" s="51"/>
      <c r="BE361" s="51"/>
      <c r="BF361" s="51"/>
      <c r="BG361" s="51"/>
    </row>
    <row r="362" spans="1:59" s="3" customFormat="1" ht="15.75" customHeight="1">
      <c r="A362" s="47"/>
      <c r="B362" s="47"/>
      <c r="C362" s="49"/>
      <c r="D362" s="49"/>
      <c r="E362" s="49"/>
      <c r="F362" s="49"/>
      <c r="G362" s="49"/>
      <c r="H362" s="49"/>
      <c r="I362" s="49"/>
      <c r="J362" s="49"/>
      <c r="K362" s="49"/>
      <c r="AY362" s="51"/>
      <c r="AZ362" s="51"/>
      <c r="BA362" s="51"/>
      <c r="BB362" s="51"/>
      <c r="BC362" s="51"/>
      <c r="BD362" s="51"/>
      <c r="BE362" s="51"/>
      <c r="BF362" s="51"/>
      <c r="BG362" s="51"/>
    </row>
    <row r="363" spans="1:59" s="3" customFormat="1" ht="15.75" customHeight="1">
      <c r="A363" s="47"/>
      <c r="B363" s="47"/>
      <c r="C363" s="49"/>
      <c r="D363" s="49"/>
      <c r="E363" s="49"/>
      <c r="F363" s="49"/>
      <c r="G363" s="49"/>
      <c r="H363" s="49"/>
      <c r="I363" s="49"/>
      <c r="J363" s="49"/>
      <c r="K363" s="49"/>
      <c r="AY363" s="51"/>
      <c r="AZ363" s="51"/>
      <c r="BA363" s="51"/>
      <c r="BB363" s="51"/>
      <c r="BC363" s="51"/>
      <c r="BD363" s="51"/>
      <c r="BE363" s="51"/>
      <c r="BF363" s="51"/>
      <c r="BG363" s="51"/>
    </row>
    <row r="364" spans="1:59" s="3" customFormat="1" ht="15.75" customHeight="1">
      <c r="A364" s="47"/>
      <c r="B364" s="47"/>
      <c r="C364" s="49"/>
      <c r="D364" s="49"/>
      <c r="E364" s="49"/>
      <c r="F364" s="49"/>
      <c r="G364" s="49"/>
      <c r="H364" s="49"/>
      <c r="I364" s="49"/>
      <c r="J364" s="49"/>
      <c r="K364" s="49"/>
      <c r="AY364" s="51"/>
      <c r="AZ364" s="51"/>
      <c r="BA364" s="51"/>
      <c r="BB364" s="51"/>
      <c r="BC364" s="51"/>
      <c r="BD364" s="51"/>
      <c r="BE364" s="51"/>
      <c r="BF364" s="51"/>
      <c r="BG364" s="51"/>
    </row>
    <row r="365" spans="1:59" s="3" customFormat="1" ht="15.75" customHeight="1">
      <c r="A365" s="47"/>
      <c r="B365" s="47"/>
      <c r="C365" s="49"/>
      <c r="D365" s="49"/>
      <c r="E365" s="49"/>
      <c r="F365" s="49"/>
      <c r="G365" s="49"/>
      <c r="H365" s="49"/>
      <c r="I365" s="49"/>
      <c r="J365" s="49"/>
      <c r="K365" s="49"/>
      <c r="AY365" s="51"/>
      <c r="AZ365" s="51"/>
      <c r="BA365" s="51"/>
      <c r="BB365" s="51"/>
      <c r="BC365" s="51"/>
      <c r="BD365" s="51"/>
      <c r="BE365" s="51"/>
      <c r="BF365" s="51"/>
      <c r="BG365" s="51"/>
    </row>
    <row r="366" spans="1:59" s="3" customFormat="1" ht="15.75" customHeight="1">
      <c r="A366" s="47"/>
      <c r="B366" s="47"/>
      <c r="C366" s="49"/>
      <c r="D366" s="49"/>
      <c r="E366" s="49"/>
      <c r="F366" s="49"/>
      <c r="G366" s="49"/>
      <c r="H366" s="49"/>
      <c r="I366" s="49"/>
      <c r="J366" s="49"/>
      <c r="K366" s="49"/>
      <c r="AY366" s="51"/>
      <c r="AZ366" s="51"/>
      <c r="BA366" s="51"/>
      <c r="BB366" s="51"/>
      <c r="BC366" s="51"/>
      <c r="BD366" s="51"/>
      <c r="BE366" s="51"/>
      <c r="BF366" s="51"/>
      <c r="BG366" s="51"/>
    </row>
    <row r="367" spans="1:59" s="3" customFormat="1" ht="15.75" customHeight="1">
      <c r="A367" s="47"/>
      <c r="B367" s="47"/>
      <c r="C367" s="49"/>
      <c r="D367" s="49"/>
      <c r="E367" s="49"/>
      <c r="F367" s="49"/>
      <c r="G367" s="49"/>
      <c r="H367" s="49"/>
      <c r="I367" s="49"/>
      <c r="J367" s="49"/>
      <c r="K367" s="49"/>
      <c r="AY367" s="51"/>
      <c r="AZ367" s="51"/>
      <c r="BA367" s="51"/>
      <c r="BB367" s="51"/>
      <c r="BC367" s="51"/>
      <c r="BD367" s="51"/>
      <c r="BE367" s="51"/>
      <c r="BF367" s="51"/>
      <c r="BG367" s="51"/>
    </row>
    <row r="368" spans="1:59" s="3" customFormat="1" ht="14.25">
      <c r="A368" s="47"/>
      <c r="B368" s="47"/>
      <c r="C368" s="49"/>
      <c r="D368" s="49"/>
      <c r="E368" s="49"/>
      <c r="F368" s="49"/>
      <c r="G368" s="49"/>
      <c r="H368" s="49"/>
      <c r="I368" s="49"/>
      <c r="J368" s="49"/>
      <c r="K368" s="49"/>
      <c r="AY368" s="51"/>
      <c r="AZ368" s="51"/>
      <c r="BA368" s="51"/>
      <c r="BB368" s="51"/>
      <c r="BC368" s="51"/>
      <c r="BD368" s="51"/>
      <c r="BE368" s="51"/>
      <c r="BF368" s="51"/>
      <c r="BG368" s="51"/>
    </row>
    <row r="369" spans="1:59" s="3" customFormat="1" ht="14.25">
      <c r="A369" s="47"/>
      <c r="B369" s="47"/>
      <c r="C369" s="49"/>
      <c r="D369" s="49"/>
      <c r="E369" s="49"/>
      <c r="F369" s="49"/>
      <c r="G369" s="49"/>
      <c r="H369" s="49"/>
      <c r="I369" s="49"/>
      <c r="J369" s="49"/>
      <c r="K369" s="49"/>
      <c r="AY369" s="51"/>
      <c r="AZ369" s="51"/>
      <c r="BA369" s="51"/>
      <c r="BB369" s="51"/>
      <c r="BC369" s="51"/>
      <c r="BD369" s="51"/>
      <c r="BE369" s="51"/>
      <c r="BF369" s="51"/>
      <c r="BG369" s="51"/>
    </row>
    <row r="370" spans="1:59" s="3" customFormat="1" ht="14.25">
      <c r="A370" s="47"/>
      <c r="B370" s="47"/>
      <c r="C370" s="49"/>
      <c r="D370" s="49"/>
      <c r="E370" s="49"/>
      <c r="F370" s="49"/>
      <c r="G370" s="49"/>
      <c r="H370" s="49"/>
      <c r="I370" s="49"/>
      <c r="J370" s="49"/>
      <c r="K370" s="49"/>
      <c r="AY370" s="51"/>
      <c r="AZ370" s="51"/>
      <c r="BA370" s="51"/>
      <c r="BB370" s="51"/>
      <c r="BC370" s="51"/>
      <c r="BD370" s="51"/>
      <c r="BE370" s="51"/>
      <c r="BF370" s="51"/>
      <c r="BG370" s="51"/>
    </row>
    <row r="371" spans="1:59" s="3" customFormat="1" ht="14.25">
      <c r="A371" s="47"/>
      <c r="B371" s="47"/>
      <c r="C371" s="49"/>
      <c r="D371" s="49"/>
      <c r="E371" s="49"/>
      <c r="F371" s="49"/>
      <c r="G371" s="49"/>
      <c r="H371" s="49"/>
      <c r="I371" s="49"/>
      <c r="J371" s="49"/>
      <c r="K371" s="49"/>
      <c r="AY371" s="51"/>
      <c r="AZ371" s="51"/>
      <c r="BA371" s="51"/>
      <c r="BB371" s="51"/>
      <c r="BC371" s="51"/>
      <c r="BD371" s="51"/>
      <c r="BE371" s="51"/>
      <c r="BF371" s="51"/>
      <c r="BG371" s="51"/>
    </row>
    <row r="372" spans="1:59" s="3" customFormat="1" ht="14.25">
      <c r="A372" s="47"/>
      <c r="B372" s="47"/>
      <c r="C372" s="49"/>
      <c r="D372" s="49"/>
      <c r="E372" s="49"/>
      <c r="F372" s="49"/>
      <c r="G372" s="49"/>
      <c r="H372" s="49"/>
      <c r="I372" s="49"/>
      <c r="J372" s="49"/>
      <c r="K372" s="49"/>
      <c r="AY372" s="51"/>
      <c r="AZ372" s="51"/>
      <c r="BA372" s="51"/>
      <c r="BB372" s="51"/>
      <c r="BC372" s="51"/>
      <c r="BD372" s="51"/>
      <c r="BE372" s="51"/>
      <c r="BF372" s="51"/>
      <c r="BG372" s="51"/>
    </row>
    <row r="373" spans="1:59" s="3" customFormat="1" ht="14.25">
      <c r="A373" s="47"/>
      <c r="B373" s="47"/>
      <c r="C373" s="49"/>
      <c r="D373" s="49"/>
      <c r="E373" s="49"/>
      <c r="F373" s="49"/>
      <c r="G373" s="49"/>
      <c r="H373" s="49"/>
      <c r="I373" s="49"/>
      <c r="J373" s="49"/>
      <c r="K373" s="49"/>
      <c r="AY373" s="51"/>
      <c r="AZ373" s="51"/>
      <c r="BA373" s="51"/>
      <c r="BB373" s="51"/>
      <c r="BC373" s="51"/>
      <c r="BD373" s="51"/>
      <c r="BE373" s="51"/>
      <c r="BF373" s="51"/>
      <c r="BG373" s="51"/>
    </row>
    <row r="374" spans="1:59" s="3" customFormat="1" ht="14.25">
      <c r="A374" s="47"/>
      <c r="B374" s="47"/>
      <c r="C374" s="49"/>
      <c r="D374" s="49"/>
      <c r="E374" s="49"/>
      <c r="F374" s="49"/>
      <c r="G374" s="49"/>
      <c r="H374" s="49"/>
      <c r="I374" s="49"/>
      <c r="J374" s="49"/>
      <c r="K374" s="49"/>
      <c r="AY374" s="51"/>
      <c r="AZ374" s="51"/>
      <c r="BA374" s="51"/>
      <c r="BB374" s="51"/>
      <c r="BC374" s="51"/>
      <c r="BD374" s="51"/>
      <c r="BE374" s="51"/>
      <c r="BF374" s="51"/>
      <c r="BG374" s="51"/>
    </row>
    <row r="375" spans="1:59" s="3" customFormat="1" ht="14.25">
      <c r="A375" s="47"/>
      <c r="B375" s="47"/>
      <c r="C375" s="49"/>
      <c r="D375" s="49"/>
      <c r="E375" s="49"/>
      <c r="F375" s="49"/>
      <c r="G375" s="49"/>
      <c r="H375" s="49"/>
      <c r="I375" s="49"/>
      <c r="J375" s="49"/>
      <c r="K375" s="49"/>
      <c r="AY375" s="51"/>
      <c r="AZ375" s="51"/>
      <c r="BA375" s="51"/>
      <c r="BB375" s="51"/>
      <c r="BC375" s="51"/>
      <c r="BD375" s="51"/>
      <c r="BE375" s="51"/>
      <c r="BF375" s="51"/>
      <c r="BG375" s="51"/>
    </row>
    <row r="376" spans="1:59" s="3" customFormat="1" ht="14.25">
      <c r="A376" s="47"/>
      <c r="B376" s="47"/>
      <c r="C376" s="49"/>
      <c r="D376" s="49"/>
      <c r="E376" s="49"/>
      <c r="F376" s="49"/>
      <c r="G376" s="49"/>
      <c r="H376" s="49"/>
      <c r="I376" s="49"/>
      <c r="J376" s="49"/>
      <c r="K376" s="49"/>
      <c r="AY376" s="51"/>
      <c r="AZ376" s="51"/>
      <c r="BA376" s="51"/>
      <c r="BB376" s="51"/>
      <c r="BC376" s="51"/>
      <c r="BD376" s="51"/>
      <c r="BE376" s="51"/>
      <c r="BF376" s="51"/>
      <c r="BG376" s="51"/>
    </row>
    <row r="377" spans="1:59" s="3" customFormat="1" ht="14.25">
      <c r="A377" s="47"/>
      <c r="B377" s="47"/>
      <c r="C377" s="49"/>
      <c r="D377" s="49"/>
      <c r="E377" s="49"/>
      <c r="F377" s="49"/>
      <c r="G377" s="49"/>
      <c r="H377" s="49"/>
      <c r="I377" s="49"/>
      <c r="J377" s="49"/>
      <c r="K377" s="49"/>
      <c r="AY377" s="51"/>
      <c r="AZ377" s="51"/>
      <c r="BA377" s="51"/>
      <c r="BB377" s="51"/>
      <c r="BC377" s="51"/>
      <c r="BD377" s="51"/>
      <c r="BE377" s="51"/>
      <c r="BF377" s="51"/>
      <c r="BG377" s="51"/>
    </row>
    <row r="378" spans="1:59" s="3" customFormat="1" ht="14.25">
      <c r="A378" s="47"/>
      <c r="B378" s="47"/>
      <c r="C378" s="49"/>
      <c r="D378" s="49"/>
      <c r="E378" s="49"/>
      <c r="F378" s="49"/>
      <c r="G378" s="49"/>
      <c r="H378" s="49"/>
      <c r="I378" s="49"/>
      <c r="J378" s="49"/>
      <c r="K378" s="49"/>
      <c r="AY378" s="51"/>
      <c r="AZ378" s="51"/>
      <c r="BA378" s="51"/>
      <c r="BB378" s="51"/>
      <c r="BC378" s="51"/>
      <c r="BD378" s="51"/>
      <c r="BE378" s="51"/>
      <c r="BF378" s="51"/>
      <c r="BG378" s="51"/>
    </row>
    <row r="379" spans="1:59" s="3" customFormat="1" ht="14.25">
      <c r="A379" s="47"/>
      <c r="B379" s="47"/>
      <c r="C379" s="49"/>
      <c r="D379" s="49"/>
      <c r="E379" s="49"/>
      <c r="F379" s="49"/>
      <c r="G379" s="49"/>
      <c r="H379" s="49"/>
      <c r="I379" s="49"/>
      <c r="J379" s="49"/>
      <c r="K379" s="49"/>
      <c r="AY379" s="51"/>
      <c r="AZ379" s="51"/>
      <c r="BA379" s="51"/>
      <c r="BB379" s="51"/>
      <c r="BC379" s="51"/>
      <c r="BD379" s="51"/>
      <c r="BE379" s="51"/>
      <c r="BF379" s="51"/>
      <c r="BG379" s="51"/>
    </row>
    <row r="380" spans="1:59" s="3" customFormat="1" ht="14.25">
      <c r="A380" s="47"/>
      <c r="B380" s="47"/>
      <c r="C380" s="49"/>
      <c r="D380" s="49"/>
      <c r="E380" s="49"/>
      <c r="F380" s="49"/>
      <c r="G380" s="49"/>
      <c r="H380" s="49"/>
      <c r="I380" s="49"/>
      <c r="J380" s="49"/>
      <c r="K380" s="49"/>
      <c r="AY380" s="51"/>
      <c r="AZ380" s="51"/>
      <c r="BA380" s="51"/>
      <c r="BB380" s="51"/>
      <c r="BC380" s="51"/>
      <c r="BD380" s="51"/>
      <c r="BE380" s="51"/>
      <c r="BF380" s="51"/>
      <c r="BG380" s="51"/>
    </row>
    <row r="381" spans="1:59" s="3" customFormat="1" ht="14.25">
      <c r="A381" s="47"/>
      <c r="B381" s="47"/>
      <c r="C381" s="49"/>
      <c r="D381" s="49"/>
      <c r="E381" s="49"/>
      <c r="F381" s="49"/>
      <c r="G381" s="49"/>
      <c r="H381" s="49"/>
      <c r="I381" s="49"/>
      <c r="J381" s="49"/>
      <c r="K381" s="49"/>
      <c r="AY381" s="51"/>
      <c r="AZ381" s="51"/>
      <c r="BA381" s="51"/>
      <c r="BB381" s="51"/>
      <c r="BC381" s="51"/>
      <c r="BD381" s="51"/>
      <c r="BE381" s="51"/>
      <c r="BF381" s="51"/>
      <c r="BG381" s="51"/>
    </row>
    <row r="382" spans="1:59" s="3" customFormat="1" ht="14.25">
      <c r="A382" s="47"/>
      <c r="B382" s="47"/>
      <c r="C382" s="49"/>
      <c r="D382" s="49"/>
      <c r="E382" s="49"/>
      <c r="F382" s="49"/>
      <c r="G382" s="49"/>
      <c r="H382" s="49"/>
      <c r="I382" s="49"/>
      <c r="J382" s="49"/>
      <c r="K382" s="49"/>
      <c r="AY382" s="51"/>
      <c r="AZ382" s="51"/>
      <c r="BA382" s="51"/>
      <c r="BB382" s="51"/>
      <c r="BC382" s="51"/>
      <c r="BD382" s="51"/>
      <c r="BE382" s="51"/>
      <c r="BF382" s="51"/>
      <c r="BG382" s="51"/>
    </row>
    <row r="383" spans="1:59" s="3" customFormat="1" ht="14.25">
      <c r="A383" s="47"/>
      <c r="B383" s="47"/>
      <c r="C383" s="49"/>
      <c r="D383" s="49"/>
      <c r="E383" s="49"/>
      <c r="F383" s="49"/>
      <c r="G383" s="49"/>
      <c r="H383" s="49"/>
      <c r="I383" s="49"/>
      <c r="J383" s="49"/>
      <c r="K383" s="49"/>
      <c r="AY383" s="51"/>
      <c r="AZ383" s="51"/>
      <c r="BA383" s="51"/>
      <c r="BB383" s="51"/>
      <c r="BC383" s="51"/>
      <c r="BD383" s="51"/>
      <c r="BE383" s="51"/>
      <c r="BF383" s="51"/>
      <c r="BG383" s="51"/>
    </row>
    <row r="384" spans="1:59" s="3" customFormat="1" ht="14.25">
      <c r="A384" s="47"/>
      <c r="B384" s="47"/>
      <c r="C384" s="49"/>
      <c r="D384" s="49"/>
      <c r="E384" s="49"/>
      <c r="F384" s="49"/>
      <c r="G384" s="49"/>
      <c r="H384" s="49"/>
      <c r="I384" s="49"/>
      <c r="J384" s="49"/>
      <c r="K384" s="49"/>
      <c r="AY384" s="51"/>
      <c r="AZ384" s="51"/>
      <c r="BA384" s="51"/>
      <c r="BB384" s="51"/>
      <c r="BC384" s="51"/>
      <c r="BD384" s="51"/>
      <c r="BE384" s="51"/>
      <c r="BF384" s="51"/>
      <c r="BG384" s="51"/>
    </row>
    <row r="385" spans="1:59" s="3" customFormat="1" ht="14.25">
      <c r="A385" s="47"/>
      <c r="B385" s="47"/>
      <c r="C385" s="49"/>
      <c r="D385" s="49"/>
      <c r="E385" s="49"/>
      <c r="F385" s="49"/>
      <c r="G385" s="49"/>
      <c r="H385" s="49"/>
      <c r="I385" s="49"/>
      <c r="J385" s="49"/>
      <c r="K385" s="49"/>
      <c r="AY385" s="51"/>
      <c r="AZ385" s="51"/>
      <c r="BA385" s="51"/>
      <c r="BB385" s="51"/>
      <c r="BC385" s="51"/>
      <c r="BD385" s="51"/>
      <c r="BE385" s="51"/>
      <c r="BF385" s="51"/>
      <c r="BG385" s="51"/>
    </row>
    <row r="386" spans="1:59" s="3" customFormat="1" ht="14.25">
      <c r="A386" s="47"/>
      <c r="B386" s="47"/>
      <c r="C386" s="49"/>
      <c r="D386" s="49"/>
      <c r="E386" s="49"/>
      <c r="F386" s="49"/>
      <c r="G386" s="49"/>
      <c r="H386" s="49"/>
      <c r="I386" s="49"/>
      <c r="J386" s="49"/>
      <c r="K386" s="49"/>
      <c r="AY386" s="51"/>
      <c r="AZ386" s="51"/>
      <c r="BA386" s="51"/>
      <c r="BB386" s="51"/>
      <c r="BC386" s="51"/>
      <c r="BD386" s="51"/>
      <c r="BE386" s="51"/>
      <c r="BF386" s="51"/>
      <c r="BG386" s="51"/>
    </row>
    <row r="387" spans="1:59" s="3" customFormat="1" ht="14.25">
      <c r="A387" s="47"/>
      <c r="B387" s="47"/>
      <c r="C387" s="49"/>
      <c r="D387" s="49"/>
      <c r="E387" s="49"/>
      <c r="F387" s="49"/>
      <c r="G387" s="49"/>
      <c r="H387" s="49"/>
      <c r="I387" s="49"/>
      <c r="J387" s="49"/>
      <c r="K387" s="49"/>
      <c r="AY387" s="51"/>
      <c r="AZ387" s="51"/>
      <c r="BA387" s="51"/>
      <c r="BB387" s="51"/>
      <c r="BC387" s="51"/>
      <c r="BD387" s="51"/>
      <c r="BE387" s="51"/>
      <c r="BF387" s="51"/>
      <c r="BG387" s="51"/>
    </row>
    <row r="388" spans="1:59" s="3" customFormat="1" ht="14.25">
      <c r="A388" s="47"/>
      <c r="B388" s="47"/>
      <c r="C388" s="49"/>
      <c r="D388" s="49"/>
      <c r="E388" s="49"/>
      <c r="F388" s="49"/>
      <c r="G388" s="49"/>
      <c r="H388" s="49"/>
      <c r="I388" s="49"/>
      <c r="J388" s="49"/>
      <c r="K388" s="49"/>
      <c r="AY388" s="51"/>
      <c r="AZ388" s="51"/>
      <c r="BA388" s="51"/>
      <c r="BB388" s="51"/>
      <c r="BC388" s="51"/>
      <c r="BD388" s="51"/>
      <c r="BE388" s="51"/>
      <c r="BF388" s="51"/>
      <c r="BG388" s="51"/>
    </row>
    <row r="389" spans="1:59" s="3" customFormat="1" ht="14.25">
      <c r="A389" s="47"/>
      <c r="B389" s="47"/>
      <c r="C389" s="49"/>
      <c r="D389" s="49"/>
      <c r="E389" s="49"/>
      <c r="F389" s="49"/>
      <c r="G389" s="49"/>
      <c r="H389" s="49"/>
      <c r="I389" s="49"/>
      <c r="J389" s="49"/>
      <c r="K389" s="49"/>
      <c r="AY389" s="51"/>
      <c r="AZ389" s="51"/>
      <c r="BA389" s="51"/>
      <c r="BB389" s="51"/>
      <c r="BC389" s="51"/>
      <c r="BD389" s="51"/>
      <c r="BE389" s="51"/>
      <c r="BF389" s="51"/>
      <c r="BG389" s="51"/>
    </row>
    <row r="390" spans="1:59" s="3" customFormat="1" ht="14.25">
      <c r="A390" s="47"/>
      <c r="B390" s="47"/>
      <c r="C390" s="49"/>
      <c r="D390" s="49"/>
      <c r="E390" s="49"/>
      <c r="F390" s="49"/>
      <c r="G390" s="49"/>
      <c r="H390" s="49"/>
      <c r="I390" s="49"/>
      <c r="J390" s="49"/>
      <c r="K390" s="49"/>
      <c r="AY390" s="51"/>
      <c r="AZ390" s="51"/>
      <c r="BA390" s="51"/>
      <c r="BB390" s="51"/>
      <c r="BC390" s="51"/>
      <c r="BD390" s="51"/>
      <c r="BE390" s="51"/>
      <c r="BF390" s="51"/>
      <c r="BG390" s="51"/>
    </row>
    <row r="391" spans="1:59" s="3" customFormat="1" ht="14.25">
      <c r="A391" s="47"/>
      <c r="B391" s="47"/>
      <c r="C391" s="49"/>
      <c r="D391" s="49"/>
      <c r="E391" s="49"/>
      <c r="F391" s="49"/>
      <c r="G391" s="49"/>
      <c r="H391" s="49"/>
      <c r="I391" s="49"/>
      <c r="J391" s="49"/>
      <c r="K391" s="49"/>
      <c r="AY391" s="51"/>
      <c r="AZ391" s="51"/>
      <c r="BA391" s="51"/>
      <c r="BB391" s="51"/>
      <c r="BC391" s="51"/>
      <c r="BD391" s="51"/>
      <c r="BE391" s="51"/>
      <c r="BF391" s="51"/>
      <c r="BG391" s="51"/>
    </row>
    <row r="392" spans="1:59" s="3" customFormat="1" ht="14.25">
      <c r="A392" s="47"/>
      <c r="B392" s="47"/>
      <c r="C392" s="49"/>
      <c r="D392" s="49"/>
      <c r="E392" s="49"/>
      <c r="F392" s="49"/>
      <c r="G392" s="49"/>
      <c r="H392" s="49"/>
      <c r="I392" s="49"/>
      <c r="J392" s="49"/>
      <c r="K392" s="49"/>
      <c r="AY392" s="51"/>
      <c r="AZ392" s="51"/>
      <c r="BA392" s="51"/>
      <c r="BB392" s="51"/>
      <c r="BC392" s="51"/>
      <c r="BD392" s="51"/>
      <c r="BE392" s="51"/>
      <c r="BF392" s="51"/>
      <c r="BG392" s="51"/>
    </row>
    <row r="393" spans="1:59" s="3" customFormat="1" ht="14.25">
      <c r="A393" s="47"/>
      <c r="B393" s="47"/>
      <c r="C393" s="49"/>
      <c r="D393" s="49"/>
      <c r="E393" s="49"/>
      <c r="F393" s="49"/>
      <c r="G393" s="49"/>
      <c r="H393" s="49"/>
      <c r="I393" s="49"/>
      <c r="J393" s="49"/>
      <c r="K393" s="49"/>
      <c r="AY393" s="51"/>
      <c r="AZ393" s="51"/>
      <c r="BA393" s="51"/>
      <c r="BB393" s="51"/>
      <c r="BC393" s="51"/>
      <c r="BD393" s="51"/>
      <c r="BE393" s="51"/>
      <c r="BF393" s="51"/>
      <c r="BG393" s="51"/>
    </row>
    <row r="394" spans="1:59" s="3" customFormat="1" ht="14.25">
      <c r="A394" s="47"/>
      <c r="B394" s="47"/>
      <c r="C394" s="49"/>
      <c r="D394" s="49"/>
      <c r="E394" s="49"/>
      <c r="F394" s="49"/>
      <c r="G394" s="49"/>
      <c r="H394" s="49"/>
      <c r="I394" s="49"/>
      <c r="J394" s="49"/>
      <c r="K394" s="49"/>
      <c r="AY394" s="51"/>
      <c r="AZ394" s="51"/>
      <c r="BA394" s="51"/>
      <c r="BB394" s="51"/>
      <c r="BC394" s="51"/>
      <c r="BD394" s="51"/>
      <c r="BE394" s="51"/>
      <c r="BF394" s="51"/>
      <c r="BG394" s="51"/>
    </row>
    <row r="395" spans="1:59" s="3" customFormat="1" ht="14.25">
      <c r="A395" s="47"/>
      <c r="B395" s="47"/>
      <c r="C395" s="49"/>
      <c r="D395" s="49"/>
      <c r="E395" s="49"/>
      <c r="F395" s="49"/>
      <c r="G395" s="49"/>
      <c r="H395" s="49"/>
      <c r="I395" s="49"/>
      <c r="J395" s="49"/>
      <c r="K395" s="49"/>
      <c r="AY395" s="51"/>
      <c r="AZ395" s="51"/>
      <c r="BA395" s="51"/>
      <c r="BB395" s="51"/>
      <c r="BC395" s="51"/>
      <c r="BD395" s="51"/>
      <c r="BE395" s="51"/>
      <c r="BF395" s="51"/>
      <c r="BG395" s="51"/>
    </row>
    <row r="396" spans="1:59" s="3" customFormat="1" ht="14.25">
      <c r="A396" s="47"/>
      <c r="B396" s="47"/>
      <c r="C396" s="49"/>
      <c r="D396" s="49"/>
      <c r="E396" s="49"/>
      <c r="F396" s="49"/>
      <c r="G396" s="49"/>
      <c r="H396" s="49"/>
      <c r="I396" s="49"/>
      <c r="J396" s="49"/>
      <c r="K396" s="49"/>
      <c r="AY396" s="51"/>
      <c r="AZ396" s="51"/>
      <c r="BA396" s="51"/>
      <c r="BB396" s="51"/>
      <c r="BC396" s="51"/>
      <c r="BD396" s="51"/>
      <c r="BE396" s="51"/>
      <c r="BF396" s="51"/>
      <c r="BG396" s="51"/>
    </row>
    <row r="397" spans="1:59" s="3" customFormat="1" ht="14.25">
      <c r="A397" s="47"/>
      <c r="B397" s="47"/>
      <c r="C397" s="49"/>
      <c r="D397" s="49"/>
      <c r="E397" s="49"/>
      <c r="F397" s="49"/>
      <c r="G397" s="49"/>
      <c r="H397" s="49"/>
      <c r="I397" s="49"/>
      <c r="J397" s="49"/>
      <c r="K397" s="49"/>
      <c r="AY397" s="51"/>
      <c r="AZ397" s="51"/>
      <c r="BA397" s="51"/>
      <c r="BB397" s="51"/>
      <c r="BC397" s="51"/>
      <c r="BD397" s="51"/>
      <c r="BE397" s="51"/>
      <c r="BF397" s="51"/>
      <c r="BG397" s="51"/>
    </row>
    <row r="398" spans="1:59" s="3" customFormat="1" ht="14.25">
      <c r="A398" s="47"/>
      <c r="B398" s="47"/>
      <c r="C398" s="49"/>
      <c r="D398" s="49"/>
      <c r="E398" s="49"/>
      <c r="F398" s="49"/>
      <c r="G398" s="49"/>
      <c r="H398" s="49"/>
      <c r="I398" s="49"/>
      <c r="J398" s="49"/>
      <c r="K398" s="49"/>
      <c r="AY398" s="51"/>
      <c r="AZ398" s="51"/>
      <c r="BA398" s="51"/>
      <c r="BB398" s="51"/>
      <c r="BC398" s="51"/>
      <c r="BD398" s="51"/>
      <c r="BE398" s="51"/>
      <c r="BF398" s="51"/>
      <c r="BG398" s="51"/>
    </row>
    <row r="399" spans="1:59" s="3" customFormat="1" ht="14.25">
      <c r="A399" s="47"/>
      <c r="B399" s="47"/>
      <c r="C399" s="49"/>
      <c r="D399" s="49"/>
      <c r="E399" s="49"/>
      <c r="F399" s="49"/>
      <c r="G399" s="49"/>
      <c r="H399" s="49"/>
      <c r="I399" s="49"/>
      <c r="J399" s="49"/>
      <c r="K399" s="49"/>
      <c r="AY399" s="51"/>
      <c r="AZ399" s="51"/>
      <c r="BA399" s="51"/>
      <c r="BB399" s="51"/>
      <c r="BC399" s="51"/>
      <c r="BD399" s="51"/>
      <c r="BE399" s="51"/>
      <c r="BF399" s="51"/>
      <c r="BG399" s="51"/>
    </row>
    <row r="400" spans="1:59" s="3" customFormat="1" ht="14.25">
      <c r="A400" s="47"/>
      <c r="B400" s="47"/>
      <c r="C400" s="49"/>
      <c r="D400" s="49"/>
      <c r="E400" s="49"/>
      <c r="F400" s="49"/>
      <c r="G400" s="49"/>
      <c r="H400" s="49"/>
      <c r="I400" s="49"/>
      <c r="J400" s="49"/>
      <c r="K400" s="49"/>
      <c r="AY400" s="51"/>
      <c r="AZ400" s="51"/>
      <c r="BA400" s="51"/>
      <c r="BB400" s="51"/>
      <c r="BC400" s="51"/>
      <c r="BD400" s="51"/>
      <c r="BE400" s="51"/>
      <c r="BF400" s="51"/>
      <c r="BG400" s="51"/>
    </row>
    <row r="401" spans="1:59" s="3" customFormat="1" ht="14.25">
      <c r="A401" s="47"/>
      <c r="B401" s="47"/>
      <c r="C401" s="49"/>
      <c r="D401" s="49"/>
      <c r="E401" s="49"/>
      <c r="F401" s="49"/>
      <c r="G401" s="49"/>
      <c r="H401" s="49"/>
      <c r="I401" s="49"/>
      <c r="J401" s="49"/>
      <c r="K401" s="49"/>
      <c r="AY401" s="51"/>
      <c r="AZ401" s="51"/>
      <c r="BA401" s="51"/>
      <c r="BB401" s="51"/>
      <c r="BC401" s="51"/>
      <c r="BD401" s="51"/>
      <c r="BE401" s="51"/>
      <c r="BF401" s="51"/>
      <c r="BG401" s="51"/>
    </row>
    <row r="402" spans="1:59" s="3" customFormat="1" ht="14.25">
      <c r="A402" s="47"/>
      <c r="B402" s="47"/>
      <c r="C402" s="49"/>
      <c r="D402" s="49"/>
      <c r="E402" s="49"/>
      <c r="F402" s="49"/>
      <c r="G402" s="49"/>
      <c r="H402" s="49"/>
      <c r="I402" s="49"/>
      <c r="J402" s="49"/>
      <c r="K402" s="49"/>
      <c r="AY402" s="51"/>
      <c r="AZ402" s="51"/>
      <c r="BA402" s="51"/>
      <c r="BB402" s="51"/>
      <c r="BC402" s="51"/>
      <c r="BD402" s="51"/>
      <c r="BE402" s="51"/>
      <c r="BF402" s="51"/>
      <c r="BG402" s="51"/>
    </row>
    <row r="403" spans="1:59" s="3" customFormat="1" ht="14.25">
      <c r="A403" s="47"/>
      <c r="B403" s="47"/>
      <c r="C403" s="49"/>
      <c r="D403" s="49"/>
      <c r="E403" s="49"/>
      <c r="F403" s="49"/>
      <c r="G403" s="49"/>
      <c r="H403" s="49"/>
      <c r="I403" s="49"/>
      <c r="J403" s="49"/>
      <c r="K403" s="49"/>
      <c r="AY403" s="51"/>
      <c r="AZ403" s="51"/>
      <c r="BA403" s="51"/>
      <c r="BB403" s="51"/>
      <c r="BC403" s="51"/>
      <c r="BD403" s="51"/>
      <c r="BE403" s="51"/>
      <c r="BF403" s="51"/>
      <c r="BG403" s="51"/>
    </row>
    <row r="404" spans="1:59" s="3" customFormat="1" ht="14.25">
      <c r="A404" s="47"/>
      <c r="B404" s="47"/>
      <c r="C404" s="49"/>
      <c r="D404" s="49"/>
      <c r="E404" s="49"/>
      <c r="F404" s="49"/>
      <c r="G404" s="49"/>
      <c r="H404" s="49"/>
      <c r="I404" s="49"/>
      <c r="J404" s="49"/>
      <c r="K404" s="49"/>
      <c r="AY404" s="51"/>
      <c r="AZ404" s="51"/>
      <c r="BA404" s="51"/>
      <c r="BB404" s="51"/>
      <c r="BC404" s="51"/>
      <c r="BD404" s="51"/>
      <c r="BE404" s="51"/>
      <c r="BF404" s="51"/>
      <c r="BG404" s="51"/>
    </row>
    <row r="405" spans="1:59" s="3" customFormat="1" ht="14.25">
      <c r="A405" s="47"/>
      <c r="B405" s="47"/>
      <c r="C405" s="49"/>
      <c r="D405" s="49"/>
      <c r="E405" s="49"/>
      <c r="F405" s="49"/>
      <c r="G405" s="49"/>
      <c r="H405" s="49"/>
      <c r="I405" s="49"/>
      <c r="J405" s="49"/>
      <c r="K405" s="49"/>
      <c r="AY405" s="51"/>
      <c r="AZ405" s="51"/>
      <c r="BA405" s="51"/>
      <c r="BB405" s="51"/>
      <c r="BC405" s="51"/>
      <c r="BD405" s="51"/>
      <c r="BE405" s="51"/>
      <c r="BF405" s="51"/>
      <c r="BG405" s="51"/>
    </row>
    <row r="406" spans="1:59" s="3" customFormat="1" ht="14.25">
      <c r="A406" s="47"/>
      <c r="B406" s="47"/>
      <c r="C406" s="49"/>
      <c r="D406" s="49"/>
      <c r="E406" s="49"/>
      <c r="F406" s="49"/>
      <c r="G406" s="49"/>
      <c r="H406" s="49"/>
      <c r="I406" s="49"/>
      <c r="J406" s="49"/>
      <c r="K406" s="49"/>
      <c r="AY406" s="51"/>
      <c r="AZ406" s="51"/>
      <c r="BA406" s="51"/>
      <c r="BB406" s="51"/>
      <c r="BC406" s="51"/>
      <c r="BD406" s="51"/>
      <c r="BE406" s="51"/>
      <c r="BF406" s="51"/>
      <c r="BG406" s="51"/>
    </row>
    <row r="407" spans="1:59" s="3" customFormat="1" ht="14.25">
      <c r="A407" s="47"/>
      <c r="B407" s="47"/>
      <c r="C407" s="49"/>
      <c r="D407" s="49"/>
      <c r="E407" s="49"/>
      <c r="F407" s="49"/>
      <c r="G407" s="49"/>
      <c r="H407" s="49"/>
      <c r="I407" s="49"/>
      <c r="J407" s="49"/>
      <c r="K407" s="49"/>
      <c r="AY407" s="51"/>
      <c r="AZ407" s="51"/>
      <c r="BA407" s="51"/>
      <c r="BB407" s="51"/>
      <c r="BC407" s="51"/>
      <c r="BD407" s="51"/>
      <c r="BE407" s="51"/>
      <c r="BF407" s="51"/>
      <c r="BG407" s="51"/>
    </row>
    <row r="408" spans="1:59" s="3" customFormat="1" ht="14.25">
      <c r="A408" s="47"/>
      <c r="B408" s="47"/>
      <c r="C408" s="49"/>
      <c r="D408" s="49"/>
      <c r="E408" s="49"/>
      <c r="F408" s="49"/>
      <c r="G408" s="49"/>
      <c r="H408" s="49"/>
      <c r="I408" s="49"/>
      <c r="J408" s="49"/>
      <c r="K408" s="49"/>
      <c r="AY408" s="51"/>
      <c r="AZ408" s="51"/>
      <c r="BA408" s="51"/>
      <c r="BB408" s="51"/>
      <c r="BC408" s="51"/>
      <c r="BD408" s="51"/>
      <c r="BE408" s="51"/>
      <c r="BF408" s="51"/>
      <c r="BG408" s="51"/>
    </row>
    <row r="409" spans="1:59" s="3" customFormat="1" ht="14.25">
      <c r="A409" s="47"/>
      <c r="B409" s="47"/>
      <c r="C409" s="49"/>
      <c r="D409" s="49"/>
      <c r="E409" s="49"/>
      <c r="F409" s="49"/>
      <c r="G409" s="49"/>
      <c r="H409" s="49"/>
      <c r="I409" s="49"/>
      <c r="J409" s="49"/>
      <c r="K409" s="49"/>
      <c r="AY409" s="51"/>
      <c r="AZ409" s="51"/>
      <c r="BA409" s="51"/>
      <c r="BB409" s="51"/>
      <c r="BC409" s="51"/>
      <c r="BD409" s="51"/>
      <c r="BE409" s="51"/>
      <c r="BF409" s="51"/>
      <c r="BG409" s="51"/>
    </row>
    <row r="410" spans="1:59" s="3" customFormat="1" ht="14.25">
      <c r="A410" s="47"/>
      <c r="B410" s="47"/>
      <c r="C410" s="49"/>
      <c r="D410" s="49"/>
      <c r="E410" s="49"/>
      <c r="F410" s="49"/>
      <c r="G410" s="49"/>
      <c r="H410" s="49"/>
      <c r="I410" s="49"/>
      <c r="J410" s="49"/>
      <c r="K410" s="49"/>
      <c r="AY410" s="51"/>
      <c r="AZ410" s="51"/>
      <c r="BA410" s="51"/>
      <c r="BB410" s="51"/>
      <c r="BC410" s="51"/>
      <c r="BD410" s="51"/>
      <c r="BE410" s="51"/>
      <c r="BF410" s="51"/>
      <c r="BG410" s="51"/>
    </row>
    <row r="411" spans="1:59" s="3" customFormat="1" ht="14.25">
      <c r="A411" s="47"/>
      <c r="B411" s="47"/>
      <c r="C411" s="49"/>
      <c r="D411" s="49"/>
      <c r="E411" s="49"/>
      <c r="F411" s="49"/>
      <c r="G411" s="49"/>
      <c r="H411" s="49"/>
      <c r="I411" s="49"/>
      <c r="J411" s="49"/>
      <c r="K411" s="49"/>
      <c r="AY411" s="51"/>
      <c r="AZ411" s="51"/>
      <c r="BA411" s="51"/>
      <c r="BB411" s="51"/>
      <c r="BC411" s="51"/>
      <c r="BD411" s="51"/>
      <c r="BE411" s="51"/>
      <c r="BF411" s="51"/>
      <c r="BG411" s="51"/>
    </row>
    <row r="412" spans="1:59" s="3" customFormat="1" ht="14.25">
      <c r="A412" s="47"/>
      <c r="B412" s="47"/>
      <c r="C412" s="49"/>
      <c r="D412" s="49"/>
      <c r="E412" s="49"/>
      <c r="F412" s="49"/>
      <c r="G412" s="49"/>
      <c r="H412" s="49"/>
      <c r="I412" s="49"/>
      <c r="J412" s="49"/>
      <c r="K412" s="49"/>
      <c r="AY412" s="51"/>
      <c r="AZ412" s="51"/>
      <c r="BA412" s="51"/>
      <c r="BB412" s="51"/>
      <c r="BC412" s="51"/>
      <c r="BD412" s="51"/>
      <c r="BE412" s="51"/>
      <c r="BF412" s="51"/>
      <c r="BG412" s="51"/>
    </row>
    <row r="413" spans="1:59" s="3" customFormat="1" ht="14.25">
      <c r="A413" s="47"/>
      <c r="B413" s="47"/>
      <c r="C413" s="49"/>
      <c r="D413" s="49"/>
      <c r="E413" s="49"/>
      <c r="F413" s="49"/>
      <c r="G413" s="49"/>
      <c r="H413" s="49"/>
      <c r="I413" s="49"/>
      <c r="J413" s="49"/>
      <c r="K413" s="49"/>
      <c r="AY413" s="51"/>
      <c r="AZ413" s="51"/>
      <c r="BA413" s="51"/>
      <c r="BB413" s="51"/>
      <c r="BC413" s="51"/>
      <c r="BD413" s="51"/>
      <c r="BE413" s="51"/>
      <c r="BF413" s="51"/>
      <c r="BG413" s="51"/>
    </row>
    <row r="414" spans="1:59" s="3" customFormat="1" ht="14.25">
      <c r="A414" s="47"/>
      <c r="B414" s="47"/>
      <c r="C414" s="49"/>
      <c r="D414" s="49"/>
      <c r="E414" s="49"/>
      <c r="F414" s="49"/>
      <c r="G414" s="49"/>
      <c r="H414" s="49"/>
      <c r="I414" s="49"/>
      <c r="J414" s="49"/>
      <c r="K414" s="49"/>
      <c r="AY414" s="51"/>
      <c r="AZ414" s="51"/>
      <c r="BA414" s="51"/>
      <c r="BB414" s="51"/>
      <c r="BC414" s="51"/>
      <c r="BD414" s="51"/>
      <c r="BE414" s="51"/>
      <c r="BF414" s="51"/>
      <c r="BG414" s="51"/>
    </row>
    <row r="415" spans="1:59" s="3" customFormat="1" ht="14.25">
      <c r="A415" s="47"/>
      <c r="B415" s="47"/>
      <c r="C415" s="49"/>
      <c r="D415" s="49"/>
      <c r="E415" s="49"/>
      <c r="F415" s="49"/>
      <c r="G415" s="49"/>
      <c r="H415" s="49"/>
      <c r="I415" s="49"/>
      <c r="J415" s="49"/>
      <c r="K415" s="49"/>
      <c r="AY415" s="51"/>
      <c r="AZ415" s="51"/>
      <c r="BA415" s="51"/>
      <c r="BB415" s="51"/>
      <c r="BC415" s="51"/>
      <c r="BD415" s="51"/>
      <c r="BE415" s="51"/>
      <c r="BF415" s="51"/>
      <c r="BG415" s="51"/>
    </row>
    <row r="416" spans="1:59" s="3" customFormat="1" ht="14.25">
      <c r="A416" s="47"/>
      <c r="B416" s="47"/>
      <c r="C416" s="49"/>
      <c r="D416" s="49"/>
      <c r="E416" s="49"/>
      <c r="F416" s="49"/>
      <c r="G416" s="49"/>
      <c r="H416" s="49"/>
      <c r="I416" s="49"/>
      <c r="J416" s="49"/>
      <c r="K416" s="49"/>
      <c r="AY416" s="51"/>
      <c r="AZ416" s="51"/>
      <c r="BA416" s="51"/>
      <c r="BB416" s="51"/>
      <c r="BC416" s="51"/>
      <c r="BD416" s="51"/>
      <c r="BE416" s="51"/>
      <c r="BF416" s="51"/>
      <c r="BG416" s="51"/>
    </row>
    <row r="417" spans="1:59" s="3" customFormat="1" ht="14.25">
      <c r="A417" s="47"/>
      <c r="B417" s="47"/>
      <c r="C417" s="49"/>
      <c r="D417" s="49"/>
      <c r="E417" s="49"/>
      <c r="F417" s="49"/>
      <c r="G417" s="49"/>
      <c r="H417" s="49"/>
      <c r="I417" s="49"/>
      <c r="J417" s="49"/>
      <c r="K417" s="49"/>
      <c r="AY417" s="51"/>
      <c r="AZ417" s="51"/>
      <c r="BA417" s="51"/>
      <c r="BB417" s="51"/>
      <c r="BC417" s="51"/>
      <c r="BD417" s="51"/>
      <c r="BE417" s="51"/>
      <c r="BF417" s="51"/>
      <c r="BG417" s="51"/>
    </row>
    <row r="418" spans="1:59" s="3" customFormat="1" ht="14.25">
      <c r="A418" s="47"/>
      <c r="B418" s="47"/>
      <c r="C418" s="49"/>
      <c r="D418" s="49"/>
      <c r="E418" s="49"/>
      <c r="F418" s="49"/>
      <c r="G418" s="49"/>
      <c r="H418" s="49"/>
      <c r="I418" s="49"/>
      <c r="J418" s="49"/>
      <c r="K418" s="49"/>
      <c r="AY418" s="51"/>
      <c r="AZ418" s="51"/>
      <c r="BA418" s="51"/>
      <c r="BB418" s="51"/>
      <c r="BC418" s="51"/>
      <c r="BD418" s="51"/>
      <c r="BE418" s="51"/>
      <c r="BF418" s="51"/>
      <c r="BG418" s="51"/>
    </row>
    <row r="419" spans="1:59" s="3" customFormat="1" ht="14.25">
      <c r="A419" s="47"/>
      <c r="B419" s="47"/>
      <c r="C419" s="49"/>
      <c r="D419" s="49"/>
      <c r="E419" s="49"/>
      <c r="F419" s="49"/>
      <c r="G419" s="49"/>
      <c r="H419" s="49"/>
      <c r="I419" s="49"/>
      <c r="J419" s="49"/>
      <c r="K419" s="49"/>
      <c r="AY419" s="51"/>
      <c r="AZ419" s="51"/>
      <c r="BA419" s="51"/>
      <c r="BB419" s="51"/>
      <c r="BC419" s="51"/>
      <c r="BD419" s="51"/>
      <c r="BE419" s="51"/>
      <c r="BF419" s="51"/>
      <c r="BG419" s="51"/>
    </row>
    <row r="420" spans="1:59" s="3" customFormat="1" ht="14.25">
      <c r="A420" s="47"/>
      <c r="B420" s="47"/>
      <c r="C420" s="49"/>
      <c r="D420" s="49"/>
      <c r="E420" s="49"/>
      <c r="F420" s="49"/>
      <c r="G420" s="49"/>
      <c r="H420" s="49"/>
      <c r="I420" s="49"/>
      <c r="J420" s="49"/>
      <c r="K420" s="49"/>
      <c r="AY420" s="51"/>
      <c r="AZ420" s="51"/>
      <c r="BA420" s="51"/>
      <c r="BB420" s="51"/>
      <c r="BC420" s="51"/>
      <c r="BD420" s="51"/>
      <c r="BE420" s="51"/>
      <c r="BF420" s="51"/>
      <c r="BG420" s="51"/>
    </row>
    <row r="421" spans="1:59" s="3" customFormat="1" ht="14.25">
      <c r="A421" s="47"/>
      <c r="B421" s="47"/>
      <c r="C421" s="49"/>
      <c r="D421" s="49"/>
      <c r="E421" s="49"/>
      <c r="F421" s="49"/>
      <c r="G421" s="49"/>
      <c r="H421" s="49"/>
      <c r="I421" s="49"/>
      <c r="J421" s="49"/>
      <c r="K421" s="49"/>
      <c r="AY421" s="51"/>
      <c r="AZ421" s="51"/>
      <c r="BA421" s="51"/>
      <c r="BB421" s="51"/>
      <c r="BC421" s="51"/>
      <c r="BD421" s="51"/>
      <c r="BE421" s="51"/>
      <c r="BF421" s="51"/>
      <c r="BG421" s="51"/>
    </row>
    <row r="422" spans="1:59" s="3" customFormat="1" ht="14.25">
      <c r="A422" s="47"/>
      <c r="B422" s="47"/>
      <c r="C422" s="49"/>
      <c r="D422" s="49"/>
      <c r="E422" s="49"/>
      <c r="F422" s="49"/>
      <c r="G422" s="49"/>
      <c r="H422" s="49"/>
      <c r="I422" s="49"/>
      <c r="J422" s="49"/>
      <c r="K422" s="49"/>
      <c r="AY422" s="51"/>
      <c r="AZ422" s="51"/>
      <c r="BA422" s="51"/>
      <c r="BB422" s="51"/>
      <c r="BC422" s="51"/>
      <c r="BD422" s="51"/>
      <c r="BE422" s="51"/>
      <c r="BF422" s="51"/>
      <c r="BG422" s="51"/>
    </row>
    <row r="423" spans="1:59" s="3" customFormat="1" ht="14.25">
      <c r="A423" s="47"/>
      <c r="B423" s="47"/>
      <c r="C423" s="49"/>
      <c r="D423" s="49"/>
      <c r="E423" s="49"/>
      <c r="F423" s="49"/>
      <c r="G423" s="49"/>
      <c r="H423" s="49"/>
      <c r="I423" s="49"/>
      <c r="J423" s="49"/>
      <c r="K423" s="49"/>
      <c r="AY423" s="51"/>
      <c r="AZ423" s="51"/>
      <c r="BA423" s="51"/>
      <c r="BB423" s="51"/>
      <c r="BC423" s="51"/>
      <c r="BD423" s="51"/>
      <c r="BE423" s="51"/>
      <c r="BF423" s="51"/>
      <c r="BG423" s="51"/>
    </row>
    <row r="424" spans="1:59" s="3" customFormat="1" ht="14.25">
      <c r="A424" s="47"/>
      <c r="B424" s="47"/>
      <c r="C424" s="49"/>
      <c r="D424" s="49"/>
      <c r="E424" s="49"/>
      <c r="F424" s="49"/>
      <c r="G424" s="49"/>
      <c r="H424" s="49"/>
      <c r="I424" s="49"/>
      <c r="J424" s="49"/>
      <c r="K424" s="49"/>
      <c r="AY424" s="51"/>
      <c r="AZ424" s="51"/>
      <c r="BA424" s="51"/>
      <c r="BB424" s="51"/>
      <c r="BC424" s="51"/>
      <c r="BD424" s="51"/>
      <c r="BE424" s="51"/>
      <c r="BF424" s="51"/>
      <c r="BG424" s="51"/>
    </row>
    <row r="425" spans="1:59" s="3" customFormat="1" ht="14.25">
      <c r="A425" s="47"/>
      <c r="B425" s="47"/>
      <c r="C425" s="49"/>
      <c r="D425" s="49"/>
      <c r="E425" s="49"/>
      <c r="F425" s="49"/>
      <c r="G425" s="49"/>
      <c r="H425" s="49"/>
      <c r="I425" s="49"/>
      <c r="J425" s="49"/>
      <c r="K425" s="49"/>
      <c r="AY425" s="51"/>
      <c r="AZ425" s="51"/>
      <c r="BA425" s="51"/>
      <c r="BB425" s="51"/>
      <c r="BC425" s="51"/>
      <c r="BD425" s="51"/>
      <c r="BE425" s="51"/>
      <c r="BF425" s="51"/>
      <c r="BG425" s="51"/>
    </row>
    <row r="426" spans="1:59" s="3" customFormat="1" ht="14.25">
      <c r="A426" s="47"/>
      <c r="B426" s="47"/>
      <c r="C426" s="49"/>
      <c r="D426" s="49"/>
      <c r="E426" s="49"/>
      <c r="F426" s="49"/>
      <c r="G426" s="49"/>
      <c r="H426" s="49"/>
      <c r="I426" s="49"/>
      <c r="J426" s="49"/>
      <c r="K426" s="49"/>
      <c r="AY426" s="51"/>
      <c r="AZ426" s="51"/>
      <c r="BA426" s="51"/>
      <c r="BB426" s="51"/>
      <c r="BC426" s="51"/>
      <c r="BD426" s="51"/>
      <c r="BE426" s="51"/>
      <c r="BF426" s="51"/>
      <c r="BG426" s="51"/>
    </row>
    <row r="427" spans="1:59" s="3" customFormat="1" ht="14.25">
      <c r="A427" s="47"/>
      <c r="B427" s="47"/>
      <c r="C427" s="49"/>
      <c r="D427" s="49"/>
      <c r="E427" s="49"/>
      <c r="F427" s="49"/>
      <c r="G427" s="49"/>
      <c r="H427" s="49"/>
      <c r="I427" s="49"/>
      <c r="J427" s="49"/>
      <c r="K427" s="49"/>
      <c r="AY427" s="51"/>
      <c r="AZ427" s="51"/>
      <c r="BA427" s="51"/>
      <c r="BB427" s="51"/>
      <c r="BC427" s="51"/>
      <c r="BD427" s="51"/>
      <c r="BE427" s="51"/>
      <c r="BF427" s="51"/>
      <c r="BG427" s="51"/>
    </row>
    <row r="428" spans="1:59" s="3" customFormat="1" ht="14.25">
      <c r="A428" s="47"/>
      <c r="B428" s="47"/>
      <c r="C428" s="49"/>
      <c r="D428" s="49"/>
      <c r="E428" s="49"/>
      <c r="F428" s="49"/>
      <c r="G428" s="49"/>
      <c r="H428" s="49"/>
      <c r="I428" s="49"/>
      <c r="J428" s="49"/>
      <c r="K428" s="49"/>
      <c r="AY428" s="51"/>
      <c r="AZ428" s="51"/>
      <c r="BA428" s="51"/>
      <c r="BB428" s="51"/>
      <c r="BC428" s="51"/>
      <c r="BD428" s="51"/>
      <c r="BE428" s="51"/>
      <c r="BF428" s="51"/>
      <c r="BG428" s="51"/>
    </row>
    <row r="429" spans="1:59" s="3" customFormat="1" ht="14.25">
      <c r="A429" s="47"/>
      <c r="B429" s="47"/>
      <c r="C429" s="49"/>
      <c r="D429" s="49"/>
      <c r="E429" s="49"/>
      <c r="F429" s="49"/>
      <c r="G429" s="49"/>
      <c r="H429" s="49"/>
      <c r="I429" s="49"/>
      <c r="J429" s="49"/>
      <c r="K429" s="49"/>
      <c r="AY429" s="51"/>
      <c r="AZ429" s="51"/>
      <c r="BA429" s="51"/>
      <c r="BB429" s="51"/>
      <c r="BC429" s="51"/>
      <c r="BD429" s="51"/>
      <c r="BE429" s="51"/>
      <c r="BF429" s="51"/>
      <c r="BG429" s="51"/>
    </row>
    <row r="430" spans="1:59" s="3" customFormat="1" ht="14.25">
      <c r="A430" s="47"/>
      <c r="B430" s="47"/>
      <c r="C430" s="49"/>
      <c r="D430" s="49"/>
      <c r="E430" s="49"/>
      <c r="F430" s="49"/>
      <c r="G430" s="49"/>
      <c r="H430" s="49"/>
      <c r="I430" s="49"/>
      <c r="J430" s="49"/>
      <c r="K430" s="49"/>
      <c r="AY430" s="51"/>
      <c r="AZ430" s="51"/>
      <c r="BA430" s="51"/>
      <c r="BB430" s="51"/>
      <c r="BC430" s="51"/>
      <c r="BD430" s="51"/>
      <c r="BE430" s="51"/>
      <c r="BF430" s="51"/>
      <c r="BG430" s="51"/>
    </row>
    <row r="431" spans="1:59" s="3" customFormat="1" ht="14.25">
      <c r="A431" s="47"/>
      <c r="B431" s="47"/>
      <c r="C431" s="49"/>
      <c r="D431" s="49"/>
      <c r="E431" s="49"/>
      <c r="F431" s="49"/>
      <c r="G431" s="49"/>
      <c r="H431" s="49"/>
      <c r="I431" s="49"/>
      <c r="J431" s="49"/>
      <c r="K431" s="49"/>
      <c r="AY431" s="51"/>
      <c r="AZ431" s="51"/>
      <c r="BA431" s="51"/>
      <c r="BB431" s="51"/>
      <c r="BC431" s="51"/>
      <c r="BD431" s="51"/>
      <c r="BE431" s="51"/>
      <c r="BF431" s="51"/>
      <c r="BG431" s="51"/>
    </row>
    <row r="432" spans="1:59" s="3" customFormat="1" ht="14.25">
      <c r="A432" s="47"/>
      <c r="B432" s="47"/>
      <c r="C432" s="49"/>
      <c r="D432" s="49"/>
      <c r="E432" s="49"/>
      <c r="F432" s="49"/>
      <c r="G432" s="49"/>
      <c r="H432" s="49"/>
      <c r="I432" s="49"/>
      <c r="J432" s="49"/>
      <c r="K432" s="49"/>
      <c r="AY432" s="51"/>
      <c r="AZ432" s="51"/>
      <c r="BA432" s="51"/>
      <c r="BB432" s="51"/>
      <c r="BC432" s="51"/>
      <c r="BD432" s="51"/>
      <c r="BE432" s="51"/>
      <c r="BF432" s="51"/>
      <c r="BG432" s="51"/>
    </row>
    <row r="433" spans="1:59" s="3" customFormat="1" ht="14.25">
      <c r="A433" s="47"/>
      <c r="B433" s="47"/>
      <c r="C433" s="49"/>
      <c r="D433" s="49"/>
      <c r="E433" s="49"/>
      <c r="F433" s="49"/>
      <c r="G433" s="49"/>
      <c r="H433" s="49"/>
      <c r="I433" s="49"/>
      <c r="J433" s="49"/>
      <c r="K433" s="49"/>
      <c r="AY433" s="51"/>
      <c r="AZ433" s="51"/>
      <c r="BA433" s="51"/>
      <c r="BB433" s="51"/>
      <c r="BC433" s="51"/>
      <c r="BD433" s="51"/>
      <c r="BE433" s="51"/>
      <c r="BF433" s="51"/>
      <c r="BG433" s="51"/>
    </row>
    <row r="434" spans="1:59" s="3" customFormat="1" ht="14.25">
      <c r="A434" s="47"/>
      <c r="B434" s="47"/>
      <c r="C434" s="49"/>
      <c r="D434" s="49"/>
      <c r="E434" s="49"/>
      <c r="F434" s="49"/>
      <c r="G434" s="49"/>
      <c r="H434" s="49"/>
      <c r="I434" s="49"/>
      <c r="J434" s="49"/>
      <c r="K434" s="49"/>
      <c r="AY434" s="51"/>
      <c r="AZ434" s="51"/>
      <c r="BA434" s="51"/>
      <c r="BB434" s="51"/>
      <c r="BC434" s="51"/>
      <c r="BD434" s="51"/>
      <c r="BE434" s="51"/>
      <c r="BF434" s="51"/>
      <c r="BG434" s="51"/>
    </row>
    <row r="435" spans="1:59" s="3" customFormat="1" ht="14.25">
      <c r="A435" s="47"/>
      <c r="B435" s="47"/>
      <c r="C435" s="49"/>
      <c r="D435" s="49"/>
      <c r="E435" s="49"/>
      <c r="F435" s="49"/>
      <c r="G435" s="49"/>
      <c r="H435" s="49"/>
      <c r="I435" s="49"/>
      <c r="J435" s="49"/>
      <c r="K435" s="49"/>
      <c r="AY435" s="51"/>
      <c r="AZ435" s="51"/>
      <c r="BA435" s="51"/>
      <c r="BB435" s="51"/>
      <c r="BC435" s="51"/>
      <c r="BD435" s="51"/>
      <c r="BE435" s="51"/>
      <c r="BF435" s="51"/>
      <c r="BG435" s="51"/>
    </row>
    <row r="436" spans="1:59" s="3" customFormat="1" ht="14.25">
      <c r="A436" s="47"/>
      <c r="B436" s="47"/>
      <c r="C436" s="49"/>
      <c r="D436" s="49"/>
      <c r="E436" s="49"/>
      <c r="F436" s="49"/>
      <c r="G436" s="49"/>
      <c r="H436" s="49"/>
      <c r="I436" s="49"/>
      <c r="J436" s="49"/>
      <c r="K436" s="49"/>
      <c r="AY436" s="51"/>
      <c r="AZ436" s="51"/>
      <c r="BA436" s="51"/>
      <c r="BB436" s="51"/>
      <c r="BC436" s="51"/>
      <c r="BD436" s="51"/>
      <c r="BE436" s="51"/>
      <c r="BF436" s="51"/>
      <c r="BG436" s="51"/>
    </row>
    <row r="437" spans="1:59" s="3" customFormat="1" ht="14.25">
      <c r="A437" s="47"/>
      <c r="B437" s="47"/>
      <c r="C437" s="49"/>
      <c r="D437" s="49"/>
      <c r="E437" s="49"/>
      <c r="F437" s="49"/>
      <c r="G437" s="49"/>
      <c r="H437" s="49"/>
      <c r="I437" s="49"/>
      <c r="J437" s="49"/>
      <c r="K437" s="49"/>
      <c r="AY437" s="51"/>
      <c r="AZ437" s="51"/>
      <c r="BA437" s="51"/>
      <c r="BB437" s="51"/>
      <c r="BC437" s="51"/>
      <c r="BD437" s="51"/>
      <c r="BE437" s="51"/>
      <c r="BF437" s="51"/>
      <c r="BG437" s="51"/>
    </row>
    <row r="438" spans="1:59" s="3" customFormat="1" ht="14.25">
      <c r="A438" s="47"/>
      <c r="B438" s="47"/>
      <c r="C438" s="49"/>
      <c r="D438" s="49"/>
      <c r="E438" s="49"/>
      <c r="F438" s="49"/>
      <c r="G438" s="49"/>
      <c r="H438" s="49"/>
      <c r="I438" s="49"/>
      <c r="J438" s="49"/>
      <c r="K438" s="49"/>
      <c r="AY438" s="51"/>
      <c r="AZ438" s="51"/>
      <c r="BA438" s="51"/>
      <c r="BB438" s="51"/>
      <c r="BC438" s="51"/>
      <c r="BD438" s="51"/>
      <c r="BE438" s="51"/>
      <c r="BF438" s="51"/>
      <c r="BG438" s="51"/>
    </row>
    <row r="439" spans="1:59" s="3" customFormat="1" ht="14.25">
      <c r="A439" s="47"/>
      <c r="B439" s="47"/>
      <c r="C439" s="49"/>
      <c r="D439" s="49"/>
      <c r="E439" s="49"/>
      <c r="F439" s="49"/>
      <c r="G439" s="49"/>
      <c r="H439" s="49"/>
      <c r="I439" s="49"/>
      <c r="J439" s="49"/>
      <c r="K439" s="49"/>
      <c r="AY439" s="51"/>
      <c r="AZ439" s="51"/>
      <c r="BA439" s="51"/>
      <c r="BB439" s="51"/>
      <c r="BC439" s="51"/>
      <c r="BD439" s="51"/>
      <c r="BE439" s="51"/>
      <c r="BF439" s="51"/>
      <c r="BG439" s="51"/>
    </row>
    <row r="440" spans="1:59" s="3" customFormat="1" ht="14.25">
      <c r="A440" s="47"/>
      <c r="B440" s="47"/>
      <c r="C440" s="49"/>
      <c r="D440" s="49"/>
      <c r="E440" s="49"/>
      <c r="F440" s="49"/>
      <c r="G440" s="49"/>
      <c r="H440" s="49"/>
      <c r="I440" s="49"/>
      <c r="J440" s="49"/>
      <c r="K440" s="49"/>
      <c r="AY440" s="51"/>
      <c r="AZ440" s="51"/>
      <c r="BA440" s="51"/>
      <c r="BB440" s="51"/>
      <c r="BC440" s="51"/>
      <c r="BD440" s="51"/>
      <c r="BE440" s="51"/>
      <c r="BF440" s="51"/>
      <c r="BG440" s="51"/>
    </row>
    <row r="441" spans="1:59" s="3" customFormat="1" ht="14.25">
      <c r="A441" s="47"/>
      <c r="B441" s="47"/>
      <c r="C441" s="49"/>
      <c r="D441" s="49"/>
      <c r="E441" s="49"/>
      <c r="F441" s="49"/>
      <c r="G441" s="49"/>
      <c r="H441" s="49"/>
      <c r="I441" s="49"/>
      <c r="J441" s="49"/>
      <c r="K441" s="49"/>
      <c r="AY441" s="51"/>
      <c r="AZ441" s="51"/>
      <c r="BA441" s="51"/>
      <c r="BB441" s="51"/>
      <c r="BC441" s="51"/>
      <c r="BD441" s="51"/>
      <c r="BE441" s="51"/>
      <c r="BF441" s="51"/>
      <c r="BG441" s="51"/>
    </row>
    <row r="442" spans="1:59" s="3" customFormat="1" ht="14.25">
      <c r="A442" s="47"/>
      <c r="B442" s="47"/>
      <c r="C442" s="49"/>
      <c r="D442" s="49"/>
      <c r="E442" s="49"/>
      <c r="F442" s="49"/>
      <c r="G442" s="49"/>
      <c r="H442" s="49"/>
      <c r="I442" s="49"/>
      <c r="J442" s="49"/>
      <c r="K442" s="49"/>
      <c r="AY442" s="51"/>
      <c r="AZ442" s="51"/>
      <c r="BA442" s="51"/>
      <c r="BB442" s="51"/>
      <c r="BC442" s="51"/>
      <c r="BD442" s="51"/>
      <c r="BE442" s="51"/>
      <c r="BF442" s="51"/>
      <c r="BG442" s="51"/>
    </row>
    <row r="443" spans="1:59" s="3" customFormat="1" ht="14.25">
      <c r="A443" s="47"/>
      <c r="B443" s="47"/>
      <c r="C443" s="49"/>
      <c r="D443" s="49"/>
      <c r="E443" s="49"/>
      <c r="F443" s="49"/>
      <c r="G443" s="49"/>
      <c r="H443" s="49"/>
      <c r="I443" s="49"/>
      <c r="J443" s="49"/>
      <c r="K443" s="49"/>
      <c r="AY443" s="51"/>
      <c r="AZ443" s="51"/>
      <c r="BA443" s="51"/>
      <c r="BB443" s="51"/>
      <c r="BC443" s="51"/>
      <c r="BD443" s="51"/>
      <c r="BE443" s="51"/>
      <c r="BF443" s="51"/>
      <c r="BG443" s="51"/>
    </row>
    <row r="444" spans="1:59" s="3" customFormat="1" ht="14.25">
      <c r="A444" s="47"/>
      <c r="B444" s="47"/>
      <c r="C444" s="49"/>
      <c r="D444" s="49"/>
      <c r="E444" s="49"/>
      <c r="F444" s="49"/>
      <c r="G444" s="49"/>
      <c r="H444" s="49"/>
      <c r="I444" s="49"/>
      <c r="J444" s="49"/>
      <c r="K444" s="49"/>
      <c r="AY444" s="51"/>
      <c r="AZ444" s="51"/>
      <c r="BA444" s="51"/>
      <c r="BB444" s="51"/>
      <c r="BC444" s="51"/>
      <c r="BD444" s="51"/>
      <c r="BE444" s="51"/>
      <c r="BF444" s="51"/>
      <c r="BG444" s="51"/>
    </row>
    <row r="445" spans="1:59" s="3" customFormat="1" ht="14.25">
      <c r="A445" s="47"/>
      <c r="B445" s="47"/>
      <c r="C445" s="49"/>
      <c r="D445" s="49"/>
      <c r="E445" s="49"/>
      <c r="F445" s="49"/>
      <c r="G445" s="49"/>
      <c r="H445" s="49"/>
      <c r="I445" s="49"/>
      <c r="J445" s="49"/>
      <c r="K445" s="49"/>
      <c r="AY445" s="51"/>
      <c r="AZ445" s="51"/>
      <c r="BA445" s="51"/>
      <c r="BB445" s="51"/>
      <c r="BC445" s="51"/>
      <c r="BD445" s="51"/>
      <c r="BE445" s="51"/>
      <c r="BF445" s="51"/>
      <c r="BG445" s="51"/>
    </row>
    <row r="446" spans="1:59" s="3" customFormat="1" ht="14.25">
      <c r="A446" s="47"/>
      <c r="B446" s="47"/>
      <c r="C446" s="49"/>
      <c r="D446" s="49"/>
      <c r="E446" s="49"/>
      <c r="F446" s="49"/>
      <c r="G446" s="49"/>
      <c r="H446" s="49"/>
      <c r="I446" s="49"/>
      <c r="J446" s="49"/>
      <c r="K446" s="49"/>
      <c r="AY446" s="51"/>
      <c r="AZ446" s="51"/>
      <c r="BA446" s="51"/>
      <c r="BB446" s="51"/>
      <c r="BC446" s="51"/>
      <c r="BD446" s="51"/>
      <c r="BE446" s="51"/>
      <c r="BF446" s="51"/>
      <c r="BG446" s="51"/>
    </row>
    <row r="447" spans="1:59" s="3" customFormat="1" ht="14.25">
      <c r="A447" s="47"/>
      <c r="B447" s="47"/>
      <c r="C447" s="49"/>
      <c r="D447" s="49"/>
      <c r="E447" s="49"/>
      <c r="F447" s="49"/>
      <c r="G447" s="49"/>
      <c r="H447" s="49"/>
      <c r="I447" s="49"/>
      <c r="J447" s="49"/>
      <c r="K447" s="49"/>
      <c r="AY447" s="51"/>
      <c r="AZ447" s="51"/>
      <c r="BA447" s="51"/>
      <c r="BB447" s="51"/>
      <c r="BC447" s="51"/>
      <c r="BD447" s="51"/>
      <c r="BE447" s="51"/>
      <c r="BF447" s="51"/>
      <c r="BG447" s="51"/>
    </row>
    <row r="448" spans="1:59" s="3" customFormat="1" ht="14.25">
      <c r="A448" s="47"/>
      <c r="B448" s="47"/>
      <c r="C448" s="49"/>
      <c r="D448" s="49"/>
      <c r="E448" s="49"/>
      <c r="F448" s="49"/>
      <c r="G448" s="49"/>
      <c r="H448" s="49"/>
      <c r="I448" s="49"/>
      <c r="J448" s="49"/>
      <c r="K448" s="49"/>
      <c r="AY448" s="51"/>
      <c r="AZ448" s="51"/>
      <c r="BA448" s="51"/>
      <c r="BB448" s="51"/>
      <c r="BC448" s="51"/>
      <c r="BD448" s="51"/>
      <c r="BE448" s="51"/>
      <c r="BF448" s="51"/>
      <c r="BG448" s="51"/>
    </row>
    <row r="449" spans="1:59" s="3" customFormat="1" ht="14.25">
      <c r="A449" s="47"/>
      <c r="B449" s="47"/>
      <c r="C449" s="49"/>
      <c r="D449" s="49"/>
      <c r="E449" s="49"/>
      <c r="F449" s="49"/>
      <c r="G449" s="49"/>
      <c r="H449" s="49"/>
      <c r="I449" s="49"/>
      <c r="J449" s="49"/>
      <c r="K449" s="49"/>
      <c r="AY449" s="51"/>
      <c r="AZ449" s="51"/>
      <c r="BA449" s="51"/>
      <c r="BB449" s="51"/>
      <c r="BC449" s="51"/>
      <c r="BD449" s="51"/>
      <c r="BE449" s="51"/>
      <c r="BF449" s="51"/>
      <c r="BG449" s="51"/>
    </row>
    <row r="450" spans="1:59" s="3" customFormat="1" ht="14.25">
      <c r="A450" s="47"/>
      <c r="B450" s="47"/>
      <c r="C450" s="49"/>
      <c r="D450" s="49"/>
      <c r="E450" s="49"/>
      <c r="F450" s="49"/>
      <c r="G450" s="49"/>
      <c r="H450" s="49"/>
      <c r="I450" s="49"/>
      <c r="J450" s="49"/>
      <c r="K450" s="49"/>
      <c r="AY450" s="51"/>
      <c r="AZ450" s="51"/>
      <c r="BA450" s="51"/>
      <c r="BB450" s="51"/>
      <c r="BC450" s="51"/>
      <c r="BD450" s="51"/>
      <c r="BE450" s="51"/>
      <c r="BF450" s="51"/>
      <c r="BG450" s="51"/>
    </row>
    <row r="451" spans="1:59" s="3" customFormat="1" ht="14.25">
      <c r="A451" s="47"/>
      <c r="B451" s="47"/>
      <c r="C451" s="49"/>
      <c r="D451" s="49"/>
      <c r="E451" s="49"/>
      <c r="F451" s="49"/>
      <c r="G451" s="49"/>
      <c r="H451" s="49"/>
      <c r="I451" s="49"/>
      <c r="J451" s="49"/>
      <c r="K451" s="49"/>
      <c r="AY451" s="51"/>
      <c r="AZ451" s="51"/>
      <c r="BA451" s="51"/>
      <c r="BB451" s="51"/>
      <c r="BC451" s="51"/>
      <c r="BD451" s="51"/>
      <c r="BE451" s="51"/>
      <c r="BF451" s="51"/>
      <c r="BG451" s="51"/>
    </row>
    <row r="452" spans="1:59" s="3" customFormat="1" ht="14.25">
      <c r="A452" s="47"/>
      <c r="B452" s="47"/>
      <c r="C452" s="49"/>
      <c r="D452" s="49"/>
      <c r="E452" s="49"/>
      <c r="F452" s="49"/>
      <c r="G452" s="49"/>
      <c r="H452" s="49"/>
      <c r="I452" s="49"/>
      <c r="J452" s="49"/>
      <c r="K452" s="49"/>
      <c r="AY452" s="51"/>
      <c r="AZ452" s="51"/>
      <c r="BA452" s="51"/>
      <c r="BB452" s="51"/>
      <c r="BC452" s="51"/>
      <c r="BD452" s="51"/>
      <c r="BE452" s="51"/>
      <c r="BF452" s="51"/>
      <c r="BG452" s="51"/>
    </row>
    <row r="453" spans="1:59" s="3" customFormat="1" ht="14.25">
      <c r="A453" s="47"/>
      <c r="B453" s="47"/>
      <c r="C453" s="49"/>
      <c r="D453" s="49"/>
      <c r="E453" s="49"/>
      <c r="F453" s="49"/>
      <c r="G453" s="49"/>
      <c r="H453" s="49"/>
      <c r="I453" s="49"/>
      <c r="J453" s="49"/>
      <c r="K453" s="49"/>
      <c r="AY453" s="51"/>
      <c r="AZ453" s="51"/>
      <c r="BA453" s="51"/>
      <c r="BB453" s="51"/>
      <c r="BC453" s="51"/>
      <c r="BD453" s="51"/>
      <c r="BE453" s="51"/>
      <c r="BF453" s="51"/>
      <c r="BG453" s="51"/>
    </row>
    <row r="454" spans="1:59" s="3" customFormat="1" ht="14.25">
      <c r="A454" s="47"/>
      <c r="B454" s="47"/>
      <c r="C454" s="49"/>
      <c r="D454" s="49"/>
      <c r="E454" s="49"/>
      <c r="F454" s="49"/>
      <c r="G454" s="49"/>
      <c r="H454" s="49"/>
      <c r="I454" s="49"/>
      <c r="J454" s="49"/>
      <c r="K454" s="49"/>
      <c r="AY454" s="51"/>
      <c r="AZ454" s="51"/>
      <c r="BA454" s="51"/>
      <c r="BB454" s="51"/>
      <c r="BC454" s="51"/>
      <c r="BD454" s="51"/>
      <c r="BE454" s="51"/>
      <c r="BF454" s="51"/>
      <c r="BG454" s="51"/>
    </row>
    <row r="455" spans="1:59" s="3" customFormat="1" ht="14.25">
      <c r="A455" s="47"/>
      <c r="B455" s="47"/>
      <c r="C455" s="49"/>
      <c r="D455" s="49"/>
      <c r="E455" s="49"/>
      <c r="F455" s="49"/>
      <c r="G455" s="49"/>
      <c r="H455" s="49"/>
      <c r="I455" s="49"/>
      <c r="J455" s="49"/>
      <c r="K455" s="49"/>
      <c r="AY455" s="51"/>
      <c r="AZ455" s="51"/>
      <c r="BA455" s="51"/>
      <c r="BB455" s="51"/>
      <c r="BC455" s="51"/>
      <c r="BD455" s="51"/>
      <c r="BE455" s="51"/>
      <c r="BF455" s="51"/>
      <c r="BG455" s="51"/>
    </row>
    <row r="456" spans="1:59" s="3" customFormat="1" ht="14.25">
      <c r="A456" s="47"/>
      <c r="B456" s="47"/>
      <c r="C456" s="49"/>
      <c r="D456" s="49"/>
      <c r="E456" s="49"/>
      <c r="F456" s="49"/>
      <c r="G456" s="49"/>
      <c r="H456" s="49"/>
      <c r="I456" s="49"/>
      <c r="J456" s="49"/>
      <c r="K456" s="49"/>
      <c r="AY456" s="51"/>
      <c r="AZ456" s="51"/>
      <c r="BA456" s="51"/>
      <c r="BB456" s="51"/>
      <c r="BC456" s="51"/>
      <c r="BD456" s="51"/>
      <c r="BE456" s="51"/>
      <c r="BF456" s="51"/>
      <c r="BG456" s="51"/>
    </row>
    <row r="457" spans="1:59" s="3" customFormat="1" ht="14.25">
      <c r="A457" s="47"/>
      <c r="B457" s="47"/>
      <c r="C457" s="49"/>
      <c r="D457" s="49"/>
      <c r="E457" s="49"/>
      <c r="F457" s="49"/>
      <c r="G457" s="49"/>
      <c r="H457" s="49"/>
      <c r="I457" s="49"/>
      <c r="J457" s="49"/>
      <c r="K457" s="49"/>
      <c r="AY457" s="51"/>
      <c r="AZ457" s="51"/>
      <c r="BA457" s="51"/>
      <c r="BB457" s="51"/>
      <c r="BC457" s="51"/>
      <c r="BD457" s="51"/>
      <c r="BE457" s="51"/>
      <c r="BF457" s="51"/>
      <c r="BG457" s="51"/>
    </row>
    <row r="458" spans="1:59" s="3" customFormat="1" ht="14.25">
      <c r="A458" s="47"/>
      <c r="B458" s="47"/>
      <c r="C458" s="49"/>
      <c r="D458" s="49"/>
      <c r="E458" s="49"/>
      <c r="F458" s="49"/>
      <c r="G458" s="49"/>
      <c r="H458" s="49"/>
      <c r="I458" s="49"/>
      <c r="J458" s="49"/>
      <c r="K458" s="49"/>
      <c r="AY458" s="51"/>
      <c r="AZ458" s="51"/>
      <c r="BA458" s="51"/>
      <c r="BB458" s="51"/>
      <c r="BC458" s="51"/>
      <c r="BD458" s="51"/>
      <c r="BE458" s="51"/>
      <c r="BF458" s="51"/>
      <c r="BG458" s="51"/>
    </row>
    <row r="459" spans="1:59" s="3" customFormat="1" ht="14.25">
      <c r="A459" s="47"/>
      <c r="B459" s="47"/>
      <c r="C459" s="49"/>
      <c r="D459" s="49"/>
      <c r="E459" s="49"/>
      <c r="F459" s="49"/>
      <c r="G459" s="49"/>
      <c r="H459" s="49"/>
      <c r="I459" s="49"/>
      <c r="J459" s="49"/>
      <c r="K459" s="49"/>
      <c r="AY459" s="51"/>
      <c r="AZ459" s="51"/>
      <c r="BA459" s="51"/>
      <c r="BB459" s="51"/>
      <c r="BC459" s="51"/>
      <c r="BD459" s="51"/>
      <c r="BE459" s="51"/>
      <c r="BF459" s="51"/>
      <c r="BG459" s="51"/>
    </row>
    <row r="460" spans="1:59" s="3" customFormat="1" ht="14.25">
      <c r="A460" s="47"/>
      <c r="B460" s="47"/>
      <c r="C460" s="49"/>
      <c r="D460" s="49"/>
      <c r="E460" s="49"/>
      <c r="F460" s="49"/>
      <c r="G460" s="49"/>
      <c r="H460" s="49"/>
      <c r="I460" s="49"/>
      <c r="J460" s="49"/>
      <c r="K460" s="49"/>
      <c r="AY460" s="51"/>
      <c r="AZ460" s="51"/>
      <c r="BA460" s="51"/>
      <c r="BB460" s="51"/>
      <c r="BC460" s="51"/>
      <c r="BD460" s="51"/>
      <c r="BE460" s="51"/>
      <c r="BF460" s="51"/>
      <c r="BG460" s="51"/>
    </row>
    <row r="461" spans="1:59" s="3" customFormat="1" ht="14.25">
      <c r="A461" s="47"/>
      <c r="B461" s="47"/>
      <c r="C461" s="49"/>
      <c r="D461" s="49"/>
      <c r="E461" s="49"/>
      <c r="F461" s="49"/>
      <c r="G461" s="49"/>
      <c r="H461" s="49"/>
      <c r="I461" s="49"/>
      <c r="J461" s="49"/>
      <c r="K461" s="49"/>
      <c r="AY461" s="51"/>
      <c r="AZ461" s="51"/>
      <c r="BA461" s="51"/>
      <c r="BB461" s="51"/>
      <c r="BC461" s="51"/>
      <c r="BD461" s="51"/>
      <c r="BE461" s="51"/>
      <c r="BF461" s="51"/>
      <c r="BG461" s="51"/>
    </row>
    <row r="462" spans="1:59" s="3" customFormat="1" ht="14.25">
      <c r="A462" s="47"/>
      <c r="B462" s="47"/>
      <c r="C462" s="49"/>
      <c r="D462" s="49"/>
      <c r="E462" s="49"/>
      <c r="F462" s="49"/>
      <c r="G462" s="49"/>
      <c r="H462" s="49"/>
      <c r="I462" s="49"/>
      <c r="J462" s="49"/>
      <c r="K462" s="49"/>
      <c r="AY462" s="51"/>
      <c r="AZ462" s="51"/>
      <c r="BA462" s="51"/>
      <c r="BB462" s="51"/>
      <c r="BC462" s="51"/>
      <c r="BD462" s="51"/>
      <c r="BE462" s="51"/>
      <c r="BF462" s="51"/>
      <c r="BG462" s="51"/>
    </row>
    <row r="463" spans="1:59" s="3" customFormat="1" ht="14.25">
      <c r="A463" s="47"/>
      <c r="B463" s="47"/>
      <c r="C463" s="49"/>
      <c r="D463" s="49"/>
      <c r="E463" s="49"/>
      <c r="F463" s="49"/>
      <c r="G463" s="49"/>
      <c r="H463" s="49"/>
      <c r="I463" s="49"/>
      <c r="J463" s="49"/>
      <c r="K463" s="49"/>
      <c r="AY463" s="51"/>
      <c r="AZ463" s="51"/>
      <c r="BA463" s="51"/>
      <c r="BB463" s="51"/>
      <c r="BC463" s="51"/>
      <c r="BD463" s="51"/>
      <c r="BE463" s="51"/>
      <c r="BF463" s="51"/>
      <c r="BG463" s="51"/>
    </row>
    <row r="464" spans="1:59" s="3" customFormat="1" ht="14.25">
      <c r="A464" s="47"/>
      <c r="B464" s="47"/>
      <c r="C464" s="49"/>
      <c r="D464" s="49"/>
      <c r="E464" s="49"/>
      <c r="F464" s="49"/>
      <c r="G464" s="49"/>
      <c r="H464" s="49"/>
      <c r="I464" s="49"/>
      <c r="J464" s="49"/>
      <c r="K464" s="49"/>
      <c r="AY464" s="51"/>
      <c r="AZ464" s="51"/>
      <c r="BA464" s="51"/>
      <c r="BB464" s="51"/>
      <c r="BC464" s="51"/>
      <c r="BD464" s="51"/>
      <c r="BE464" s="51"/>
      <c r="BF464" s="51"/>
      <c r="BG464" s="51"/>
    </row>
    <row r="465" spans="1:59" s="3" customFormat="1" ht="14.25">
      <c r="A465" s="47"/>
      <c r="B465" s="47"/>
      <c r="C465" s="49"/>
      <c r="D465" s="49"/>
      <c r="E465" s="49"/>
      <c r="F465" s="49"/>
      <c r="G465" s="49"/>
      <c r="H465" s="49"/>
      <c r="I465" s="49"/>
      <c r="J465" s="49"/>
      <c r="K465" s="49"/>
      <c r="AY465" s="51"/>
      <c r="AZ465" s="51"/>
      <c r="BA465" s="51"/>
      <c r="BB465" s="51"/>
      <c r="BC465" s="51"/>
      <c r="BD465" s="51"/>
      <c r="BE465" s="51"/>
      <c r="BF465" s="51"/>
      <c r="BG465" s="51"/>
    </row>
    <row r="466" spans="1:59" s="3" customFormat="1" ht="14.25">
      <c r="A466" s="47"/>
      <c r="B466" s="47"/>
      <c r="C466" s="49"/>
      <c r="D466" s="49"/>
      <c r="E466" s="49"/>
      <c r="F466" s="49"/>
      <c r="G466" s="49"/>
      <c r="H466" s="49"/>
      <c r="I466" s="49"/>
      <c r="J466" s="49"/>
      <c r="K466" s="49"/>
      <c r="AY466" s="51"/>
      <c r="AZ466" s="51"/>
      <c r="BA466" s="51"/>
      <c r="BB466" s="51"/>
      <c r="BC466" s="51"/>
      <c r="BD466" s="51"/>
      <c r="BE466" s="51"/>
      <c r="BF466" s="51"/>
      <c r="BG466" s="51"/>
    </row>
    <row r="467" spans="1:59" s="3" customFormat="1" ht="14.25">
      <c r="A467" s="47"/>
      <c r="B467" s="47"/>
      <c r="C467" s="49"/>
      <c r="D467" s="49"/>
      <c r="E467" s="49"/>
      <c r="F467" s="49"/>
      <c r="G467" s="49"/>
      <c r="H467" s="49"/>
      <c r="I467" s="49"/>
      <c r="J467" s="49"/>
      <c r="K467" s="49"/>
      <c r="AY467" s="51"/>
      <c r="AZ467" s="51"/>
      <c r="BA467" s="51"/>
      <c r="BB467" s="51"/>
      <c r="BC467" s="51"/>
      <c r="BD467" s="51"/>
      <c r="BE467" s="51"/>
      <c r="BF467" s="51"/>
      <c r="BG467" s="51"/>
    </row>
    <row r="468" spans="1:59" s="3" customFormat="1" ht="14.25">
      <c r="A468" s="47"/>
      <c r="B468" s="47"/>
      <c r="C468" s="49"/>
      <c r="D468" s="49"/>
      <c r="E468" s="49"/>
      <c r="F468" s="49"/>
      <c r="G468" s="49"/>
      <c r="H468" s="49"/>
      <c r="I468" s="49"/>
      <c r="J468" s="49"/>
      <c r="K468" s="49"/>
      <c r="AY468" s="51"/>
      <c r="AZ468" s="51"/>
      <c r="BA468" s="51"/>
      <c r="BB468" s="51"/>
      <c r="BC468" s="51"/>
      <c r="BD468" s="51"/>
      <c r="BE468" s="51"/>
      <c r="BF468" s="51"/>
      <c r="BG468" s="51"/>
    </row>
    <row r="469" spans="1:59" s="3" customFormat="1" ht="14.25">
      <c r="A469" s="47"/>
      <c r="B469" s="47"/>
      <c r="C469" s="49"/>
      <c r="D469" s="49"/>
      <c r="E469" s="49"/>
      <c r="F469" s="49"/>
      <c r="G469" s="49"/>
      <c r="H469" s="49"/>
      <c r="I469" s="49"/>
      <c r="J469" s="49"/>
      <c r="K469" s="49"/>
      <c r="AY469" s="51"/>
      <c r="AZ469" s="51"/>
      <c r="BA469" s="51"/>
      <c r="BB469" s="51"/>
      <c r="BC469" s="51"/>
      <c r="BD469" s="51"/>
      <c r="BE469" s="51"/>
      <c r="BF469" s="51"/>
      <c r="BG469" s="51"/>
    </row>
    <row r="470" spans="1:59" s="3" customFormat="1" ht="14.25">
      <c r="A470" s="47"/>
      <c r="B470" s="47"/>
      <c r="C470" s="49"/>
      <c r="D470" s="49"/>
      <c r="E470" s="49"/>
      <c r="F470" s="49"/>
      <c r="G470" s="49"/>
      <c r="H470" s="49"/>
      <c r="I470" s="49"/>
      <c r="J470" s="49"/>
      <c r="K470" s="49"/>
      <c r="AY470" s="51"/>
      <c r="AZ470" s="51"/>
      <c r="BA470" s="51"/>
      <c r="BB470" s="51"/>
      <c r="BC470" s="51"/>
      <c r="BD470" s="51"/>
      <c r="BE470" s="51"/>
      <c r="BF470" s="51"/>
      <c r="BG470" s="51"/>
    </row>
    <row r="471" spans="1:59" s="3" customFormat="1" ht="14.25">
      <c r="A471" s="47"/>
      <c r="B471" s="47"/>
      <c r="C471" s="49"/>
      <c r="D471" s="49"/>
      <c r="E471" s="49"/>
      <c r="F471" s="49"/>
      <c r="G471" s="49"/>
      <c r="H471" s="49"/>
      <c r="I471" s="49"/>
      <c r="J471" s="49"/>
      <c r="K471" s="49"/>
      <c r="AY471" s="51"/>
      <c r="AZ471" s="51"/>
      <c r="BA471" s="51"/>
      <c r="BB471" s="51"/>
      <c r="BC471" s="51"/>
      <c r="BD471" s="51"/>
      <c r="BE471" s="51"/>
      <c r="BF471" s="51"/>
      <c r="BG471" s="51"/>
    </row>
    <row r="472" spans="1:59" s="3" customFormat="1" ht="14.25">
      <c r="A472" s="47"/>
      <c r="B472" s="47"/>
      <c r="C472" s="49"/>
      <c r="D472" s="49"/>
      <c r="E472" s="49"/>
      <c r="F472" s="49"/>
      <c r="G472" s="49"/>
      <c r="H472" s="49"/>
      <c r="I472" s="49"/>
      <c r="J472" s="49"/>
      <c r="K472" s="49"/>
      <c r="AY472" s="51"/>
      <c r="AZ472" s="51"/>
      <c r="BA472" s="51"/>
      <c r="BB472" s="51"/>
      <c r="BC472" s="51"/>
      <c r="BD472" s="51"/>
      <c r="BE472" s="51"/>
      <c r="BF472" s="51"/>
      <c r="BG472" s="51"/>
    </row>
    <row r="473" spans="1:59" s="3" customFormat="1" ht="14.25">
      <c r="A473" s="47"/>
      <c r="B473" s="47"/>
      <c r="C473" s="49"/>
      <c r="D473" s="49"/>
      <c r="E473" s="49"/>
      <c r="F473" s="49"/>
      <c r="G473" s="49"/>
      <c r="H473" s="49"/>
      <c r="I473" s="49"/>
      <c r="J473" s="49"/>
      <c r="K473" s="49"/>
      <c r="AY473" s="51"/>
      <c r="AZ473" s="51"/>
      <c r="BA473" s="51"/>
      <c r="BB473" s="51"/>
      <c r="BC473" s="51"/>
      <c r="BD473" s="51"/>
      <c r="BE473" s="51"/>
      <c r="BF473" s="51"/>
      <c r="BG473" s="51"/>
    </row>
    <row r="474" spans="1:59" s="3" customFormat="1" ht="14.25">
      <c r="A474" s="47"/>
      <c r="B474" s="47"/>
      <c r="C474" s="49"/>
      <c r="D474" s="49"/>
      <c r="E474" s="49"/>
      <c r="F474" s="49"/>
      <c r="G474" s="49"/>
      <c r="H474" s="49"/>
      <c r="I474" s="49"/>
      <c r="J474" s="49"/>
      <c r="K474" s="49"/>
      <c r="AY474" s="51"/>
      <c r="AZ474" s="51"/>
      <c r="BA474" s="51"/>
      <c r="BB474" s="51"/>
      <c r="BC474" s="51"/>
      <c r="BD474" s="51"/>
      <c r="BE474" s="51"/>
      <c r="BF474" s="51"/>
      <c r="BG474" s="51"/>
    </row>
    <row r="475" spans="1:59" s="3" customFormat="1" ht="14.25">
      <c r="A475" s="47"/>
      <c r="B475" s="47"/>
      <c r="C475" s="49"/>
      <c r="D475" s="49"/>
      <c r="E475" s="49"/>
      <c r="F475" s="49"/>
      <c r="G475" s="49"/>
      <c r="H475" s="49"/>
      <c r="I475" s="49"/>
      <c r="J475" s="49"/>
      <c r="K475" s="49"/>
      <c r="AY475" s="51"/>
      <c r="AZ475" s="51"/>
      <c r="BA475" s="51"/>
      <c r="BB475" s="51"/>
      <c r="BC475" s="51"/>
      <c r="BD475" s="51"/>
      <c r="BE475" s="51"/>
      <c r="BF475" s="51"/>
      <c r="BG475" s="51"/>
    </row>
    <row r="476" spans="1:59" s="3" customFormat="1" ht="14.25">
      <c r="A476" s="47"/>
      <c r="B476" s="47"/>
      <c r="C476" s="49"/>
      <c r="D476" s="49"/>
      <c r="E476" s="49"/>
      <c r="F476" s="49"/>
      <c r="G476" s="49"/>
      <c r="H476" s="49"/>
      <c r="I476" s="49"/>
      <c r="J476" s="49"/>
      <c r="K476" s="49"/>
      <c r="AY476" s="51"/>
      <c r="AZ476" s="51"/>
      <c r="BA476" s="51"/>
      <c r="BB476" s="51"/>
      <c r="BC476" s="51"/>
      <c r="BD476" s="51"/>
      <c r="BE476" s="51"/>
      <c r="BF476" s="51"/>
      <c r="BG476" s="51"/>
    </row>
    <row r="477" spans="1:59" s="3" customFormat="1" ht="14.25">
      <c r="A477" s="47"/>
      <c r="B477" s="47"/>
      <c r="C477" s="49"/>
      <c r="D477" s="49"/>
      <c r="E477" s="49"/>
      <c r="F477" s="49"/>
      <c r="G477" s="49"/>
      <c r="H477" s="49"/>
      <c r="I477" s="49"/>
      <c r="J477" s="49"/>
      <c r="K477" s="49"/>
      <c r="AY477" s="51"/>
      <c r="AZ477" s="51"/>
      <c r="BA477" s="51"/>
      <c r="BB477" s="51"/>
      <c r="BC477" s="51"/>
      <c r="BD477" s="51"/>
      <c r="BE477" s="51"/>
      <c r="BF477" s="51"/>
      <c r="BG477" s="51"/>
    </row>
    <row r="478" spans="1:59" s="3" customFormat="1" ht="14.25">
      <c r="A478" s="47"/>
      <c r="B478" s="47"/>
      <c r="C478" s="49"/>
      <c r="D478" s="49"/>
      <c r="E478" s="49"/>
      <c r="F478" s="49"/>
      <c r="G478" s="49"/>
      <c r="H478" s="49"/>
      <c r="I478" s="49"/>
      <c r="J478" s="49"/>
      <c r="K478" s="49"/>
      <c r="AY478" s="51"/>
      <c r="AZ478" s="51"/>
      <c r="BA478" s="51"/>
      <c r="BB478" s="51"/>
      <c r="BC478" s="51"/>
      <c r="BD478" s="51"/>
      <c r="BE478" s="51"/>
      <c r="BF478" s="51"/>
      <c r="BG478" s="51"/>
    </row>
    <row r="479" spans="1:59" s="3" customFormat="1" ht="14.25">
      <c r="A479" s="47"/>
      <c r="B479" s="47"/>
      <c r="C479" s="49"/>
      <c r="D479" s="49"/>
      <c r="E479" s="49"/>
      <c r="F479" s="49"/>
      <c r="G479" s="49"/>
      <c r="H479" s="49"/>
      <c r="I479" s="49"/>
      <c r="J479" s="49"/>
      <c r="K479" s="49"/>
      <c r="AY479" s="51"/>
      <c r="AZ479" s="51"/>
      <c r="BA479" s="51"/>
      <c r="BB479" s="51"/>
      <c r="BC479" s="51"/>
      <c r="BD479" s="51"/>
      <c r="BE479" s="51"/>
      <c r="BF479" s="51"/>
      <c r="BG479" s="51"/>
    </row>
    <row r="480" spans="1:59" s="3" customFormat="1" ht="14.25">
      <c r="A480" s="47"/>
      <c r="B480" s="47"/>
      <c r="C480" s="49"/>
      <c r="D480" s="49"/>
      <c r="E480" s="49"/>
      <c r="F480" s="49"/>
      <c r="G480" s="49"/>
      <c r="H480" s="49"/>
      <c r="I480" s="49"/>
      <c r="J480" s="49"/>
      <c r="K480" s="49"/>
      <c r="AY480" s="51"/>
      <c r="AZ480" s="51"/>
      <c r="BA480" s="51"/>
      <c r="BB480" s="51"/>
      <c r="BC480" s="51"/>
      <c r="BD480" s="51"/>
      <c r="BE480" s="51"/>
      <c r="BF480" s="51"/>
      <c r="BG480" s="51"/>
    </row>
    <row r="481" spans="1:59" s="3" customFormat="1" ht="14.25">
      <c r="A481" s="47"/>
      <c r="B481" s="47"/>
      <c r="C481" s="49"/>
      <c r="D481" s="49"/>
      <c r="E481" s="49"/>
      <c r="F481" s="49"/>
      <c r="G481" s="49"/>
      <c r="H481" s="49"/>
      <c r="I481" s="49"/>
      <c r="J481" s="49"/>
      <c r="K481" s="49"/>
      <c r="AY481" s="51"/>
      <c r="AZ481" s="51"/>
      <c r="BA481" s="51"/>
      <c r="BB481" s="51"/>
      <c r="BC481" s="51"/>
      <c r="BD481" s="51"/>
      <c r="BE481" s="51"/>
      <c r="BF481" s="51"/>
      <c r="BG481" s="51"/>
    </row>
    <row r="482" spans="1:59" s="3" customFormat="1" ht="14.25">
      <c r="A482" s="47"/>
      <c r="B482" s="47"/>
      <c r="C482" s="49"/>
      <c r="D482" s="49"/>
      <c r="E482" s="49"/>
      <c r="F482" s="49"/>
      <c r="G482" s="49"/>
      <c r="H482" s="49"/>
      <c r="I482" s="49"/>
      <c r="J482" s="49"/>
      <c r="K482" s="49"/>
      <c r="AY482" s="51"/>
      <c r="AZ482" s="51"/>
      <c r="BA482" s="51"/>
      <c r="BB482" s="51"/>
      <c r="BC482" s="51"/>
      <c r="BD482" s="51"/>
      <c r="BE482" s="51"/>
      <c r="BF482" s="51"/>
      <c r="BG482" s="51"/>
    </row>
    <row r="483" spans="1:59" s="3" customFormat="1" ht="14.25">
      <c r="A483" s="47"/>
      <c r="B483" s="47"/>
      <c r="C483" s="49"/>
      <c r="D483" s="49"/>
      <c r="E483" s="49"/>
      <c r="F483" s="49"/>
      <c r="G483" s="49"/>
      <c r="H483" s="49"/>
      <c r="I483" s="49"/>
      <c r="J483" s="49"/>
      <c r="K483" s="49"/>
      <c r="AY483" s="51"/>
      <c r="AZ483" s="51"/>
      <c r="BA483" s="51"/>
      <c r="BB483" s="51"/>
      <c r="BC483" s="51"/>
      <c r="BD483" s="51"/>
      <c r="BE483" s="51"/>
      <c r="BF483" s="51"/>
      <c r="BG483" s="51"/>
    </row>
    <row r="484" spans="1:59" s="3" customFormat="1" ht="14.25">
      <c r="A484" s="47"/>
      <c r="B484" s="47"/>
      <c r="C484" s="49"/>
      <c r="D484" s="49"/>
      <c r="E484" s="49"/>
      <c r="F484" s="49"/>
      <c r="G484" s="49"/>
      <c r="H484" s="49"/>
      <c r="I484" s="49"/>
      <c r="J484" s="49"/>
      <c r="K484" s="49"/>
      <c r="AY484" s="51"/>
      <c r="AZ484" s="51"/>
      <c r="BA484" s="51"/>
      <c r="BB484" s="51"/>
      <c r="BC484" s="51"/>
      <c r="BD484" s="51"/>
      <c r="BE484" s="51"/>
      <c r="BF484" s="51"/>
      <c r="BG484" s="51"/>
    </row>
    <row r="485" spans="1:59" s="3" customFormat="1" ht="14.25">
      <c r="A485" s="47"/>
      <c r="B485" s="47"/>
      <c r="C485" s="49"/>
      <c r="D485" s="49"/>
      <c r="E485" s="49"/>
      <c r="F485" s="49"/>
      <c r="G485" s="49"/>
      <c r="H485" s="49"/>
      <c r="I485" s="49"/>
      <c r="J485" s="49"/>
      <c r="K485" s="49"/>
      <c r="AY485" s="51"/>
      <c r="AZ485" s="51"/>
      <c r="BA485" s="51"/>
      <c r="BB485" s="51"/>
      <c r="BC485" s="51"/>
      <c r="BD485" s="51"/>
      <c r="BE485" s="51"/>
      <c r="BF485" s="51"/>
      <c r="BG485" s="51"/>
    </row>
    <row r="486" spans="1:59" s="3" customFormat="1" ht="14.25">
      <c r="A486" s="47"/>
      <c r="B486" s="47"/>
      <c r="C486" s="49"/>
      <c r="D486" s="49"/>
      <c r="E486" s="49"/>
      <c r="F486" s="49"/>
      <c r="G486" s="49"/>
      <c r="H486" s="49"/>
      <c r="I486" s="49"/>
      <c r="J486" s="49"/>
      <c r="K486" s="49"/>
      <c r="AY486" s="51"/>
      <c r="AZ486" s="51"/>
      <c r="BA486" s="51"/>
      <c r="BB486" s="51"/>
      <c r="BC486" s="51"/>
      <c r="BD486" s="51"/>
      <c r="BE486" s="51"/>
      <c r="BF486" s="51"/>
      <c r="BG486" s="51"/>
    </row>
    <row r="487" spans="1:59" s="3" customFormat="1" ht="14.25">
      <c r="A487" s="47"/>
      <c r="B487" s="47"/>
      <c r="C487" s="49"/>
      <c r="D487" s="49"/>
      <c r="E487" s="49"/>
      <c r="F487" s="49"/>
      <c r="G487" s="49"/>
      <c r="H487" s="49"/>
      <c r="I487" s="49"/>
      <c r="J487" s="49"/>
      <c r="K487" s="49"/>
      <c r="AY487" s="51"/>
      <c r="AZ487" s="51"/>
      <c r="BA487" s="51"/>
      <c r="BB487" s="51"/>
      <c r="BC487" s="51"/>
      <c r="BD487" s="51"/>
      <c r="BE487" s="51"/>
      <c r="BF487" s="51"/>
      <c r="BG487" s="51"/>
    </row>
    <row r="488" spans="1:59" s="3" customFormat="1" ht="14.25">
      <c r="A488" s="47"/>
      <c r="B488" s="47"/>
      <c r="C488" s="49"/>
      <c r="D488" s="49"/>
      <c r="E488" s="49"/>
      <c r="F488" s="49"/>
      <c r="G488" s="49"/>
      <c r="H488" s="49"/>
      <c r="I488" s="49"/>
      <c r="J488" s="49"/>
      <c r="K488" s="49"/>
      <c r="AY488" s="51"/>
      <c r="AZ488" s="51"/>
      <c r="BA488" s="51"/>
      <c r="BB488" s="51"/>
      <c r="BC488" s="51"/>
      <c r="BD488" s="51"/>
      <c r="BE488" s="51"/>
      <c r="BF488" s="51"/>
      <c r="BG488" s="51"/>
    </row>
    <row r="489" spans="1:59" s="3" customFormat="1" ht="14.25">
      <c r="A489" s="47"/>
      <c r="B489" s="47"/>
      <c r="C489" s="49"/>
      <c r="D489" s="49"/>
      <c r="E489" s="49"/>
      <c r="F489" s="49"/>
      <c r="G489" s="49"/>
      <c r="H489" s="49"/>
      <c r="I489" s="49"/>
      <c r="J489" s="49"/>
      <c r="K489" s="49"/>
      <c r="AY489" s="51"/>
      <c r="AZ489" s="51"/>
      <c r="BA489" s="51"/>
      <c r="BB489" s="51"/>
      <c r="BC489" s="51"/>
      <c r="BD489" s="51"/>
      <c r="BE489" s="51"/>
      <c r="BF489" s="51"/>
      <c r="BG489" s="51"/>
    </row>
    <row r="490" spans="1:59" s="3" customFormat="1" ht="14.25">
      <c r="A490" s="47"/>
      <c r="B490" s="47"/>
      <c r="C490" s="49"/>
      <c r="D490" s="49"/>
      <c r="E490" s="49"/>
      <c r="F490" s="49"/>
      <c r="G490" s="49"/>
      <c r="H490" s="49"/>
      <c r="I490" s="49"/>
      <c r="J490" s="49"/>
      <c r="K490" s="49"/>
      <c r="AY490" s="51"/>
      <c r="AZ490" s="51"/>
      <c r="BA490" s="51"/>
      <c r="BB490" s="51"/>
      <c r="BC490" s="51"/>
      <c r="BD490" s="51"/>
      <c r="BE490" s="51"/>
      <c r="BF490" s="51"/>
      <c r="BG490" s="51"/>
    </row>
    <row r="491" spans="1:59" s="3" customFormat="1" ht="14.25">
      <c r="A491" s="47"/>
      <c r="B491" s="47"/>
      <c r="C491" s="49"/>
      <c r="D491" s="49"/>
      <c r="E491" s="49"/>
      <c r="F491" s="49"/>
      <c r="G491" s="49"/>
      <c r="H491" s="49"/>
      <c r="I491" s="49"/>
      <c r="J491" s="49"/>
      <c r="K491" s="49"/>
      <c r="AY491" s="51"/>
      <c r="AZ491" s="51"/>
      <c r="BA491" s="51"/>
      <c r="BB491" s="51"/>
      <c r="BC491" s="51"/>
      <c r="BD491" s="51"/>
      <c r="BE491" s="51"/>
      <c r="BF491" s="51"/>
      <c r="BG491" s="51"/>
    </row>
    <row r="492" spans="1:59" s="3" customFormat="1" ht="14.25">
      <c r="A492" s="47"/>
      <c r="B492" s="47"/>
      <c r="C492" s="49"/>
      <c r="D492" s="49"/>
      <c r="E492" s="49"/>
      <c r="F492" s="49"/>
      <c r="G492" s="49"/>
      <c r="H492" s="49"/>
      <c r="I492" s="49"/>
      <c r="J492" s="49"/>
      <c r="K492" s="49"/>
      <c r="AY492" s="51"/>
      <c r="AZ492" s="51"/>
      <c r="BA492" s="51"/>
      <c r="BB492" s="51"/>
      <c r="BC492" s="51"/>
      <c r="BD492" s="51"/>
      <c r="BE492" s="51"/>
      <c r="BF492" s="51"/>
      <c r="BG492" s="51"/>
    </row>
    <row r="493" spans="1:59" s="3" customFormat="1" ht="14.25">
      <c r="A493" s="47"/>
      <c r="B493" s="47"/>
      <c r="C493" s="49"/>
      <c r="D493" s="49"/>
      <c r="E493" s="49"/>
      <c r="F493" s="49"/>
      <c r="G493" s="49"/>
      <c r="H493" s="49"/>
      <c r="I493" s="49"/>
      <c r="J493" s="49"/>
      <c r="K493" s="49"/>
      <c r="AY493" s="51"/>
      <c r="AZ493" s="51"/>
      <c r="BA493" s="51"/>
      <c r="BB493" s="51"/>
      <c r="BC493" s="51"/>
      <c r="BD493" s="51"/>
      <c r="BE493" s="51"/>
      <c r="BF493" s="51"/>
      <c r="BG493" s="51"/>
    </row>
    <row r="494" spans="1:59" s="3" customFormat="1" ht="14.25">
      <c r="A494" s="47"/>
      <c r="B494" s="47"/>
      <c r="C494" s="49"/>
      <c r="D494" s="49"/>
      <c r="E494" s="49"/>
      <c r="F494" s="49"/>
      <c r="G494" s="49"/>
      <c r="H494" s="49"/>
      <c r="I494" s="49"/>
      <c r="J494" s="49"/>
      <c r="K494" s="49"/>
      <c r="AY494" s="51"/>
      <c r="AZ494" s="51"/>
      <c r="BA494" s="51"/>
      <c r="BB494" s="51"/>
      <c r="BC494" s="51"/>
      <c r="BD494" s="51"/>
      <c r="BE494" s="51"/>
      <c r="BF494" s="51"/>
      <c r="BG494" s="51"/>
    </row>
    <row r="495" spans="1:59" s="3" customFormat="1" ht="14.25">
      <c r="A495" s="47"/>
      <c r="B495" s="47"/>
      <c r="C495" s="49"/>
      <c r="D495" s="49"/>
      <c r="E495" s="49"/>
      <c r="F495" s="49"/>
      <c r="G495" s="49"/>
      <c r="H495" s="49"/>
      <c r="I495" s="49"/>
      <c r="J495" s="49"/>
      <c r="K495" s="49"/>
      <c r="AY495" s="51"/>
      <c r="AZ495" s="51"/>
      <c r="BA495" s="51"/>
      <c r="BB495" s="51"/>
      <c r="BC495" s="51"/>
      <c r="BD495" s="51"/>
      <c r="BE495" s="51"/>
      <c r="BF495" s="51"/>
      <c r="BG495" s="51"/>
    </row>
    <row r="496" spans="1:59" s="3" customFormat="1" ht="14.25">
      <c r="A496" s="47"/>
      <c r="B496" s="47"/>
      <c r="C496" s="49"/>
      <c r="D496" s="49"/>
      <c r="E496" s="49"/>
      <c r="F496" s="49"/>
      <c r="G496" s="49"/>
      <c r="H496" s="49"/>
      <c r="I496" s="49"/>
      <c r="J496" s="49"/>
      <c r="K496" s="49"/>
      <c r="AY496" s="51"/>
      <c r="AZ496" s="51"/>
      <c r="BA496" s="51"/>
      <c r="BB496" s="51"/>
      <c r="BC496" s="51"/>
      <c r="BD496" s="51"/>
      <c r="BE496" s="51"/>
      <c r="BF496" s="51"/>
      <c r="BG496" s="51"/>
    </row>
    <row r="497" spans="1:59" s="3" customFormat="1" ht="14.25">
      <c r="A497" s="47"/>
      <c r="B497" s="47"/>
      <c r="C497" s="49"/>
      <c r="D497" s="49"/>
      <c r="E497" s="49"/>
      <c r="F497" s="49"/>
      <c r="G497" s="49"/>
      <c r="H497" s="49"/>
      <c r="I497" s="49"/>
      <c r="J497" s="49"/>
      <c r="K497" s="49"/>
      <c r="AY497" s="51"/>
      <c r="AZ497" s="51"/>
      <c r="BA497" s="51"/>
      <c r="BB497" s="51"/>
      <c r="BC497" s="51"/>
      <c r="BD497" s="51"/>
      <c r="BE497" s="51"/>
      <c r="BF497" s="51"/>
      <c r="BG497" s="51"/>
    </row>
    <row r="498" spans="1:59" s="3" customFormat="1" ht="14.25">
      <c r="A498" s="47"/>
      <c r="B498" s="47"/>
      <c r="C498" s="49"/>
      <c r="D498" s="49"/>
      <c r="E498" s="49"/>
      <c r="F498" s="49"/>
      <c r="G498" s="49"/>
      <c r="H498" s="49"/>
      <c r="I498" s="49"/>
      <c r="J498" s="49"/>
      <c r="K498" s="49"/>
      <c r="AY498" s="51"/>
      <c r="AZ498" s="51"/>
      <c r="BA498" s="51"/>
      <c r="BB498" s="51"/>
      <c r="BC498" s="51"/>
      <c r="BD498" s="51"/>
      <c r="BE498" s="51"/>
      <c r="BF498" s="51"/>
      <c r="BG498" s="51"/>
    </row>
    <row r="499" spans="1:59" s="3" customFormat="1" ht="14.25">
      <c r="A499" s="47"/>
      <c r="B499" s="47"/>
      <c r="C499" s="49"/>
      <c r="D499" s="49"/>
      <c r="E499" s="49"/>
      <c r="F499" s="49"/>
      <c r="G499" s="49"/>
      <c r="H499" s="49"/>
      <c r="I499" s="49"/>
      <c r="J499" s="49"/>
      <c r="K499" s="49"/>
      <c r="AY499" s="51"/>
      <c r="AZ499" s="51"/>
      <c r="BA499" s="51"/>
      <c r="BB499" s="51"/>
      <c r="BC499" s="51"/>
      <c r="BD499" s="51"/>
      <c r="BE499" s="51"/>
      <c r="BF499" s="51"/>
      <c r="BG499" s="51"/>
    </row>
    <row r="500" spans="1:59" s="3" customFormat="1" ht="14.25">
      <c r="A500" s="47"/>
      <c r="B500" s="47"/>
      <c r="C500" s="49"/>
      <c r="D500" s="49"/>
      <c r="E500" s="49"/>
      <c r="F500" s="49"/>
      <c r="G500" s="49"/>
      <c r="H500" s="49"/>
      <c r="I500" s="49"/>
      <c r="J500" s="49"/>
      <c r="K500" s="49"/>
      <c r="AY500" s="51"/>
      <c r="AZ500" s="51"/>
      <c r="BA500" s="51"/>
      <c r="BB500" s="51"/>
      <c r="BC500" s="51"/>
      <c r="BD500" s="51"/>
      <c r="BE500" s="51"/>
      <c r="BF500" s="51"/>
      <c r="BG500" s="51"/>
    </row>
    <row r="501" spans="1:59" s="3" customFormat="1" ht="14.25">
      <c r="A501" s="47"/>
      <c r="B501" s="47"/>
      <c r="C501" s="49"/>
      <c r="D501" s="49"/>
      <c r="E501" s="49"/>
      <c r="F501" s="49"/>
      <c r="G501" s="49"/>
      <c r="H501" s="49"/>
      <c r="I501" s="49"/>
      <c r="J501" s="49"/>
      <c r="K501" s="49"/>
      <c r="AY501" s="51"/>
      <c r="AZ501" s="51"/>
      <c r="BA501" s="51"/>
      <c r="BB501" s="51"/>
      <c r="BC501" s="51"/>
      <c r="BD501" s="51"/>
      <c r="BE501" s="51"/>
      <c r="BF501" s="51"/>
      <c r="BG501" s="51"/>
    </row>
    <row r="502" spans="1:59" s="3" customFormat="1" ht="14.25">
      <c r="A502" s="47"/>
      <c r="B502" s="47"/>
      <c r="C502" s="49"/>
      <c r="D502" s="49"/>
      <c r="E502" s="49"/>
      <c r="F502" s="49"/>
      <c r="G502" s="49"/>
      <c r="H502" s="49"/>
      <c r="I502" s="49"/>
      <c r="J502" s="49"/>
      <c r="K502" s="49"/>
      <c r="AY502" s="51"/>
      <c r="AZ502" s="51"/>
      <c r="BA502" s="51"/>
      <c r="BB502" s="51"/>
      <c r="BC502" s="51"/>
      <c r="BD502" s="51"/>
      <c r="BE502" s="51"/>
      <c r="BF502" s="51"/>
      <c r="BG502" s="51"/>
    </row>
    <row r="503" spans="1:59" s="3" customFormat="1" ht="14.25">
      <c r="A503" s="47"/>
      <c r="B503" s="47"/>
      <c r="C503" s="49"/>
      <c r="D503" s="49"/>
      <c r="E503" s="49"/>
      <c r="F503" s="49"/>
      <c r="G503" s="49"/>
      <c r="H503" s="49"/>
      <c r="I503" s="49"/>
      <c r="J503" s="49"/>
      <c r="K503" s="49"/>
      <c r="AY503" s="51"/>
      <c r="AZ503" s="51"/>
      <c r="BA503" s="51"/>
      <c r="BB503" s="51"/>
      <c r="BC503" s="51"/>
      <c r="BD503" s="51"/>
      <c r="BE503" s="51"/>
      <c r="BF503" s="51"/>
      <c r="BG503" s="51"/>
    </row>
    <row r="504" spans="1:59" s="3" customFormat="1" ht="14.25">
      <c r="A504" s="47"/>
      <c r="B504" s="47"/>
      <c r="C504" s="49"/>
      <c r="D504" s="49"/>
      <c r="E504" s="49"/>
      <c r="F504" s="49"/>
      <c r="G504" s="49"/>
      <c r="H504" s="49"/>
      <c r="I504" s="49"/>
      <c r="J504" s="49"/>
      <c r="K504" s="49"/>
      <c r="AY504" s="51"/>
      <c r="AZ504" s="51"/>
      <c r="BA504" s="51"/>
      <c r="BB504" s="51"/>
      <c r="BC504" s="51"/>
      <c r="BD504" s="51"/>
      <c r="BE504" s="51"/>
      <c r="BF504" s="51"/>
      <c r="BG504" s="51"/>
    </row>
    <row r="505" spans="1:59" s="3" customFormat="1" ht="14.25">
      <c r="A505" s="47"/>
      <c r="B505" s="47"/>
      <c r="C505" s="49"/>
      <c r="D505" s="49"/>
      <c r="E505" s="49"/>
      <c r="F505" s="49"/>
      <c r="G505" s="49"/>
      <c r="H505" s="49"/>
      <c r="I505" s="49"/>
      <c r="J505" s="49"/>
      <c r="K505" s="49"/>
      <c r="AY505" s="51"/>
      <c r="AZ505" s="51"/>
      <c r="BA505" s="51"/>
      <c r="BB505" s="51"/>
      <c r="BC505" s="51"/>
      <c r="BD505" s="51"/>
      <c r="BE505" s="51"/>
      <c r="BF505" s="51"/>
      <c r="BG505" s="51"/>
    </row>
    <row r="506" spans="1:59" s="3" customFormat="1" ht="14.25">
      <c r="A506" s="47"/>
      <c r="B506" s="47"/>
      <c r="C506" s="49"/>
      <c r="D506" s="49"/>
      <c r="E506" s="49"/>
      <c r="F506" s="49"/>
      <c r="G506" s="49"/>
      <c r="H506" s="49"/>
      <c r="I506" s="49"/>
      <c r="J506" s="49"/>
      <c r="K506" s="49"/>
      <c r="AY506" s="51"/>
      <c r="AZ506" s="51"/>
      <c r="BA506" s="51"/>
      <c r="BB506" s="51"/>
      <c r="BC506" s="51"/>
      <c r="BD506" s="51"/>
      <c r="BE506" s="51"/>
      <c r="BF506" s="51"/>
      <c r="BG506" s="51"/>
    </row>
    <row r="507" spans="1:59" s="3" customFormat="1" ht="14.25">
      <c r="A507" s="47"/>
      <c r="B507" s="47"/>
      <c r="C507" s="49"/>
      <c r="D507" s="49"/>
      <c r="E507" s="49"/>
      <c r="F507" s="49"/>
      <c r="G507" s="49"/>
      <c r="H507" s="49"/>
      <c r="I507" s="49"/>
      <c r="J507" s="49"/>
      <c r="K507" s="49"/>
      <c r="AY507" s="51"/>
      <c r="AZ507" s="51"/>
      <c r="BA507" s="51"/>
      <c r="BB507" s="51"/>
      <c r="BC507" s="51"/>
      <c r="BD507" s="51"/>
      <c r="BE507" s="51"/>
      <c r="BF507" s="51"/>
      <c r="BG507" s="51"/>
    </row>
    <row r="508" spans="1:59" s="3" customFormat="1" ht="14.25">
      <c r="A508" s="47"/>
      <c r="B508" s="47"/>
      <c r="C508" s="49"/>
      <c r="D508" s="49"/>
      <c r="E508" s="49"/>
      <c r="F508" s="49"/>
      <c r="G508" s="49"/>
      <c r="H508" s="49"/>
      <c r="I508" s="49"/>
      <c r="J508" s="49"/>
      <c r="K508" s="49"/>
      <c r="AY508" s="51"/>
      <c r="AZ508" s="51"/>
      <c r="BA508" s="51"/>
      <c r="BB508" s="51"/>
      <c r="BC508" s="51"/>
      <c r="BD508" s="51"/>
      <c r="BE508" s="51"/>
      <c r="BF508" s="51"/>
      <c r="BG508" s="51"/>
    </row>
    <row r="509" spans="1:59" s="3" customFormat="1" ht="14.25">
      <c r="A509" s="47"/>
      <c r="B509" s="47"/>
      <c r="C509" s="49"/>
      <c r="D509" s="49"/>
      <c r="E509" s="49"/>
      <c r="F509" s="49"/>
      <c r="G509" s="49"/>
      <c r="H509" s="49"/>
      <c r="I509" s="49"/>
      <c r="J509" s="49"/>
      <c r="K509" s="49"/>
      <c r="AY509" s="51"/>
      <c r="AZ509" s="51"/>
      <c r="BA509" s="51"/>
      <c r="BB509" s="51"/>
      <c r="BC509" s="51"/>
      <c r="BD509" s="51"/>
      <c r="BE509" s="51"/>
      <c r="BF509" s="51"/>
      <c r="BG509" s="51"/>
    </row>
    <row r="510" spans="1:59" s="3" customFormat="1" ht="14.25">
      <c r="A510" s="47"/>
      <c r="B510" s="47"/>
      <c r="C510" s="49"/>
      <c r="D510" s="49"/>
      <c r="E510" s="49"/>
      <c r="F510" s="49"/>
      <c r="G510" s="49"/>
      <c r="H510" s="49"/>
      <c r="I510" s="49"/>
      <c r="J510" s="49"/>
      <c r="K510" s="49"/>
      <c r="AY510" s="51"/>
      <c r="AZ510" s="51"/>
      <c r="BA510" s="51"/>
      <c r="BB510" s="51"/>
      <c r="BC510" s="51"/>
      <c r="BD510" s="51"/>
      <c r="BE510" s="51"/>
      <c r="BF510" s="51"/>
      <c r="BG510" s="51"/>
    </row>
    <row r="511" spans="1:59" s="3" customFormat="1" ht="14.25">
      <c r="A511" s="47"/>
      <c r="B511" s="47"/>
      <c r="C511" s="49"/>
      <c r="D511" s="49"/>
      <c r="E511" s="49"/>
      <c r="F511" s="49"/>
      <c r="G511" s="49"/>
      <c r="H511" s="49"/>
      <c r="I511" s="49"/>
      <c r="J511" s="49"/>
      <c r="K511" s="49"/>
      <c r="AY511" s="51"/>
      <c r="AZ511" s="51"/>
      <c r="BA511" s="51"/>
      <c r="BB511" s="51"/>
      <c r="BC511" s="51"/>
      <c r="BD511" s="51"/>
      <c r="BE511" s="51"/>
      <c r="BF511" s="51"/>
      <c r="BG511" s="51"/>
    </row>
    <row r="512" spans="1:59" s="3" customFormat="1" ht="14.25">
      <c r="A512" s="47"/>
      <c r="B512" s="47"/>
      <c r="C512" s="49"/>
      <c r="D512" s="49"/>
      <c r="E512" s="49"/>
      <c r="F512" s="49"/>
      <c r="G512" s="49"/>
      <c r="H512" s="49"/>
      <c r="I512" s="49"/>
      <c r="J512" s="49"/>
      <c r="K512" s="49"/>
      <c r="AY512" s="51"/>
      <c r="AZ512" s="51"/>
      <c r="BA512" s="51"/>
      <c r="BB512" s="51"/>
      <c r="BC512" s="51"/>
      <c r="BD512" s="51"/>
      <c r="BE512" s="51"/>
      <c r="BF512" s="51"/>
      <c r="BG512" s="51"/>
    </row>
    <row r="513" spans="1:59" s="3" customFormat="1" ht="14.25">
      <c r="A513" s="47"/>
      <c r="B513" s="47"/>
      <c r="C513" s="49"/>
      <c r="D513" s="49"/>
      <c r="E513" s="49"/>
      <c r="F513" s="49"/>
      <c r="G513" s="49"/>
      <c r="H513" s="49"/>
      <c r="I513" s="49"/>
      <c r="J513" s="49"/>
      <c r="K513" s="49"/>
      <c r="AY513" s="51"/>
      <c r="AZ513" s="51"/>
      <c r="BA513" s="51"/>
      <c r="BB513" s="51"/>
      <c r="BC513" s="51"/>
      <c r="BD513" s="51"/>
      <c r="BE513" s="51"/>
      <c r="BF513" s="51"/>
      <c r="BG513" s="51"/>
    </row>
    <row r="514" spans="1:59" s="3" customFormat="1" ht="14.25">
      <c r="A514" s="47"/>
      <c r="B514" s="47"/>
      <c r="C514" s="49"/>
      <c r="D514" s="49"/>
      <c r="E514" s="49"/>
      <c r="F514" s="49"/>
      <c r="G514" s="49"/>
      <c r="H514" s="49"/>
      <c r="I514" s="49"/>
      <c r="J514" s="49"/>
      <c r="K514" s="49"/>
      <c r="AY514" s="51"/>
      <c r="AZ514" s="51"/>
      <c r="BA514" s="51"/>
      <c r="BB514" s="51"/>
      <c r="BC514" s="51"/>
      <c r="BD514" s="51"/>
      <c r="BE514" s="51"/>
      <c r="BF514" s="51"/>
      <c r="BG514" s="51"/>
    </row>
    <row r="515" spans="1:59" s="3" customFormat="1" ht="14.25">
      <c r="A515" s="47"/>
      <c r="B515" s="47"/>
      <c r="C515" s="49"/>
      <c r="D515" s="49"/>
      <c r="E515" s="49"/>
      <c r="F515" s="49"/>
      <c r="G515" s="49"/>
      <c r="H515" s="49"/>
      <c r="I515" s="49"/>
      <c r="J515" s="49"/>
      <c r="K515" s="49"/>
      <c r="AY515" s="51"/>
      <c r="AZ515" s="51"/>
      <c r="BA515" s="51"/>
      <c r="BB515" s="51"/>
      <c r="BC515" s="51"/>
      <c r="BD515" s="51"/>
      <c r="BE515" s="51"/>
      <c r="BF515" s="51"/>
      <c r="BG515" s="51"/>
    </row>
    <row r="516" spans="1:59" s="3" customFormat="1" ht="14.25">
      <c r="A516" s="47"/>
      <c r="B516" s="47"/>
      <c r="C516" s="49"/>
      <c r="D516" s="49"/>
      <c r="E516" s="49"/>
      <c r="F516" s="49"/>
      <c r="G516" s="49"/>
      <c r="H516" s="49"/>
      <c r="I516" s="49"/>
      <c r="J516" s="49"/>
      <c r="K516" s="49"/>
      <c r="AY516" s="51"/>
      <c r="AZ516" s="51"/>
      <c r="BA516" s="51"/>
      <c r="BB516" s="51"/>
      <c r="BC516" s="51"/>
      <c r="BD516" s="51"/>
      <c r="BE516" s="51"/>
      <c r="BF516" s="51"/>
      <c r="BG516" s="51"/>
    </row>
    <row r="517" spans="1:59" s="3" customFormat="1" ht="14.25">
      <c r="A517" s="47"/>
      <c r="B517" s="47"/>
      <c r="C517" s="49"/>
      <c r="D517" s="49"/>
      <c r="E517" s="49"/>
      <c r="F517" s="49"/>
      <c r="G517" s="49"/>
      <c r="H517" s="49"/>
      <c r="I517" s="49"/>
      <c r="J517" s="49"/>
      <c r="K517" s="49"/>
      <c r="AY517" s="51"/>
      <c r="AZ517" s="51"/>
      <c r="BA517" s="51"/>
      <c r="BB517" s="51"/>
      <c r="BC517" s="51"/>
      <c r="BD517" s="51"/>
      <c r="BE517" s="51"/>
      <c r="BF517" s="51"/>
      <c r="BG517" s="51"/>
    </row>
    <row r="518" spans="1:59" s="3" customFormat="1" ht="14.25">
      <c r="A518" s="47"/>
      <c r="B518" s="47"/>
      <c r="C518" s="49"/>
      <c r="D518" s="49"/>
      <c r="E518" s="49"/>
      <c r="F518" s="49"/>
      <c r="G518" s="49"/>
      <c r="H518" s="49"/>
      <c r="I518" s="49"/>
      <c r="J518" s="49"/>
      <c r="K518" s="49"/>
      <c r="AY518" s="51"/>
      <c r="AZ518" s="51"/>
      <c r="BA518" s="51"/>
      <c r="BB518" s="51"/>
      <c r="BC518" s="51"/>
      <c r="BD518" s="51"/>
      <c r="BE518" s="51"/>
      <c r="BF518" s="51"/>
      <c r="BG518" s="51"/>
    </row>
    <row r="519" spans="1:59" s="3" customFormat="1" ht="14.25">
      <c r="A519" s="47"/>
      <c r="B519" s="47"/>
      <c r="C519" s="49"/>
      <c r="D519" s="49"/>
      <c r="E519" s="49"/>
      <c r="F519" s="49"/>
      <c r="G519" s="49"/>
      <c r="H519" s="49"/>
      <c r="I519" s="49"/>
      <c r="J519" s="49"/>
      <c r="K519" s="49"/>
      <c r="AY519" s="51"/>
      <c r="AZ519" s="51"/>
      <c r="BA519" s="51"/>
      <c r="BB519" s="51"/>
      <c r="BC519" s="51"/>
      <c r="BD519" s="51"/>
      <c r="BE519" s="51"/>
      <c r="BF519" s="51"/>
      <c r="BG519" s="51"/>
    </row>
    <row r="520" spans="1:59" s="3" customFormat="1" ht="14.25">
      <c r="A520" s="47"/>
      <c r="B520" s="47"/>
      <c r="C520" s="49"/>
      <c r="D520" s="49"/>
      <c r="E520" s="49"/>
      <c r="F520" s="49"/>
      <c r="G520" s="49"/>
      <c r="H520" s="49"/>
      <c r="I520" s="49"/>
      <c r="J520" s="49"/>
      <c r="K520" s="49"/>
      <c r="AY520" s="51"/>
      <c r="AZ520" s="51"/>
      <c r="BA520" s="51"/>
      <c r="BB520" s="51"/>
      <c r="BC520" s="51"/>
      <c r="BD520" s="51"/>
      <c r="BE520" s="51"/>
      <c r="BF520" s="51"/>
      <c r="BG520" s="51"/>
    </row>
    <row r="521" spans="1:59" s="3" customFormat="1" ht="14.25">
      <c r="A521" s="47"/>
      <c r="B521" s="47"/>
      <c r="C521" s="49"/>
      <c r="D521" s="49"/>
      <c r="E521" s="49"/>
      <c r="F521" s="49"/>
      <c r="G521" s="49"/>
      <c r="H521" s="49"/>
      <c r="I521" s="49"/>
      <c r="J521" s="49"/>
      <c r="K521" s="49"/>
      <c r="AY521" s="51"/>
      <c r="AZ521" s="51"/>
      <c r="BA521" s="51"/>
      <c r="BB521" s="51"/>
      <c r="BC521" s="51"/>
      <c r="BD521" s="51"/>
      <c r="BE521" s="51"/>
      <c r="BF521" s="51"/>
      <c r="BG521" s="51"/>
    </row>
    <row r="522" spans="1:59" s="3" customFormat="1" ht="14.25">
      <c r="A522" s="47"/>
      <c r="B522" s="47"/>
      <c r="C522" s="49"/>
      <c r="D522" s="49"/>
      <c r="E522" s="49"/>
      <c r="F522" s="49"/>
      <c r="G522" s="49"/>
      <c r="H522" s="49"/>
      <c r="I522" s="49"/>
      <c r="J522" s="49"/>
      <c r="K522" s="49"/>
      <c r="AY522" s="51"/>
      <c r="AZ522" s="51"/>
      <c r="BA522" s="51"/>
      <c r="BB522" s="51"/>
      <c r="BC522" s="51"/>
      <c r="BD522" s="51"/>
      <c r="BE522" s="51"/>
      <c r="BF522" s="51"/>
      <c r="BG522" s="51"/>
    </row>
    <row r="523" spans="1:59" s="3" customFormat="1" ht="14.25">
      <c r="A523" s="47"/>
      <c r="B523" s="47"/>
      <c r="C523" s="49"/>
      <c r="D523" s="49"/>
      <c r="E523" s="49"/>
      <c r="F523" s="49"/>
      <c r="G523" s="49"/>
      <c r="H523" s="49"/>
      <c r="I523" s="49"/>
      <c r="J523" s="49"/>
      <c r="K523" s="49"/>
      <c r="AY523" s="51"/>
      <c r="AZ523" s="51"/>
      <c r="BA523" s="51"/>
      <c r="BB523" s="51"/>
      <c r="BC523" s="51"/>
      <c r="BD523" s="51"/>
      <c r="BE523" s="51"/>
      <c r="BF523" s="51"/>
      <c r="BG523" s="51"/>
    </row>
    <row r="524" spans="1:59" s="3" customFormat="1" ht="14.25">
      <c r="A524" s="47"/>
      <c r="B524" s="47"/>
      <c r="C524" s="49"/>
      <c r="D524" s="49"/>
      <c r="E524" s="49"/>
      <c r="F524" s="49"/>
      <c r="G524" s="49"/>
      <c r="H524" s="49"/>
      <c r="I524" s="49"/>
      <c r="J524" s="49"/>
      <c r="K524" s="49"/>
      <c r="AY524" s="51"/>
      <c r="AZ524" s="51"/>
      <c r="BA524" s="51"/>
      <c r="BB524" s="51"/>
      <c r="BC524" s="51"/>
      <c r="BD524" s="51"/>
      <c r="BE524" s="51"/>
      <c r="BF524" s="51"/>
      <c r="BG524" s="51"/>
    </row>
    <row r="525" spans="1:59" s="3" customFormat="1" ht="14.25">
      <c r="A525" s="47"/>
      <c r="B525" s="47"/>
      <c r="C525" s="49"/>
      <c r="D525" s="49"/>
      <c r="E525" s="49"/>
      <c r="F525" s="49"/>
      <c r="G525" s="49"/>
      <c r="H525" s="49"/>
      <c r="I525" s="49"/>
      <c r="J525" s="49"/>
      <c r="K525" s="49"/>
      <c r="AY525" s="51"/>
      <c r="AZ525" s="51"/>
      <c r="BA525" s="51"/>
      <c r="BB525" s="51"/>
      <c r="BC525" s="51"/>
      <c r="BD525" s="51"/>
      <c r="BE525" s="51"/>
      <c r="BF525" s="51"/>
      <c r="BG525" s="51"/>
    </row>
    <row r="526" spans="1:59" s="3" customFormat="1" ht="14.25">
      <c r="A526" s="47"/>
      <c r="B526" s="47"/>
      <c r="C526" s="49"/>
      <c r="D526" s="49"/>
      <c r="E526" s="49"/>
      <c r="F526" s="49"/>
      <c r="G526" s="49"/>
      <c r="H526" s="49"/>
      <c r="I526" s="49"/>
      <c r="J526" s="49"/>
      <c r="K526" s="49"/>
      <c r="AY526" s="51"/>
      <c r="AZ526" s="51"/>
      <c r="BA526" s="51"/>
      <c r="BB526" s="51"/>
      <c r="BC526" s="51"/>
      <c r="BD526" s="51"/>
      <c r="BE526" s="51"/>
      <c r="BF526" s="51"/>
      <c r="BG526" s="51"/>
    </row>
    <row r="527" spans="1:59" s="3" customFormat="1" ht="14.25">
      <c r="A527" s="47"/>
      <c r="B527" s="47"/>
      <c r="C527" s="49"/>
      <c r="D527" s="49"/>
      <c r="E527" s="49"/>
      <c r="F527" s="49"/>
      <c r="G527" s="49"/>
      <c r="H527" s="49"/>
      <c r="I527" s="49"/>
      <c r="J527" s="49"/>
      <c r="K527" s="49"/>
      <c r="AY527" s="51"/>
      <c r="AZ527" s="51"/>
      <c r="BA527" s="51"/>
      <c r="BB527" s="51"/>
      <c r="BC527" s="51"/>
      <c r="BD527" s="51"/>
      <c r="BE527" s="51"/>
      <c r="BF527" s="51"/>
      <c r="BG527" s="51"/>
    </row>
    <row r="528" spans="1:59" s="3" customFormat="1" ht="14.25">
      <c r="A528" s="47"/>
      <c r="B528" s="47"/>
      <c r="C528" s="49"/>
      <c r="D528" s="49"/>
      <c r="E528" s="49"/>
      <c r="F528" s="49"/>
      <c r="G528" s="49"/>
      <c r="H528" s="49"/>
      <c r="I528" s="49"/>
      <c r="J528" s="49"/>
      <c r="K528" s="49"/>
      <c r="AY528" s="51"/>
      <c r="AZ528" s="51"/>
      <c r="BA528" s="51"/>
      <c r="BB528" s="51"/>
      <c r="BC528" s="51"/>
      <c r="BD528" s="51"/>
      <c r="BE528" s="51"/>
      <c r="BF528" s="51"/>
      <c r="BG528" s="51"/>
    </row>
    <row r="529" spans="1:59" s="3" customFormat="1" ht="14.25">
      <c r="A529" s="47"/>
      <c r="B529" s="47"/>
      <c r="C529" s="49"/>
      <c r="D529" s="49"/>
      <c r="E529" s="49"/>
      <c r="F529" s="49"/>
      <c r="G529" s="49"/>
      <c r="H529" s="49"/>
      <c r="I529" s="49"/>
      <c r="J529" s="49"/>
      <c r="K529" s="49"/>
      <c r="AY529" s="51"/>
      <c r="AZ529" s="51"/>
      <c r="BA529" s="51"/>
      <c r="BB529" s="51"/>
      <c r="BC529" s="51"/>
      <c r="BD529" s="51"/>
      <c r="BE529" s="51"/>
      <c r="BF529" s="51"/>
      <c r="BG529" s="51"/>
    </row>
    <row r="530" spans="1:59" s="3" customFormat="1" ht="14.25">
      <c r="A530" s="47"/>
      <c r="B530" s="47"/>
      <c r="C530" s="49"/>
      <c r="D530" s="49"/>
      <c r="E530" s="49"/>
      <c r="F530" s="49"/>
      <c r="G530" s="49"/>
      <c r="H530" s="49"/>
      <c r="I530" s="49"/>
      <c r="J530" s="49"/>
      <c r="K530" s="49"/>
      <c r="AY530" s="51"/>
      <c r="AZ530" s="51"/>
      <c r="BA530" s="51"/>
      <c r="BB530" s="51"/>
      <c r="BC530" s="51"/>
      <c r="BD530" s="51"/>
      <c r="BE530" s="51"/>
      <c r="BF530" s="51"/>
      <c r="BG530" s="51"/>
    </row>
    <row r="531" spans="1:59" s="3" customFormat="1" ht="14.25">
      <c r="A531" s="47"/>
      <c r="B531" s="47"/>
      <c r="C531" s="49"/>
      <c r="D531" s="49"/>
      <c r="E531" s="49"/>
      <c r="F531" s="49"/>
      <c r="G531" s="49"/>
      <c r="H531" s="49"/>
      <c r="I531" s="49"/>
      <c r="J531" s="49"/>
      <c r="K531" s="49"/>
      <c r="AY531" s="51"/>
      <c r="AZ531" s="51"/>
      <c r="BA531" s="51"/>
      <c r="BB531" s="51"/>
      <c r="BC531" s="51"/>
      <c r="BD531" s="51"/>
      <c r="BE531" s="51"/>
      <c r="BF531" s="51"/>
      <c r="BG531" s="51"/>
    </row>
    <row r="532" spans="1:59" s="3" customFormat="1" ht="14.25">
      <c r="A532" s="47"/>
      <c r="B532" s="47"/>
      <c r="C532" s="49"/>
      <c r="D532" s="49"/>
      <c r="E532" s="49"/>
      <c r="F532" s="49"/>
      <c r="G532" s="49"/>
      <c r="H532" s="49"/>
      <c r="I532" s="49"/>
      <c r="J532" s="49"/>
      <c r="K532" s="49"/>
      <c r="AY532" s="51"/>
      <c r="AZ532" s="51"/>
      <c r="BA532" s="51"/>
      <c r="BB532" s="51"/>
      <c r="BC532" s="51"/>
      <c r="BD532" s="51"/>
      <c r="BE532" s="51"/>
      <c r="BF532" s="51"/>
      <c r="BG532" s="51"/>
    </row>
    <row r="533" spans="1:59" s="3" customFormat="1" ht="14.25">
      <c r="A533" s="47"/>
      <c r="B533" s="47"/>
      <c r="C533" s="49"/>
      <c r="D533" s="49"/>
      <c r="E533" s="49"/>
      <c r="F533" s="49"/>
      <c r="G533" s="49"/>
      <c r="H533" s="49"/>
      <c r="I533" s="49"/>
      <c r="J533" s="49"/>
      <c r="K533" s="49"/>
      <c r="AY533" s="51"/>
      <c r="AZ533" s="51"/>
      <c r="BA533" s="51"/>
      <c r="BB533" s="51"/>
      <c r="BC533" s="51"/>
      <c r="BD533" s="51"/>
      <c r="BE533" s="51"/>
      <c r="BF533" s="51"/>
      <c r="BG533" s="51"/>
    </row>
    <row r="534" spans="1:59" s="3" customFormat="1" ht="14.25">
      <c r="A534" s="47"/>
      <c r="B534" s="47"/>
      <c r="C534" s="49"/>
      <c r="D534" s="49"/>
      <c r="E534" s="49"/>
      <c r="F534" s="49"/>
      <c r="G534" s="49"/>
      <c r="H534" s="49"/>
      <c r="I534" s="49"/>
      <c r="J534" s="49"/>
      <c r="K534" s="49"/>
      <c r="AY534" s="51"/>
      <c r="AZ534" s="51"/>
      <c r="BA534" s="51"/>
      <c r="BB534" s="51"/>
      <c r="BC534" s="51"/>
      <c r="BD534" s="51"/>
      <c r="BE534" s="51"/>
      <c r="BF534" s="51"/>
      <c r="BG534" s="51"/>
    </row>
    <row r="535" spans="1:59" s="3" customFormat="1" ht="14.25">
      <c r="A535" s="47"/>
      <c r="B535" s="47"/>
      <c r="C535" s="49"/>
      <c r="D535" s="49"/>
      <c r="E535" s="49"/>
      <c r="F535" s="49"/>
      <c r="G535" s="49"/>
      <c r="H535" s="49"/>
      <c r="I535" s="49"/>
      <c r="J535" s="49"/>
      <c r="K535" s="49"/>
      <c r="AY535" s="51"/>
      <c r="AZ535" s="51"/>
      <c r="BA535" s="51"/>
      <c r="BB535" s="51"/>
      <c r="BC535" s="51"/>
      <c r="BD535" s="51"/>
      <c r="BE535" s="51"/>
      <c r="BF535" s="51"/>
      <c r="BG535" s="51"/>
    </row>
    <row r="536" spans="1:59" s="3" customFormat="1" ht="14.25">
      <c r="A536" s="47"/>
      <c r="B536" s="47"/>
      <c r="C536" s="49"/>
      <c r="D536" s="49"/>
      <c r="E536" s="49"/>
      <c r="F536" s="49"/>
      <c r="G536" s="49"/>
      <c r="H536" s="49"/>
      <c r="I536" s="49"/>
      <c r="J536" s="49"/>
      <c r="K536" s="49"/>
      <c r="AY536" s="51"/>
      <c r="AZ536" s="51"/>
      <c r="BA536" s="51"/>
      <c r="BB536" s="51"/>
      <c r="BC536" s="51"/>
      <c r="BD536" s="51"/>
      <c r="BE536" s="51"/>
      <c r="BF536" s="51"/>
      <c r="BG536" s="51"/>
    </row>
    <row r="537" spans="1:59" s="3" customFormat="1" ht="14.25">
      <c r="A537" s="47"/>
      <c r="B537" s="47"/>
      <c r="C537" s="49"/>
      <c r="D537" s="49"/>
      <c r="E537" s="49"/>
      <c r="F537" s="49"/>
      <c r="G537" s="49"/>
      <c r="H537" s="49"/>
      <c r="I537" s="49"/>
      <c r="J537" s="49"/>
      <c r="K537" s="49"/>
      <c r="AY537" s="51"/>
      <c r="AZ537" s="51"/>
      <c r="BA537" s="51"/>
      <c r="BB537" s="51"/>
      <c r="BC537" s="51"/>
      <c r="BD537" s="51"/>
      <c r="BE537" s="51"/>
      <c r="BF537" s="51"/>
      <c r="BG537" s="51"/>
    </row>
    <row r="538" spans="1:59" s="3" customFormat="1" ht="14.25">
      <c r="A538" s="47"/>
      <c r="B538" s="47"/>
      <c r="C538" s="49"/>
      <c r="D538" s="49"/>
      <c r="E538" s="49"/>
      <c r="F538" s="49"/>
      <c r="G538" s="49"/>
      <c r="H538" s="49"/>
      <c r="I538" s="49"/>
      <c r="J538" s="49"/>
      <c r="K538" s="49"/>
      <c r="AY538" s="51"/>
      <c r="AZ538" s="51"/>
      <c r="BA538" s="51"/>
      <c r="BB538" s="51"/>
      <c r="BC538" s="51"/>
      <c r="BD538" s="51"/>
      <c r="BE538" s="51"/>
      <c r="BF538" s="51"/>
      <c r="BG538" s="51"/>
    </row>
    <row r="539" spans="1:59" s="3" customFormat="1" ht="14.25">
      <c r="A539" s="47"/>
      <c r="B539" s="47"/>
      <c r="C539" s="49"/>
      <c r="D539" s="49"/>
      <c r="E539" s="49"/>
      <c r="F539" s="49"/>
      <c r="G539" s="49"/>
      <c r="H539" s="49"/>
      <c r="I539" s="49"/>
      <c r="J539" s="49"/>
      <c r="K539" s="49"/>
      <c r="AY539" s="51"/>
      <c r="AZ539" s="51"/>
      <c r="BA539" s="51"/>
      <c r="BB539" s="51"/>
      <c r="BC539" s="51"/>
      <c r="BD539" s="51"/>
      <c r="BE539" s="51"/>
      <c r="BF539" s="51"/>
      <c r="BG539" s="51"/>
    </row>
    <row r="540" spans="1:59" s="3" customFormat="1" ht="14.25">
      <c r="A540" s="47"/>
      <c r="B540" s="47"/>
      <c r="C540" s="49"/>
      <c r="D540" s="49"/>
      <c r="E540" s="49"/>
      <c r="F540" s="49"/>
      <c r="G540" s="49"/>
      <c r="H540" s="49"/>
      <c r="I540" s="49"/>
      <c r="J540" s="49"/>
      <c r="K540" s="49"/>
      <c r="AY540" s="51"/>
      <c r="AZ540" s="51"/>
      <c r="BA540" s="51"/>
      <c r="BB540" s="51"/>
      <c r="BC540" s="51"/>
      <c r="BD540" s="51"/>
      <c r="BE540" s="51"/>
      <c r="BF540" s="51"/>
      <c r="BG540" s="51"/>
    </row>
    <row r="541" spans="1:59" s="3" customFormat="1" ht="14.25">
      <c r="A541" s="47"/>
      <c r="B541" s="47"/>
      <c r="C541" s="49"/>
      <c r="D541" s="49"/>
      <c r="E541" s="49"/>
      <c r="F541" s="49"/>
      <c r="G541" s="49"/>
      <c r="H541" s="49"/>
      <c r="I541" s="49"/>
      <c r="J541" s="49"/>
      <c r="K541" s="49"/>
      <c r="AY541" s="51"/>
      <c r="AZ541" s="51"/>
      <c r="BA541" s="51"/>
      <c r="BB541" s="51"/>
      <c r="BC541" s="51"/>
      <c r="BD541" s="51"/>
      <c r="BE541" s="51"/>
      <c r="BF541" s="51"/>
      <c r="BG541" s="51"/>
    </row>
    <row r="542" spans="1:59" s="3" customFormat="1" ht="14.25">
      <c r="A542" s="47"/>
      <c r="B542" s="47"/>
      <c r="C542" s="49"/>
      <c r="D542" s="49"/>
      <c r="E542" s="49"/>
      <c r="F542" s="49"/>
      <c r="G542" s="49"/>
      <c r="H542" s="49"/>
      <c r="I542" s="49"/>
      <c r="J542" s="49"/>
      <c r="K542" s="49"/>
      <c r="AY542" s="51"/>
      <c r="AZ542" s="51"/>
      <c r="BA542" s="51"/>
      <c r="BB542" s="51"/>
      <c r="BC542" s="51"/>
      <c r="BD542" s="51"/>
      <c r="BE542" s="51"/>
      <c r="BF542" s="51"/>
      <c r="BG542" s="51"/>
    </row>
    <row r="543" spans="1:59" s="3" customFormat="1" ht="14.25">
      <c r="A543" s="47"/>
      <c r="B543" s="47"/>
      <c r="C543" s="49"/>
      <c r="D543" s="49"/>
      <c r="E543" s="49"/>
      <c r="F543" s="49"/>
      <c r="G543" s="49"/>
      <c r="H543" s="49"/>
      <c r="I543" s="49"/>
      <c r="J543" s="49"/>
      <c r="K543" s="49"/>
      <c r="AY543" s="51"/>
      <c r="AZ543" s="51"/>
      <c r="BA543" s="51"/>
      <c r="BB543" s="51"/>
      <c r="BC543" s="51"/>
      <c r="BD543" s="51"/>
      <c r="BE543" s="51"/>
      <c r="BF543" s="51"/>
      <c r="BG543" s="51"/>
    </row>
    <row r="544" spans="1:59" s="3" customFormat="1" ht="14.25">
      <c r="A544" s="47"/>
      <c r="B544" s="47"/>
      <c r="C544" s="49"/>
      <c r="D544" s="49"/>
      <c r="E544" s="49"/>
      <c r="F544" s="49"/>
      <c r="G544" s="49"/>
      <c r="H544" s="49"/>
      <c r="I544" s="49"/>
      <c r="J544" s="49"/>
      <c r="K544" s="49"/>
      <c r="AY544" s="51"/>
      <c r="AZ544" s="51"/>
      <c r="BA544" s="51"/>
      <c r="BB544" s="51"/>
      <c r="BC544" s="51"/>
      <c r="BD544" s="51"/>
      <c r="BE544" s="51"/>
      <c r="BF544" s="51"/>
      <c r="BG544" s="51"/>
    </row>
    <row r="545" spans="1:59" s="3" customFormat="1" ht="14.25">
      <c r="A545" s="47"/>
      <c r="B545" s="47"/>
      <c r="C545" s="49"/>
      <c r="D545" s="49"/>
      <c r="E545" s="49"/>
      <c r="F545" s="49"/>
      <c r="G545" s="49"/>
      <c r="H545" s="49"/>
      <c r="I545" s="49"/>
      <c r="J545" s="49"/>
      <c r="K545" s="49"/>
      <c r="AY545" s="51"/>
      <c r="AZ545" s="51"/>
      <c r="BA545" s="51"/>
      <c r="BB545" s="51"/>
      <c r="BC545" s="51"/>
      <c r="BD545" s="51"/>
      <c r="BE545" s="51"/>
      <c r="BF545" s="51"/>
      <c r="BG545" s="51"/>
    </row>
    <row r="546" spans="1:59" s="3" customFormat="1" ht="14.25">
      <c r="A546" s="47"/>
      <c r="B546" s="47"/>
      <c r="C546" s="49"/>
      <c r="D546" s="49"/>
      <c r="E546" s="49"/>
      <c r="F546" s="49"/>
      <c r="G546" s="49"/>
      <c r="H546" s="49"/>
      <c r="I546" s="49"/>
      <c r="J546" s="49"/>
      <c r="K546" s="49"/>
      <c r="AY546" s="51"/>
      <c r="AZ546" s="51"/>
      <c r="BA546" s="51"/>
      <c r="BB546" s="51"/>
      <c r="BC546" s="51"/>
      <c r="BD546" s="51"/>
      <c r="BE546" s="51"/>
      <c r="BF546" s="51"/>
      <c r="BG546" s="51"/>
    </row>
    <row r="547" spans="1:59" s="3" customFormat="1" ht="14.25">
      <c r="A547" s="47"/>
      <c r="B547" s="47"/>
      <c r="C547" s="49"/>
      <c r="D547" s="49"/>
      <c r="E547" s="49"/>
      <c r="F547" s="49"/>
      <c r="G547" s="49"/>
      <c r="H547" s="49"/>
      <c r="I547" s="49"/>
      <c r="J547" s="49"/>
      <c r="K547" s="49"/>
      <c r="AY547" s="51"/>
      <c r="AZ547" s="51"/>
      <c r="BA547" s="51"/>
      <c r="BB547" s="51"/>
      <c r="BC547" s="51"/>
      <c r="BD547" s="51"/>
      <c r="BE547" s="51"/>
      <c r="BF547" s="51"/>
      <c r="BG547" s="51"/>
    </row>
    <row r="548" spans="1:59" s="3" customFormat="1" ht="14.25">
      <c r="A548" s="47"/>
      <c r="B548" s="47"/>
      <c r="C548" s="49"/>
      <c r="D548" s="49"/>
      <c r="E548" s="49"/>
      <c r="F548" s="49"/>
      <c r="G548" s="49"/>
      <c r="H548" s="49"/>
      <c r="I548" s="49"/>
      <c r="J548" s="49"/>
      <c r="K548" s="49"/>
      <c r="AY548" s="51"/>
      <c r="AZ548" s="51"/>
      <c r="BA548" s="51"/>
      <c r="BB548" s="51"/>
      <c r="BC548" s="51"/>
      <c r="BD548" s="51"/>
      <c r="BE548" s="51"/>
      <c r="BF548" s="51"/>
      <c r="BG548" s="51"/>
    </row>
    <row r="549" spans="1:59" s="3" customFormat="1" ht="14.25">
      <c r="A549" s="47"/>
      <c r="B549" s="47"/>
      <c r="C549" s="49"/>
      <c r="D549" s="49"/>
      <c r="E549" s="49"/>
      <c r="F549" s="49"/>
      <c r="G549" s="49"/>
      <c r="H549" s="49"/>
      <c r="I549" s="49"/>
      <c r="J549" s="49"/>
      <c r="K549" s="49"/>
      <c r="AY549" s="51"/>
      <c r="AZ549" s="51"/>
      <c r="BA549" s="51"/>
      <c r="BB549" s="51"/>
      <c r="BC549" s="51"/>
      <c r="BD549" s="51"/>
      <c r="BE549" s="51"/>
      <c r="BF549" s="51"/>
      <c r="BG549" s="51"/>
    </row>
    <row r="550" spans="1:59" s="3" customFormat="1" ht="14.25">
      <c r="A550" s="47"/>
      <c r="B550" s="47"/>
      <c r="C550" s="49"/>
      <c r="D550" s="49"/>
      <c r="E550" s="49"/>
      <c r="F550" s="49"/>
      <c r="G550" s="49"/>
      <c r="H550" s="49"/>
      <c r="I550" s="49"/>
      <c r="J550" s="49"/>
      <c r="K550" s="49"/>
      <c r="AY550" s="51"/>
      <c r="AZ550" s="51"/>
      <c r="BA550" s="51"/>
      <c r="BB550" s="51"/>
      <c r="BC550" s="51"/>
      <c r="BD550" s="51"/>
      <c r="BE550" s="51"/>
      <c r="BF550" s="51"/>
      <c r="BG550" s="51"/>
    </row>
    <row r="551" spans="1:59" s="3" customFormat="1" ht="14.25">
      <c r="A551" s="47"/>
      <c r="B551" s="47"/>
      <c r="C551" s="49"/>
      <c r="D551" s="49"/>
      <c r="E551" s="49"/>
      <c r="F551" s="49"/>
      <c r="G551" s="49"/>
      <c r="H551" s="49"/>
      <c r="I551" s="49"/>
      <c r="J551" s="49"/>
      <c r="K551" s="49"/>
      <c r="AY551" s="51"/>
      <c r="AZ551" s="51"/>
      <c r="BA551" s="51"/>
      <c r="BB551" s="51"/>
      <c r="BC551" s="51"/>
      <c r="BD551" s="51"/>
      <c r="BE551" s="51"/>
      <c r="BF551" s="51"/>
      <c r="BG551" s="51"/>
    </row>
    <row r="552" spans="1:59" s="3" customFormat="1" ht="14.25">
      <c r="A552" s="47"/>
      <c r="B552" s="47"/>
      <c r="C552" s="49"/>
      <c r="D552" s="49"/>
      <c r="E552" s="49"/>
      <c r="F552" s="49"/>
      <c r="G552" s="49"/>
      <c r="H552" s="49"/>
      <c r="I552" s="49"/>
      <c r="J552" s="49"/>
      <c r="K552" s="49"/>
      <c r="AY552" s="51"/>
      <c r="AZ552" s="51"/>
      <c r="BA552" s="51"/>
      <c r="BB552" s="51"/>
      <c r="BC552" s="51"/>
      <c r="BD552" s="51"/>
      <c r="BE552" s="51"/>
      <c r="BF552" s="51"/>
      <c r="BG552" s="51"/>
    </row>
    <row r="553" spans="1:59" s="3" customFormat="1" ht="14.25">
      <c r="A553" s="47"/>
      <c r="B553" s="47"/>
      <c r="C553" s="49"/>
      <c r="D553" s="49"/>
      <c r="E553" s="49"/>
      <c r="F553" s="49"/>
      <c r="G553" s="49"/>
      <c r="H553" s="49"/>
      <c r="I553" s="49"/>
      <c r="J553" s="49"/>
      <c r="K553" s="49"/>
      <c r="AY553" s="51"/>
      <c r="AZ553" s="51"/>
      <c r="BA553" s="51"/>
      <c r="BB553" s="51"/>
      <c r="BC553" s="51"/>
      <c r="BD553" s="51"/>
      <c r="BE553" s="51"/>
      <c r="BF553" s="51"/>
      <c r="BG553" s="51"/>
    </row>
    <row r="554" spans="1:59" s="3" customFormat="1" ht="14.25">
      <c r="A554" s="47"/>
      <c r="B554" s="47"/>
      <c r="C554" s="49"/>
      <c r="D554" s="49"/>
      <c r="E554" s="49"/>
      <c r="F554" s="49"/>
      <c r="G554" s="49"/>
      <c r="H554" s="49"/>
      <c r="I554" s="49"/>
      <c r="J554" s="49"/>
      <c r="K554" s="49"/>
      <c r="AY554" s="51"/>
      <c r="AZ554" s="51"/>
      <c r="BA554" s="51"/>
      <c r="BB554" s="51"/>
      <c r="BC554" s="51"/>
      <c r="BD554" s="51"/>
      <c r="BE554" s="51"/>
      <c r="BF554" s="51"/>
      <c r="BG554" s="51"/>
    </row>
    <row r="555" spans="1:59" s="3" customFormat="1" ht="14.25">
      <c r="A555" s="47"/>
      <c r="B555" s="47"/>
      <c r="C555" s="49"/>
      <c r="D555" s="49"/>
      <c r="E555" s="49"/>
      <c r="F555" s="49"/>
      <c r="G555" s="49"/>
      <c r="H555" s="49"/>
      <c r="I555" s="49"/>
      <c r="J555" s="49"/>
      <c r="K555" s="49"/>
      <c r="AY555" s="51"/>
      <c r="AZ555" s="51"/>
      <c r="BA555" s="51"/>
      <c r="BB555" s="51"/>
      <c r="BC555" s="51"/>
      <c r="BD555" s="51"/>
      <c r="BE555" s="51"/>
      <c r="BF555" s="51"/>
      <c r="BG555" s="51"/>
    </row>
    <row r="556" spans="1:59" s="3" customFormat="1" ht="14.25">
      <c r="A556" s="47"/>
      <c r="B556" s="47"/>
      <c r="C556" s="49"/>
      <c r="D556" s="49"/>
      <c r="E556" s="49"/>
      <c r="F556" s="49"/>
      <c r="G556" s="49"/>
      <c r="H556" s="49"/>
      <c r="I556" s="49"/>
      <c r="J556" s="49"/>
      <c r="K556" s="49"/>
      <c r="AY556" s="51"/>
      <c r="AZ556" s="51"/>
      <c r="BA556" s="51"/>
      <c r="BB556" s="51"/>
      <c r="BC556" s="51"/>
      <c r="BD556" s="51"/>
      <c r="BE556" s="51"/>
      <c r="BF556" s="51"/>
      <c r="BG556" s="51"/>
    </row>
    <row r="557" spans="1:59" s="3" customFormat="1" ht="14.25">
      <c r="A557" s="47"/>
      <c r="B557" s="47"/>
      <c r="C557" s="49"/>
      <c r="D557" s="49"/>
      <c r="E557" s="49"/>
      <c r="F557" s="49"/>
      <c r="G557" s="49"/>
      <c r="H557" s="49"/>
      <c r="I557" s="49"/>
      <c r="J557" s="49"/>
      <c r="K557" s="49"/>
      <c r="AY557" s="51"/>
      <c r="AZ557" s="51"/>
      <c r="BA557" s="51"/>
      <c r="BB557" s="51"/>
      <c r="BC557" s="51"/>
      <c r="BD557" s="51"/>
      <c r="BE557" s="51"/>
      <c r="BF557" s="51"/>
      <c r="BG557" s="51"/>
    </row>
    <row r="558" spans="1:59" s="3" customFormat="1" ht="14.25">
      <c r="A558" s="47"/>
      <c r="B558" s="47"/>
      <c r="C558" s="49"/>
      <c r="D558" s="49"/>
      <c r="E558" s="49"/>
      <c r="F558" s="49"/>
      <c r="G558" s="49"/>
      <c r="H558" s="49"/>
      <c r="I558" s="49"/>
      <c r="J558" s="49"/>
      <c r="K558" s="49"/>
      <c r="AY558" s="51"/>
      <c r="AZ558" s="51"/>
      <c r="BA558" s="51"/>
      <c r="BB558" s="51"/>
      <c r="BC558" s="51"/>
      <c r="BD558" s="51"/>
      <c r="BE558" s="51"/>
      <c r="BF558" s="51"/>
      <c r="BG558" s="51"/>
    </row>
    <row r="559" spans="1:59" s="3" customFormat="1" ht="14.25">
      <c r="A559" s="47"/>
      <c r="B559" s="47"/>
      <c r="C559" s="49"/>
      <c r="D559" s="49"/>
      <c r="E559" s="49"/>
      <c r="F559" s="49"/>
      <c r="G559" s="49"/>
      <c r="H559" s="49"/>
      <c r="I559" s="49"/>
      <c r="J559" s="49"/>
      <c r="K559" s="49"/>
      <c r="AY559" s="51"/>
      <c r="AZ559" s="51"/>
      <c r="BA559" s="51"/>
      <c r="BB559" s="51"/>
      <c r="BC559" s="51"/>
      <c r="BD559" s="51"/>
      <c r="BE559" s="51"/>
      <c r="BF559" s="51"/>
      <c r="BG559" s="51"/>
    </row>
    <row r="560" spans="1:59" s="3" customFormat="1" ht="14.25">
      <c r="A560" s="47"/>
      <c r="B560" s="47"/>
      <c r="C560" s="49"/>
      <c r="D560" s="49"/>
      <c r="E560" s="49"/>
      <c r="F560" s="49"/>
      <c r="G560" s="49"/>
      <c r="H560" s="49"/>
      <c r="I560" s="49"/>
      <c r="J560" s="49"/>
      <c r="K560" s="49"/>
      <c r="AY560" s="51"/>
      <c r="AZ560" s="51"/>
      <c r="BA560" s="51"/>
      <c r="BB560" s="51"/>
      <c r="BC560" s="51"/>
      <c r="BD560" s="51"/>
      <c r="BE560" s="51"/>
      <c r="BF560" s="51"/>
      <c r="BG560" s="51"/>
    </row>
    <row r="561" spans="1:59" s="3" customFormat="1" ht="14.25">
      <c r="A561" s="47"/>
      <c r="B561" s="47"/>
      <c r="C561" s="49"/>
      <c r="D561" s="49"/>
      <c r="E561" s="49"/>
      <c r="F561" s="49"/>
      <c r="G561" s="49"/>
      <c r="H561" s="49"/>
      <c r="I561" s="49"/>
      <c r="J561" s="49"/>
      <c r="K561" s="49"/>
      <c r="AY561" s="51"/>
      <c r="AZ561" s="51"/>
      <c r="BA561" s="51"/>
      <c r="BB561" s="51"/>
      <c r="BC561" s="51"/>
      <c r="BD561" s="51"/>
      <c r="BE561" s="51"/>
      <c r="BF561" s="51"/>
      <c r="BG561" s="51"/>
    </row>
    <row r="562" spans="1:59" s="3" customFormat="1" ht="14.25">
      <c r="A562" s="47"/>
      <c r="B562" s="47"/>
      <c r="C562" s="49"/>
      <c r="D562" s="49"/>
      <c r="E562" s="49"/>
      <c r="F562" s="49"/>
      <c r="G562" s="49"/>
      <c r="H562" s="49"/>
      <c r="I562" s="49"/>
      <c r="J562" s="49"/>
      <c r="K562" s="49"/>
      <c r="AY562" s="51"/>
      <c r="AZ562" s="51"/>
      <c r="BA562" s="51"/>
      <c r="BB562" s="51"/>
      <c r="BC562" s="51"/>
      <c r="BD562" s="51"/>
      <c r="BE562" s="51"/>
      <c r="BF562" s="51"/>
      <c r="BG562" s="51"/>
    </row>
    <row r="563" spans="1:59" s="3" customFormat="1" ht="14.25">
      <c r="A563" s="47"/>
      <c r="B563" s="47"/>
      <c r="C563" s="49"/>
      <c r="D563" s="49"/>
      <c r="E563" s="49"/>
      <c r="F563" s="49"/>
      <c r="G563" s="49"/>
      <c r="H563" s="49"/>
      <c r="I563" s="49"/>
      <c r="J563" s="49"/>
      <c r="K563" s="49"/>
      <c r="AY563" s="51"/>
      <c r="AZ563" s="51"/>
      <c r="BA563" s="51"/>
      <c r="BB563" s="51"/>
      <c r="BC563" s="51"/>
      <c r="BD563" s="51"/>
      <c r="BE563" s="51"/>
      <c r="BF563" s="51"/>
      <c r="BG563" s="51"/>
    </row>
    <row r="564" spans="1:59" s="3" customFormat="1" ht="14.25">
      <c r="A564" s="47"/>
      <c r="B564" s="47"/>
      <c r="C564" s="49"/>
      <c r="D564" s="49"/>
      <c r="E564" s="49"/>
      <c r="F564" s="49"/>
      <c r="G564" s="49"/>
      <c r="H564" s="49"/>
      <c r="I564" s="49"/>
      <c r="J564" s="49"/>
      <c r="K564" s="49"/>
      <c r="AY564" s="51"/>
      <c r="AZ564" s="51"/>
      <c r="BA564" s="51"/>
      <c r="BB564" s="51"/>
      <c r="BC564" s="51"/>
      <c r="BD564" s="51"/>
      <c r="BE564" s="51"/>
      <c r="BF564" s="51"/>
      <c r="BG564" s="51"/>
    </row>
    <row r="565" spans="1:59" s="3" customFormat="1" ht="14.25">
      <c r="A565" s="47"/>
      <c r="B565" s="47"/>
      <c r="C565" s="49"/>
      <c r="D565" s="49"/>
      <c r="E565" s="49"/>
      <c r="F565" s="49"/>
      <c r="G565" s="49"/>
      <c r="H565" s="49"/>
      <c r="I565" s="49"/>
      <c r="J565" s="49"/>
      <c r="K565" s="49"/>
      <c r="AY565" s="51"/>
      <c r="AZ565" s="51"/>
      <c r="BA565" s="51"/>
      <c r="BB565" s="51"/>
      <c r="BC565" s="51"/>
      <c r="BD565" s="51"/>
      <c r="BE565" s="51"/>
      <c r="BF565" s="51"/>
      <c r="BG565" s="51"/>
    </row>
    <row r="566" spans="1:59" s="3" customFormat="1" ht="14.25">
      <c r="A566" s="47"/>
      <c r="B566" s="47"/>
      <c r="C566" s="49"/>
      <c r="D566" s="49"/>
      <c r="E566" s="49"/>
      <c r="F566" s="49"/>
      <c r="G566" s="49"/>
      <c r="H566" s="49"/>
      <c r="I566" s="49"/>
      <c r="J566" s="49"/>
      <c r="K566" s="49"/>
      <c r="AY566" s="51"/>
      <c r="AZ566" s="51"/>
      <c r="BA566" s="51"/>
      <c r="BB566" s="51"/>
      <c r="BC566" s="51"/>
      <c r="BD566" s="51"/>
      <c r="BE566" s="51"/>
      <c r="BF566" s="51"/>
      <c r="BG566" s="51"/>
    </row>
    <row r="567" spans="1:59" s="3" customFormat="1" ht="14.25">
      <c r="A567" s="47"/>
      <c r="B567" s="47"/>
      <c r="C567" s="49"/>
      <c r="D567" s="49"/>
      <c r="E567" s="49"/>
      <c r="F567" s="49"/>
      <c r="G567" s="49"/>
      <c r="H567" s="49"/>
      <c r="I567" s="49"/>
      <c r="J567" s="49"/>
      <c r="K567" s="49"/>
      <c r="AY567" s="51"/>
      <c r="AZ567" s="51"/>
      <c r="BA567" s="51"/>
      <c r="BB567" s="51"/>
      <c r="BC567" s="51"/>
      <c r="BD567" s="51"/>
      <c r="BE567" s="51"/>
      <c r="BF567" s="51"/>
      <c r="BG567" s="51"/>
    </row>
    <row r="568" spans="1:59" s="3" customFormat="1" ht="14.25">
      <c r="A568" s="47"/>
      <c r="B568" s="47"/>
      <c r="C568" s="49"/>
      <c r="D568" s="49"/>
      <c r="E568" s="49"/>
      <c r="F568" s="49"/>
      <c r="G568" s="49"/>
      <c r="H568" s="49"/>
      <c r="I568" s="49"/>
      <c r="J568" s="49"/>
      <c r="K568" s="49"/>
      <c r="AY568" s="51"/>
      <c r="AZ568" s="51"/>
      <c r="BA568" s="51"/>
      <c r="BB568" s="51"/>
      <c r="BC568" s="51"/>
      <c r="BD568" s="51"/>
      <c r="BE568" s="51"/>
      <c r="BF568" s="51"/>
      <c r="BG568" s="51"/>
    </row>
    <row r="569" spans="1:59" s="3" customFormat="1" ht="14.25">
      <c r="A569" s="47"/>
      <c r="B569" s="47"/>
      <c r="C569" s="49"/>
      <c r="D569" s="49"/>
      <c r="E569" s="49"/>
      <c r="F569" s="49"/>
      <c r="G569" s="49"/>
      <c r="H569" s="49"/>
      <c r="I569" s="49"/>
      <c r="J569" s="49"/>
      <c r="K569" s="49"/>
      <c r="AY569" s="51"/>
      <c r="AZ569" s="51"/>
      <c r="BA569" s="51"/>
      <c r="BB569" s="51"/>
      <c r="BC569" s="51"/>
      <c r="BD569" s="51"/>
      <c r="BE569" s="51"/>
      <c r="BF569" s="51"/>
      <c r="BG569" s="51"/>
    </row>
    <row r="570" spans="1:59" s="3" customFormat="1" ht="14.25">
      <c r="A570" s="47"/>
      <c r="B570" s="47"/>
      <c r="C570" s="49"/>
      <c r="D570" s="49"/>
      <c r="E570" s="49"/>
      <c r="F570" s="49"/>
      <c r="G570" s="49"/>
      <c r="H570" s="49"/>
      <c r="I570" s="49"/>
      <c r="J570" s="49"/>
      <c r="K570" s="49"/>
      <c r="AY570" s="51"/>
      <c r="AZ570" s="51"/>
      <c r="BA570" s="51"/>
      <c r="BB570" s="51"/>
      <c r="BC570" s="51"/>
      <c r="BD570" s="51"/>
      <c r="BE570" s="51"/>
      <c r="BF570" s="51"/>
      <c r="BG570" s="51"/>
    </row>
    <row r="571" spans="1:59" s="3" customFormat="1" ht="14.25">
      <c r="A571" s="47"/>
      <c r="B571" s="47"/>
      <c r="C571" s="49"/>
      <c r="D571" s="49"/>
      <c r="E571" s="49"/>
      <c r="F571" s="49"/>
      <c r="G571" s="49"/>
      <c r="H571" s="49"/>
      <c r="I571" s="49"/>
      <c r="J571" s="49"/>
      <c r="K571" s="49"/>
      <c r="AY571" s="51"/>
      <c r="AZ571" s="51"/>
      <c r="BA571" s="51"/>
      <c r="BB571" s="51"/>
      <c r="BC571" s="51"/>
      <c r="BD571" s="51"/>
      <c r="BE571" s="51"/>
      <c r="BF571" s="51"/>
      <c r="BG571" s="51"/>
    </row>
    <row r="572" spans="1:59" s="3" customFormat="1" ht="14.25">
      <c r="A572" s="47"/>
      <c r="B572" s="47"/>
      <c r="C572" s="49"/>
      <c r="D572" s="49"/>
      <c r="E572" s="49"/>
      <c r="F572" s="49"/>
      <c r="G572" s="49"/>
      <c r="H572" s="49"/>
      <c r="I572" s="49"/>
      <c r="J572" s="49"/>
      <c r="K572" s="49"/>
      <c r="AY572" s="51"/>
      <c r="AZ572" s="51"/>
      <c r="BA572" s="51"/>
      <c r="BB572" s="51"/>
      <c r="BC572" s="51"/>
      <c r="BD572" s="51"/>
      <c r="BE572" s="51"/>
      <c r="BF572" s="51"/>
      <c r="BG572" s="51"/>
    </row>
    <row r="573" spans="1:59" s="3" customFormat="1" ht="14.25">
      <c r="A573" s="47"/>
      <c r="B573" s="47"/>
      <c r="C573" s="49"/>
      <c r="D573" s="49"/>
      <c r="E573" s="49"/>
      <c r="F573" s="49"/>
      <c r="G573" s="49"/>
      <c r="H573" s="49"/>
      <c r="I573" s="49"/>
      <c r="J573" s="49"/>
      <c r="K573" s="49"/>
      <c r="AY573" s="51"/>
      <c r="AZ573" s="51"/>
      <c r="BA573" s="51"/>
      <c r="BB573" s="51"/>
      <c r="BC573" s="51"/>
      <c r="BD573" s="51"/>
      <c r="BE573" s="51"/>
      <c r="BF573" s="51"/>
      <c r="BG573" s="51"/>
    </row>
    <row r="574" spans="1:59" s="3" customFormat="1" ht="14.25">
      <c r="A574" s="47"/>
      <c r="B574" s="47"/>
      <c r="C574" s="49"/>
      <c r="D574" s="49"/>
      <c r="E574" s="49"/>
      <c r="F574" s="49"/>
      <c r="G574" s="49"/>
      <c r="H574" s="49"/>
      <c r="I574" s="49"/>
      <c r="J574" s="49"/>
      <c r="K574" s="49"/>
      <c r="AY574" s="51"/>
      <c r="AZ574" s="51"/>
      <c r="BA574" s="51"/>
      <c r="BB574" s="51"/>
      <c r="BC574" s="51"/>
      <c r="BD574" s="51"/>
      <c r="BE574" s="51"/>
      <c r="BF574" s="51"/>
      <c r="BG574" s="51"/>
    </row>
    <row r="575" spans="1:59" s="3" customFormat="1" ht="14.25">
      <c r="A575" s="47"/>
      <c r="B575" s="47"/>
      <c r="C575" s="49"/>
      <c r="D575" s="49"/>
      <c r="E575" s="49"/>
      <c r="F575" s="49"/>
      <c r="G575" s="49"/>
      <c r="H575" s="49"/>
      <c r="I575" s="49"/>
      <c r="J575" s="49"/>
      <c r="K575" s="49"/>
      <c r="AY575" s="51"/>
      <c r="AZ575" s="51"/>
      <c r="BA575" s="51"/>
      <c r="BB575" s="51"/>
      <c r="BC575" s="51"/>
      <c r="BD575" s="51"/>
      <c r="BE575" s="51"/>
      <c r="BF575" s="51"/>
      <c r="BG575" s="51"/>
    </row>
    <row r="576" spans="1:59" s="3" customFormat="1" ht="14.25">
      <c r="A576" s="47"/>
      <c r="B576" s="47"/>
      <c r="C576" s="49"/>
      <c r="D576" s="49"/>
      <c r="E576" s="49"/>
      <c r="F576" s="49"/>
      <c r="G576" s="49"/>
      <c r="H576" s="49"/>
      <c r="I576" s="49"/>
      <c r="J576" s="49"/>
      <c r="K576" s="49"/>
      <c r="AY576" s="51"/>
      <c r="AZ576" s="51"/>
      <c r="BA576" s="51"/>
      <c r="BB576" s="51"/>
      <c r="BC576" s="51"/>
      <c r="BD576" s="51"/>
      <c r="BE576" s="51"/>
      <c r="BF576" s="51"/>
      <c r="BG576" s="51"/>
    </row>
    <row r="577" spans="1:59" s="3" customFormat="1" ht="14.25">
      <c r="A577" s="47"/>
      <c r="B577" s="47"/>
      <c r="C577" s="49"/>
      <c r="D577" s="49"/>
      <c r="E577" s="49"/>
      <c r="F577" s="49"/>
      <c r="G577" s="49"/>
      <c r="H577" s="49"/>
      <c r="I577" s="49"/>
      <c r="J577" s="49"/>
      <c r="K577" s="49"/>
      <c r="AY577" s="51"/>
      <c r="AZ577" s="51"/>
      <c r="BA577" s="51"/>
      <c r="BB577" s="51"/>
      <c r="BC577" s="51"/>
      <c r="BD577" s="51"/>
      <c r="BE577" s="51"/>
      <c r="BF577" s="51"/>
      <c r="BG577" s="51"/>
    </row>
    <row r="578" spans="1:59" s="3" customFormat="1" ht="14.25">
      <c r="A578" s="47"/>
      <c r="B578" s="47"/>
      <c r="C578" s="49"/>
      <c r="D578" s="49"/>
      <c r="E578" s="49"/>
      <c r="F578" s="49"/>
      <c r="G578" s="49"/>
      <c r="H578" s="49"/>
      <c r="I578" s="49"/>
      <c r="J578" s="49"/>
      <c r="K578" s="49"/>
      <c r="AY578" s="51"/>
      <c r="AZ578" s="51"/>
      <c r="BA578" s="51"/>
      <c r="BB578" s="51"/>
      <c r="BC578" s="51"/>
      <c r="BD578" s="51"/>
      <c r="BE578" s="51"/>
      <c r="BF578" s="51"/>
      <c r="BG578" s="51"/>
    </row>
    <row r="579" spans="1:59" s="3" customFormat="1" ht="14.25">
      <c r="A579" s="47"/>
      <c r="B579" s="47"/>
      <c r="C579" s="49"/>
      <c r="D579" s="49"/>
      <c r="E579" s="49"/>
      <c r="F579" s="49"/>
      <c r="G579" s="49"/>
      <c r="H579" s="49"/>
      <c r="I579" s="49"/>
      <c r="J579" s="49"/>
      <c r="K579" s="49"/>
      <c r="AY579" s="51"/>
      <c r="AZ579" s="51"/>
      <c r="BA579" s="51"/>
      <c r="BB579" s="51"/>
      <c r="BC579" s="51"/>
      <c r="BD579" s="51"/>
      <c r="BE579" s="51"/>
      <c r="BF579" s="51"/>
      <c r="BG579" s="51"/>
    </row>
    <row r="580" spans="1:59" s="3" customFormat="1" ht="14.25">
      <c r="A580" s="47"/>
      <c r="B580" s="47"/>
      <c r="C580" s="49"/>
      <c r="D580" s="49"/>
      <c r="E580" s="49"/>
      <c r="F580" s="49"/>
      <c r="G580" s="49"/>
      <c r="H580" s="49"/>
      <c r="I580" s="49"/>
      <c r="J580" s="49"/>
      <c r="K580" s="49"/>
      <c r="AY580" s="51"/>
      <c r="AZ580" s="51"/>
      <c r="BA580" s="51"/>
      <c r="BB580" s="51"/>
      <c r="BC580" s="51"/>
      <c r="BD580" s="51"/>
      <c r="BE580" s="51"/>
      <c r="BF580" s="51"/>
      <c r="BG580" s="51"/>
    </row>
    <row r="581" spans="1:59" s="3" customFormat="1" ht="14.25">
      <c r="A581" s="47"/>
      <c r="B581" s="47"/>
      <c r="C581" s="49"/>
      <c r="D581" s="49"/>
      <c r="E581" s="49"/>
      <c r="F581" s="49"/>
      <c r="G581" s="49"/>
      <c r="H581" s="49"/>
      <c r="I581" s="49"/>
      <c r="J581" s="49"/>
      <c r="K581" s="49"/>
      <c r="AY581" s="51"/>
      <c r="AZ581" s="51"/>
      <c r="BA581" s="51"/>
      <c r="BB581" s="51"/>
      <c r="BC581" s="51"/>
      <c r="BD581" s="51"/>
      <c r="BE581" s="51"/>
      <c r="BF581" s="51"/>
      <c r="BG581" s="51"/>
    </row>
    <row r="582" spans="1:59" s="3" customFormat="1" ht="14.25">
      <c r="A582" s="47"/>
      <c r="B582" s="47"/>
      <c r="C582" s="49"/>
      <c r="D582" s="49"/>
      <c r="E582" s="49"/>
      <c r="F582" s="49"/>
      <c r="G582" s="49"/>
      <c r="H582" s="49"/>
      <c r="I582" s="49"/>
      <c r="J582" s="49"/>
      <c r="K582" s="49"/>
      <c r="AY582" s="51"/>
      <c r="AZ582" s="51"/>
      <c r="BA582" s="51"/>
      <c r="BB582" s="51"/>
      <c r="BC582" s="51"/>
      <c r="BD582" s="51"/>
      <c r="BE582" s="51"/>
      <c r="BF582" s="51"/>
      <c r="BG582" s="51"/>
    </row>
    <row r="583" spans="1:59" s="3" customFormat="1" ht="14.25">
      <c r="A583" s="47"/>
      <c r="B583" s="47"/>
      <c r="C583" s="49"/>
      <c r="D583" s="49"/>
      <c r="E583" s="49"/>
      <c r="F583" s="49"/>
      <c r="G583" s="49"/>
      <c r="H583" s="49"/>
      <c r="I583" s="49"/>
      <c r="J583" s="49"/>
      <c r="K583" s="49"/>
      <c r="AY583" s="51"/>
      <c r="AZ583" s="51"/>
      <c r="BA583" s="51"/>
      <c r="BB583" s="51"/>
      <c r="BC583" s="51"/>
      <c r="BD583" s="51"/>
      <c r="BE583" s="51"/>
      <c r="BF583" s="51"/>
      <c r="BG583" s="51"/>
    </row>
    <row r="584" spans="1:59" s="3" customFormat="1" ht="14.25">
      <c r="A584" s="47"/>
      <c r="B584" s="47"/>
      <c r="C584" s="49"/>
      <c r="D584" s="49"/>
      <c r="E584" s="49"/>
      <c r="F584" s="49"/>
      <c r="G584" s="49"/>
      <c r="H584" s="49"/>
      <c r="I584" s="49"/>
      <c r="J584" s="49"/>
      <c r="K584" s="49"/>
      <c r="AY584" s="51"/>
      <c r="AZ584" s="51"/>
      <c r="BA584" s="51"/>
      <c r="BB584" s="51"/>
      <c r="BC584" s="51"/>
      <c r="BD584" s="51"/>
      <c r="BE584" s="51"/>
      <c r="BF584" s="51"/>
      <c r="BG584" s="51"/>
    </row>
    <row r="585" spans="1:59" s="3" customFormat="1" ht="14.25">
      <c r="A585" s="47"/>
      <c r="B585" s="47"/>
      <c r="C585" s="49"/>
      <c r="D585" s="49"/>
      <c r="E585" s="49"/>
      <c r="F585" s="49"/>
      <c r="G585" s="49"/>
      <c r="H585" s="49"/>
      <c r="I585" s="49"/>
      <c r="J585" s="49"/>
      <c r="K585" s="49"/>
      <c r="AY585" s="51"/>
      <c r="AZ585" s="51"/>
      <c r="BA585" s="51"/>
      <c r="BB585" s="51"/>
      <c r="BC585" s="51"/>
      <c r="BD585" s="51"/>
      <c r="BE585" s="51"/>
      <c r="BF585" s="51"/>
      <c r="BG585" s="51"/>
    </row>
    <row r="586" spans="1:59" s="3" customFormat="1" ht="14.25">
      <c r="A586" s="47"/>
      <c r="B586" s="47"/>
      <c r="C586" s="49"/>
      <c r="D586" s="49"/>
      <c r="E586" s="49"/>
      <c r="F586" s="49"/>
      <c r="G586" s="49"/>
      <c r="H586" s="49"/>
      <c r="I586" s="49"/>
      <c r="J586" s="49"/>
      <c r="K586" s="49"/>
      <c r="AY586" s="51"/>
      <c r="AZ586" s="51"/>
      <c r="BA586" s="51"/>
      <c r="BB586" s="51"/>
      <c r="BC586" s="51"/>
      <c r="BD586" s="51"/>
      <c r="BE586" s="51"/>
      <c r="BF586" s="51"/>
      <c r="BG586" s="51"/>
    </row>
    <row r="587" spans="1:59" s="3" customFormat="1" ht="14.25">
      <c r="A587" s="47"/>
      <c r="B587" s="47"/>
      <c r="C587" s="49"/>
      <c r="D587" s="49"/>
      <c r="E587" s="49"/>
      <c r="F587" s="49"/>
      <c r="G587" s="49"/>
      <c r="H587" s="49"/>
      <c r="I587" s="49"/>
      <c r="J587" s="49"/>
      <c r="K587" s="49"/>
      <c r="AY587" s="51"/>
      <c r="AZ587" s="51"/>
      <c r="BA587" s="51"/>
      <c r="BB587" s="51"/>
      <c r="BC587" s="51"/>
      <c r="BD587" s="51"/>
      <c r="BE587" s="51"/>
      <c r="BF587" s="51"/>
      <c r="BG587" s="51"/>
    </row>
    <row r="588" spans="1:59" s="3" customFormat="1" ht="14.25">
      <c r="A588" s="47"/>
      <c r="B588" s="47"/>
      <c r="C588" s="49"/>
      <c r="D588" s="49"/>
      <c r="E588" s="49"/>
      <c r="F588" s="49"/>
      <c r="G588" s="49"/>
      <c r="H588" s="49"/>
      <c r="I588" s="49"/>
      <c r="J588" s="49"/>
      <c r="K588" s="49"/>
      <c r="AY588" s="51"/>
      <c r="AZ588" s="51"/>
      <c r="BA588" s="51"/>
      <c r="BB588" s="51"/>
      <c r="BC588" s="51"/>
      <c r="BD588" s="51"/>
      <c r="BE588" s="51"/>
      <c r="BF588" s="51"/>
      <c r="BG588" s="51"/>
    </row>
    <row r="589" spans="1:59" s="3" customFormat="1" ht="14.25">
      <c r="A589" s="47"/>
      <c r="B589" s="47"/>
      <c r="C589" s="49"/>
      <c r="D589" s="49"/>
      <c r="E589" s="49"/>
      <c r="F589" s="49"/>
      <c r="G589" s="49"/>
      <c r="H589" s="49"/>
      <c r="I589" s="49"/>
      <c r="J589" s="49"/>
      <c r="K589" s="49"/>
      <c r="AY589" s="51"/>
      <c r="AZ589" s="51"/>
      <c r="BA589" s="51"/>
      <c r="BB589" s="51"/>
      <c r="BC589" s="51"/>
      <c r="BD589" s="51"/>
      <c r="BE589" s="51"/>
      <c r="BF589" s="51"/>
      <c r="BG589" s="51"/>
    </row>
    <row r="590" spans="1:59" s="3" customFormat="1" ht="14.25">
      <c r="A590" s="47"/>
      <c r="B590" s="47"/>
      <c r="C590" s="49"/>
      <c r="D590" s="49"/>
      <c r="E590" s="49"/>
      <c r="F590" s="49"/>
      <c r="G590" s="49"/>
      <c r="H590" s="49"/>
      <c r="I590" s="49"/>
      <c r="J590" s="49"/>
      <c r="K590" s="49"/>
      <c r="AY590" s="51"/>
      <c r="AZ590" s="51"/>
      <c r="BA590" s="51"/>
      <c r="BB590" s="51"/>
      <c r="BC590" s="51"/>
      <c r="BD590" s="51"/>
      <c r="BE590" s="51"/>
      <c r="BF590" s="51"/>
      <c r="BG590" s="51"/>
    </row>
    <row r="591" spans="1:59" s="3" customFormat="1" ht="14.25">
      <c r="A591" s="47"/>
      <c r="B591" s="47"/>
      <c r="C591" s="49"/>
      <c r="D591" s="49"/>
      <c r="E591" s="49"/>
      <c r="F591" s="49"/>
      <c r="G591" s="49"/>
      <c r="H591" s="49"/>
      <c r="I591" s="49"/>
      <c r="J591" s="49"/>
      <c r="K591" s="49"/>
      <c r="AY591" s="51"/>
      <c r="AZ591" s="51"/>
      <c r="BA591" s="51"/>
      <c r="BB591" s="51"/>
      <c r="BC591" s="51"/>
      <c r="BD591" s="51"/>
      <c r="BE591" s="51"/>
      <c r="BF591" s="51"/>
      <c r="BG591" s="51"/>
    </row>
    <row r="592" spans="1:59" s="3" customFormat="1" ht="14.25">
      <c r="A592" s="47"/>
      <c r="B592" s="47"/>
      <c r="C592" s="49"/>
      <c r="D592" s="49"/>
      <c r="E592" s="49"/>
      <c r="F592" s="49"/>
      <c r="G592" s="49"/>
      <c r="H592" s="49"/>
      <c r="I592" s="49"/>
      <c r="J592" s="49"/>
      <c r="K592" s="49"/>
      <c r="AY592" s="51"/>
      <c r="AZ592" s="51"/>
      <c r="BA592" s="51"/>
      <c r="BB592" s="51"/>
      <c r="BC592" s="51"/>
      <c r="BD592" s="51"/>
      <c r="BE592" s="51"/>
      <c r="BF592" s="51"/>
      <c r="BG592" s="51"/>
    </row>
    <row r="593" spans="1:59" s="3" customFormat="1" ht="14.25">
      <c r="A593" s="47"/>
      <c r="B593" s="47"/>
      <c r="C593" s="49"/>
      <c r="D593" s="49"/>
      <c r="E593" s="49"/>
      <c r="F593" s="49"/>
      <c r="G593" s="49"/>
      <c r="H593" s="49"/>
      <c r="I593" s="49"/>
      <c r="J593" s="49"/>
      <c r="K593" s="49"/>
      <c r="AY593" s="51"/>
      <c r="AZ593" s="51"/>
      <c r="BA593" s="51"/>
      <c r="BB593" s="51"/>
      <c r="BC593" s="51"/>
      <c r="BD593" s="51"/>
      <c r="BE593" s="51"/>
      <c r="BF593" s="51"/>
      <c r="BG593" s="51"/>
    </row>
    <row r="594" spans="1:59" s="3" customFormat="1" ht="14.25">
      <c r="A594" s="47"/>
      <c r="B594" s="47"/>
      <c r="C594" s="49"/>
      <c r="D594" s="49"/>
      <c r="E594" s="49"/>
      <c r="F594" s="49"/>
      <c r="G594" s="49"/>
      <c r="H594" s="49"/>
      <c r="I594" s="49"/>
      <c r="J594" s="49"/>
      <c r="K594" s="49"/>
      <c r="AY594" s="51"/>
      <c r="AZ594" s="51"/>
      <c r="BA594" s="51"/>
      <c r="BB594" s="51"/>
      <c r="BC594" s="51"/>
      <c r="BD594" s="51"/>
      <c r="BE594" s="51"/>
      <c r="BF594" s="51"/>
      <c r="BG594" s="51"/>
    </row>
    <row r="595" spans="1:59" s="3" customFormat="1" ht="14.25">
      <c r="A595" s="47"/>
      <c r="B595" s="47"/>
      <c r="C595" s="49"/>
      <c r="D595" s="49"/>
      <c r="E595" s="49"/>
      <c r="F595" s="49"/>
      <c r="G595" s="49"/>
      <c r="H595" s="49"/>
      <c r="I595" s="49"/>
      <c r="J595" s="49"/>
      <c r="K595" s="49"/>
      <c r="AY595" s="51"/>
      <c r="AZ595" s="51"/>
      <c r="BA595" s="51"/>
      <c r="BB595" s="51"/>
      <c r="BC595" s="51"/>
      <c r="BD595" s="51"/>
      <c r="BE595" s="51"/>
      <c r="BF595" s="51"/>
      <c r="BG595" s="51"/>
    </row>
    <row r="596" spans="1:59" s="3" customFormat="1" ht="14.25">
      <c r="A596" s="47"/>
      <c r="B596" s="47"/>
      <c r="C596" s="49"/>
      <c r="D596" s="49"/>
      <c r="E596" s="49"/>
      <c r="F596" s="49"/>
      <c r="G596" s="49"/>
      <c r="H596" s="49"/>
      <c r="I596" s="49"/>
      <c r="J596" s="49"/>
      <c r="K596" s="49"/>
      <c r="AY596" s="51"/>
      <c r="AZ596" s="51"/>
      <c r="BA596" s="51"/>
      <c r="BB596" s="51"/>
      <c r="BC596" s="51"/>
      <c r="BD596" s="51"/>
      <c r="BE596" s="51"/>
      <c r="BF596" s="51"/>
      <c r="BG596" s="51"/>
    </row>
    <row r="597" spans="1:59" s="3" customFormat="1" ht="14.25">
      <c r="A597" s="47"/>
      <c r="B597" s="47"/>
      <c r="C597" s="49"/>
      <c r="D597" s="49"/>
      <c r="E597" s="49"/>
      <c r="F597" s="49"/>
      <c r="G597" s="49"/>
      <c r="H597" s="49"/>
      <c r="I597" s="49"/>
      <c r="J597" s="49"/>
      <c r="K597" s="49"/>
      <c r="AY597" s="51"/>
      <c r="AZ597" s="51"/>
      <c r="BA597" s="51"/>
      <c r="BB597" s="51"/>
      <c r="BC597" s="51"/>
      <c r="BD597" s="51"/>
      <c r="BE597" s="51"/>
      <c r="BF597" s="51"/>
      <c r="BG597" s="51"/>
    </row>
    <row r="598" spans="1:59" s="3" customFormat="1" ht="14.25">
      <c r="A598" s="47"/>
      <c r="B598" s="47"/>
      <c r="C598" s="49"/>
      <c r="D598" s="49"/>
      <c r="E598" s="49"/>
      <c r="F598" s="49"/>
      <c r="G598" s="49"/>
      <c r="H598" s="49"/>
      <c r="I598" s="49"/>
      <c r="J598" s="49"/>
      <c r="K598" s="49"/>
      <c r="AY598" s="51"/>
      <c r="AZ598" s="51"/>
      <c r="BA598" s="51"/>
      <c r="BB598" s="51"/>
      <c r="BC598" s="51"/>
      <c r="BD598" s="51"/>
      <c r="BE598" s="51"/>
      <c r="BF598" s="51"/>
      <c r="BG598" s="51"/>
    </row>
    <row r="599" spans="1:59" s="3" customFormat="1" ht="14.25">
      <c r="A599" s="47"/>
      <c r="B599" s="47"/>
      <c r="C599" s="49"/>
      <c r="D599" s="49"/>
      <c r="E599" s="49"/>
      <c r="F599" s="49"/>
      <c r="G599" s="49"/>
      <c r="H599" s="49"/>
      <c r="I599" s="49"/>
      <c r="J599" s="49"/>
      <c r="K599" s="49"/>
      <c r="AY599" s="51"/>
      <c r="AZ599" s="51"/>
      <c r="BA599" s="51"/>
      <c r="BB599" s="51"/>
      <c r="BC599" s="51"/>
      <c r="BD599" s="51"/>
      <c r="BE599" s="51"/>
      <c r="BF599" s="51"/>
      <c r="BG599" s="51"/>
    </row>
    <row r="600" spans="1:59" s="3" customFormat="1" ht="14.25">
      <c r="A600" s="47"/>
      <c r="B600" s="47"/>
      <c r="C600" s="49"/>
      <c r="D600" s="49"/>
      <c r="E600" s="49"/>
      <c r="F600" s="49"/>
      <c r="G600" s="49"/>
      <c r="H600" s="49"/>
      <c r="I600" s="49"/>
      <c r="J600" s="49"/>
      <c r="K600" s="49"/>
      <c r="AY600" s="51"/>
      <c r="AZ600" s="51"/>
      <c r="BA600" s="51"/>
      <c r="BB600" s="51"/>
      <c r="BC600" s="51"/>
      <c r="BD600" s="51"/>
      <c r="BE600" s="51"/>
      <c r="BF600" s="51"/>
      <c r="BG600" s="51"/>
    </row>
    <row r="601" spans="1:59" s="3" customFormat="1" ht="14.25">
      <c r="A601" s="47"/>
      <c r="B601" s="47"/>
      <c r="C601" s="49"/>
      <c r="D601" s="49"/>
      <c r="E601" s="49"/>
      <c r="F601" s="49"/>
      <c r="G601" s="49"/>
      <c r="H601" s="49"/>
      <c r="I601" s="49"/>
      <c r="J601" s="49"/>
      <c r="K601" s="49"/>
      <c r="AY601" s="51"/>
      <c r="AZ601" s="51"/>
      <c r="BA601" s="51"/>
      <c r="BB601" s="51"/>
      <c r="BC601" s="51"/>
      <c r="BD601" s="51"/>
      <c r="BE601" s="51"/>
      <c r="BF601" s="51"/>
      <c r="BG601" s="51"/>
    </row>
    <row r="602" spans="1:59" s="3" customFormat="1" ht="14.25">
      <c r="A602" s="47"/>
      <c r="B602" s="47"/>
      <c r="C602" s="49"/>
      <c r="D602" s="49"/>
      <c r="E602" s="49"/>
      <c r="F602" s="49"/>
      <c r="G602" s="49"/>
      <c r="H602" s="49"/>
      <c r="I602" s="49"/>
      <c r="J602" s="49"/>
      <c r="K602" s="49"/>
      <c r="AY602" s="51"/>
      <c r="AZ602" s="51"/>
      <c r="BA602" s="51"/>
      <c r="BB602" s="51"/>
      <c r="BC602" s="51"/>
      <c r="BD602" s="51"/>
      <c r="BE602" s="51"/>
      <c r="BF602" s="51"/>
      <c r="BG602" s="51"/>
    </row>
    <row r="603" spans="1:59" s="3" customFormat="1" ht="14.25">
      <c r="A603" s="47"/>
      <c r="B603" s="47"/>
      <c r="C603" s="49"/>
      <c r="D603" s="49"/>
      <c r="E603" s="49"/>
      <c r="F603" s="49"/>
      <c r="G603" s="49"/>
      <c r="H603" s="49"/>
      <c r="I603" s="49"/>
      <c r="J603" s="49"/>
      <c r="K603" s="49"/>
      <c r="AY603" s="51"/>
      <c r="AZ603" s="51"/>
      <c r="BA603" s="51"/>
      <c r="BB603" s="51"/>
      <c r="BC603" s="51"/>
      <c r="BD603" s="51"/>
      <c r="BE603" s="51"/>
      <c r="BF603" s="51"/>
      <c r="BG603" s="51"/>
    </row>
    <row r="604" spans="1:59" s="3" customFormat="1" ht="14.25">
      <c r="A604" s="47"/>
      <c r="B604" s="47"/>
      <c r="C604" s="49"/>
      <c r="D604" s="49"/>
      <c r="E604" s="49"/>
      <c r="F604" s="49"/>
      <c r="G604" s="49"/>
      <c r="H604" s="49"/>
      <c r="I604" s="49"/>
      <c r="J604" s="49"/>
      <c r="K604" s="49"/>
      <c r="AY604" s="51"/>
      <c r="AZ604" s="51"/>
      <c r="BA604" s="51"/>
      <c r="BB604" s="51"/>
      <c r="BC604" s="51"/>
      <c r="BD604" s="51"/>
      <c r="BE604" s="51"/>
      <c r="BF604" s="51"/>
      <c r="BG604" s="51"/>
    </row>
    <row r="605" spans="1:59" s="3" customFormat="1" ht="14.25">
      <c r="A605" s="47"/>
      <c r="B605" s="47"/>
      <c r="C605" s="49"/>
      <c r="D605" s="49"/>
      <c r="E605" s="49"/>
      <c r="F605" s="49"/>
      <c r="G605" s="49"/>
      <c r="H605" s="49"/>
      <c r="I605" s="49"/>
      <c r="J605" s="49"/>
      <c r="K605" s="49"/>
      <c r="AY605" s="51"/>
      <c r="AZ605" s="51"/>
      <c r="BA605" s="51"/>
      <c r="BB605" s="51"/>
      <c r="BC605" s="51"/>
      <c r="BD605" s="51"/>
      <c r="BE605" s="51"/>
      <c r="BF605" s="51"/>
      <c r="BG605" s="51"/>
    </row>
    <row r="606" spans="1:59" s="3" customFormat="1" ht="14.25">
      <c r="A606" s="47"/>
      <c r="B606" s="47"/>
      <c r="C606" s="49"/>
      <c r="D606" s="49"/>
      <c r="E606" s="49"/>
      <c r="F606" s="49"/>
      <c r="G606" s="49"/>
      <c r="H606" s="49"/>
      <c r="I606" s="49"/>
      <c r="J606" s="49"/>
      <c r="K606" s="49"/>
      <c r="AY606" s="51"/>
      <c r="AZ606" s="51"/>
      <c r="BA606" s="51"/>
      <c r="BB606" s="51"/>
      <c r="BC606" s="51"/>
      <c r="BD606" s="51"/>
      <c r="BE606" s="51"/>
      <c r="BF606" s="51"/>
      <c r="BG606" s="51"/>
    </row>
    <row r="607" spans="1:59" s="3" customFormat="1" ht="14.25">
      <c r="A607" s="47"/>
      <c r="B607" s="47"/>
      <c r="C607" s="49"/>
      <c r="D607" s="49"/>
      <c r="E607" s="49"/>
      <c r="F607" s="49"/>
      <c r="G607" s="49"/>
      <c r="H607" s="49"/>
      <c r="I607" s="49"/>
      <c r="J607" s="49"/>
      <c r="K607" s="49"/>
      <c r="AY607" s="51"/>
      <c r="AZ607" s="51"/>
      <c r="BA607" s="51"/>
      <c r="BB607" s="51"/>
      <c r="BC607" s="51"/>
      <c r="BD607" s="51"/>
      <c r="BE607" s="51"/>
      <c r="BF607" s="51"/>
      <c r="BG607" s="51"/>
    </row>
    <row r="608" spans="1:59" s="3" customFormat="1" ht="14.25">
      <c r="A608" s="47"/>
      <c r="B608" s="47"/>
      <c r="C608" s="49"/>
      <c r="D608" s="49"/>
      <c r="E608" s="49"/>
      <c r="F608" s="49"/>
      <c r="G608" s="49"/>
      <c r="H608" s="49"/>
      <c r="I608" s="49"/>
      <c r="J608" s="49"/>
      <c r="K608" s="49"/>
      <c r="AY608" s="51"/>
      <c r="AZ608" s="51"/>
      <c r="BA608" s="51"/>
      <c r="BB608" s="51"/>
      <c r="BC608" s="51"/>
      <c r="BD608" s="51"/>
      <c r="BE608" s="51"/>
      <c r="BF608" s="51"/>
      <c r="BG608" s="51"/>
    </row>
    <row r="609" spans="1:59" s="3" customFormat="1" ht="14.25">
      <c r="A609" s="47"/>
      <c r="B609" s="47"/>
      <c r="C609" s="49"/>
      <c r="D609" s="49"/>
      <c r="E609" s="49"/>
      <c r="F609" s="49"/>
      <c r="G609" s="49"/>
      <c r="H609" s="49"/>
      <c r="I609" s="49"/>
      <c r="J609" s="49"/>
      <c r="K609" s="49"/>
      <c r="AY609" s="51"/>
      <c r="AZ609" s="51"/>
      <c r="BA609" s="51"/>
      <c r="BB609" s="51"/>
      <c r="BC609" s="51"/>
      <c r="BD609" s="51"/>
      <c r="BE609" s="51"/>
      <c r="BF609" s="51"/>
      <c r="BG609" s="51"/>
    </row>
    <row r="610" spans="1:59" s="3" customFormat="1" ht="14.25">
      <c r="A610" s="47"/>
      <c r="B610" s="47"/>
      <c r="C610" s="49"/>
      <c r="D610" s="49"/>
      <c r="E610" s="49"/>
      <c r="F610" s="49"/>
      <c r="G610" s="49"/>
      <c r="H610" s="49"/>
      <c r="I610" s="49"/>
      <c r="J610" s="49"/>
      <c r="K610" s="49"/>
      <c r="AY610" s="51"/>
      <c r="AZ610" s="51"/>
      <c r="BA610" s="51"/>
      <c r="BB610" s="51"/>
      <c r="BC610" s="51"/>
      <c r="BD610" s="51"/>
      <c r="BE610" s="51"/>
      <c r="BF610" s="51"/>
      <c r="BG610" s="51"/>
    </row>
    <row r="611" spans="1:59" s="3" customFormat="1" ht="14.25">
      <c r="A611" s="47"/>
      <c r="B611" s="47"/>
      <c r="C611" s="49"/>
      <c r="D611" s="49"/>
      <c r="E611" s="49"/>
      <c r="F611" s="49"/>
      <c r="G611" s="49"/>
      <c r="H611" s="49"/>
      <c r="I611" s="49"/>
      <c r="J611" s="49"/>
      <c r="K611" s="49"/>
      <c r="AY611" s="51"/>
      <c r="AZ611" s="51"/>
      <c r="BA611" s="51"/>
      <c r="BB611" s="51"/>
      <c r="BC611" s="51"/>
      <c r="BD611" s="51"/>
      <c r="BE611" s="51"/>
      <c r="BF611" s="51"/>
      <c r="BG611" s="51"/>
    </row>
    <row r="612" spans="1:59" s="3" customFormat="1" ht="14.25">
      <c r="A612" s="47"/>
      <c r="B612" s="47"/>
      <c r="C612" s="49"/>
      <c r="D612" s="49"/>
      <c r="E612" s="49"/>
      <c r="F612" s="49"/>
      <c r="G612" s="49"/>
      <c r="H612" s="49"/>
      <c r="I612" s="49"/>
      <c r="J612" s="49"/>
      <c r="K612" s="49"/>
      <c r="AY612" s="51"/>
      <c r="AZ612" s="51"/>
      <c r="BA612" s="51"/>
      <c r="BB612" s="51"/>
      <c r="BC612" s="51"/>
      <c r="BD612" s="51"/>
      <c r="BE612" s="51"/>
      <c r="BF612" s="51"/>
      <c r="BG612" s="51"/>
    </row>
    <row r="613" spans="1:59" s="3" customFormat="1" ht="14.25">
      <c r="A613" s="47"/>
      <c r="B613" s="47"/>
      <c r="C613" s="49"/>
      <c r="D613" s="49"/>
      <c r="E613" s="49"/>
      <c r="F613" s="49"/>
      <c r="G613" s="49"/>
      <c r="H613" s="49"/>
      <c r="I613" s="49"/>
      <c r="J613" s="49"/>
      <c r="K613" s="49"/>
      <c r="AY613" s="51"/>
      <c r="AZ613" s="51"/>
      <c r="BA613" s="51"/>
      <c r="BB613" s="51"/>
      <c r="BC613" s="51"/>
      <c r="BD613" s="51"/>
      <c r="BE613" s="51"/>
      <c r="BF613" s="51"/>
      <c r="BG613" s="51"/>
    </row>
    <row r="614" spans="1:59" s="3" customFormat="1" ht="14.25">
      <c r="A614" s="47"/>
      <c r="B614" s="47"/>
      <c r="C614" s="49"/>
      <c r="D614" s="49"/>
      <c r="E614" s="49"/>
      <c r="F614" s="49"/>
      <c r="G614" s="49"/>
      <c r="H614" s="49"/>
      <c r="I614" s="49"/>
      <c r="J614" s="49"/>
      <c r="K614" s="49"/>
      <c r="AY614" s="51"/>
      <c r="AZ614" s="51"/>
      <c r="BA614" s="51"/>
      <c r="BB614" s="51"/>
      <c r="BC614" s="51"/>
      <c r="BD614" s="51"/>
      <c r="BE614" s="51"/>
      <c r="BF614" s="51"/>
      <c r="BG614" s="51"/>
    </row>
    <row r="615" spans="1:59" s="3" customFormat="1" ht="14.25">
      <c r="A615" s="47"/>
      <c r="B615" s="47"/>
      <c r="C615" s="49"/>
      <c r="D615" s="49"/>
      <c r="E615" s="49"/>
      <c r="F615" s="49"/>
      <c r="G615" s="49"/>
      <c r="H615" s="49"/>
      <c r="I615" s="49"/>
      <c r="J615" s="49"/>
      <c r="K615" s="49"/>
      <c r="AY615" s="51"/>
      <c r="AZ615" s="51"/>
      <c r="BA615" s="51"/>
      <c r="BB615" s="51"/>
      <c r="BC615" s="51"/>
      <c r="BD615" s="51"/>
      <c r="BE615" s="51"/>
      <c r="BF615" s="51"/>
      <c r="BG615" s="51"/>
    </row>
    <row r="616" spans="1:59" s="3" customFormat="1" ht="14.25">
      <c r="A616" s="47"/>
      <c r="B616" s="47"/>
      <c r="C616" s="49"/>
      <c r="D616" s="49"/>
      <c r="E616" s="49"/>
      <c r="F616" s="49"/>
      <c r="G616" s="49"/>
      <c r="H616" s="49"/>
      <c r="I616" s="49"/>
      <c r="J616" s="49"/>
      <c r="K616" s="49"/>
      <c r="AY616" s="51"/>
      <c r="AZ616" s="51"/>
      <c r="BA616" s="51"/>
      <c r="BB616" s="51"/>
      <c r="BC616" s="51"/>
      <c r="BD616" s="51"/>
      <c r="BE616" s="51"/>
      <c r="BF616" s="51"/>
      <c r="BG616" s="51"/>
    </row>
    <row r="617" spans="1:59" s="3" customFormat="1" ht="14.25">
      <c r="A617" s="47"/>
      <c r="B617" s="47"/>
      <c r="C617" s="49"/>
      <c r="D617" s="49"/>
      <c r="E617" s="49"/>
      <c r="F617" s="49"/>
      <c r="G617" s="49"/>
      <c r="H617" s="49"/>
      <c r="I617" s="49"/>
      <c r="J617" s="49"/>
      <c r="K617" s="49"/>
      <c r="AY617" s="51"/>
      <c r="AZ617" s="51"/>
      <c r="BA617" s="51"/>
      <c r="BB617" s="51"/>
      <c r="BC617" s="51"/>
      <c r="BD617" s="51"/>
      <c r="BE617" s="51"/>
      <c r="BF617" s="51"/>
      <c r="BG617" s="51"/>
    </row>
    <row r="618" spans="1:59" s="3" customFormat="1" ht="14.25">
      <c r="A618" s="47"/>
      <c r="B618" s="47"/>
      <c r="C618" s="49"/>
      <c r="D618" s="49"/>
      <c r="E618" s="49"/>
      <c r="F618" s="49"/>
      <c r="G618" s="49"/>
      <c r="H618" s="49"/>
      <c r="I618" s="49"/>
      <c r="J618" s="49"/>
      <c r="K618" s="49"/>
      <c r="AY618" s="51"/>
      <c r="AZ618" s="51"/>
      <c r="BA618" s="51"/>
      <c r="BB618" s="51"/>
      <c r="BC618" s="51"/>
      <c r="BD618" s="51"/>
      <c r="BE618" s="51"/>
      <c r="BF618" s="51"/>
      <c r="BG618" s="51"/>
    </row>
    <row r="619" spans="1:59" s="3" customFormat="1" ht="14.25">
      <c r="A619" s="47"/>
      <c r="B619" s="47"/>
      <c r="C619" s="49"/>
      <c r="D619" s="49"/>
      <c r="E619" s="49"/>
      <c r="F619" s="49"/>
      <c r="G619" s="49"/>
      <c r="H619" s="49"/>
      <c r="I619" s="49"/>
      <c r="J619" s="49"/>
      <c r="K619" s="49"/>
      <c r="AY619" s="51"/>
      <c r="AZ619" s="51"/>
      <c r="BA619" s="51"/>
      <c r="BB619" s="51"/>
      <c r="BC619" s="51"/>
      <c r="BD619" s="51"/>
      <c r="BE619" s="51"/>
      <c r="BF619" s="51"/>
      <c r="BG619" s="51"/>
    </row>
    <row r="620" spans="1:59" s="3" customFormat="1" ht="14.25">
      <c r="A620" s="47"/>
      <c r="B620" s="47"/>
      <c r="C620" s="49"/>
      <c r="D620" s="49"/>
      <c r="E620" s="49"/>
      <c r="F620" s="49"/>
      <c r="G620" s="49"/>
      <c r="H620" s="49"/>
      <c r="I620" s="49"/>
      <c r="J620" s="49"/>
      <c r="K620" s="49"/>
      <c r="AY620" s="51"/>
      <c r="AZ620" s="51"/>
      <c r="BA620" s="51"/>
      <c r="BB620" s="51"/>
      <c r="BC620" s="51"/>
      <c r="BD620" s="51"/>
      <c r="BE620" s="51"/>
      <c r="BF620" s="51"/>
      <c r="BG620" s="51"/>
    </row>
    <row r="621" spans="1:59" s="3" customFormat="1" ht="14.25">
      <c r="A621" s="47"/>
      <c r="B621" s="47"/>
      <c r="C621" s="49"/>
      <c r="D621" s="49"/>
      <c r="E621" s="49"/>
      <c r="F621" s="49"/>
      <c r="G621" s="49"/>
      <c r="H621" s="49"/>
      <c r="I621" s="49"/>
      <c r="J621" s="49"/>
      <c r="K621" s="49"/>
      <c r="AY621" s="51"/>
      <c r="AZ621" s="51"/>
      <c r="BA621" s="51"/>
      <c r="BB621" s="51"/>
      <c r="BC621" s="51"/>
      <c r="BD621" s="51"/>
      <c r="BE621" s="51"/>
      <c r="BF621" s="51"/>
      <c r="BG621" s="51"/>
    </row>
    <row r="622" spans="1:59" s="3" customFormat="1" ht="14.25">
      <c r="A622" s="47"/>
      <c r="B622" s="47"/>
      <c r="C622" s="49"/>
      <c r="D622" s="49"/>
      <c r="E622" s="49"/>
      <c r="F622" s="49"/>
      <c r="G622" s="49"/>
      <c r="H622" s="49"/>
      <c r="I622" s="49"/>
      <c r="J622" s="49"/>
      <c r="K622" s="49"/>
      <c r="AY622" s="51"/>
      <c r="AZ622" s="51"/>
      <c r="BA622" s="51"/>
      <c r="BB622" s="51"/>
      <c r="BC622" s="51"/>
      <c r="BD622" s="51"/>
      <c r="BE622" s="51"/>
      <c r="BF622" s="51"/>
      <c r="BG622" s="51"/>
    </row>
    <row r="623" spans="1:59" s="3" customFormat="1" ht="14.25">
      <c r="A623" s="47"/>
      <c r="B623" s="47"/>
      <c r="C623" s="49"/>
      <c r="D623" s="49"/>
      <c r="E623" s="49"/>
      <c r="F623" s="49"/>
      <c r="G623" s="49"/>
      <c r="H623" s="49"/>
      <c r="I623" s="49"/>
      <c r="J623" s="49"/>
      <c r="K623" s="49"/>
      <c r="AY623" s="51"/>
      <c r="AZ623" s="51"/>
      <c r="BA623" s="51"/>
      <c r="BB623" s="51"/>
      <c r="BC623" s="51"/>
      <c r="BD623" s="51"/>
      <c r="BE623" s="51"/>
      <c r="BF623" s="51"/>
      <c r="BG623" s="51"/>
    </row>
    <row r="624" spans="1:59" s="3" customFormat="1" ht="14.25">
      <c r="A624" s="47"/>
      <c r="B624" s="47"/>
      <c r="C624" s="49"/>
      <c r="D624" s="49"/>
      <c r="E624" s="49"/>
      <c r="F624" s="49"/>
      <c r="G624" s="49"/>
      <c r="H624" s="49"/>
      <c r="I624" s="49"/>
      <c r="J624" s="49"/>
      <c r="K624" s="49"/>
      <c r="AY624" s="51"/>
      <c r="AZ624" s="51"/>
      <c r="BA624" s="51"/>
      <c r="BB624" s="51"/>
      <c r="BC624" s="51"/>
      <c r="BD624" s="51"/>
      <c r="BE624" s="51"/>
      <c r="BF624" s="51"/>
      <c r="BG624" s="51"/>
    </row>
    <row r="625" spans="1:59" s="3" customFormat="1" ht="14.25">
      <c r="A625" s="47"/>
      <c r="B625" s="47"/>
      <c r="C625" s="49"/>
      <c r="D625" s="49"/>
      <c r="E625" s="49"/>
      <c r="F625" s="49"/>
      <c r="G625" s="49"/>
      <c r="H625" s="49"/>
      <c r="I625" s="49"/>
      <c r="J625" s="49"/>
      <c r="K625" s="49"/>
      <c r="AY625" s="51"/>
      <c r="AZ625" s="51"/>
      <c r="BA625" s="51"/>
      <c r="BB625" s="51"/>
      <c r="BC625" s="51"/>
      <c r="BD625" s="51"/>
      <c r="BE625" s="51"/>
      <c r="BF625" s="51"/>
      <c r="BG625" s="51"/>
    </row>
    <row r="626" spans="1:59" s="3" customFormat="1" ht="14.25">
      <c r="A626" s="47"/>
      <c r="B626" s="47"/>
      <c r="C626" s="49"/>
      <c r="D626" s="49"/>
      <c r="E626" s="49"/>
      <c r="F626" s="49"/>
      <c r="G626" s="49"/>
      <c r="H626" s="49"/>
      <c r="I626" s="49"/>
      <c r="J626" s="49"/>
      <c r="K626" s="49"/>
      <c r="AY626" s="51"/>
      <c r="AZ626" s="51"/>
      <c r="BA626" s="51"/>
      <c r="BB626" s="51"/>
      <c r="BC626" s="51"/>
      <c r="BD626" s="51"/>
      <c r="BE626" s="51"/>
      <c r="BF626" s="51"/>
      <c r="BG626" s="51"/>
    </row>
    <row r="627" spans="1:59" s="3" customFormat="1" ht="14.25">
      <c r="A627" s="47"/>
      <c r="B627" s="47"/>
      <c r="C627" s="49"/>
      <c r="D627" s="49"/>
      <c r="E627" s="49"/>
      <c r="F627" s="49"/>
      <c r="G627" s="49"/>
      <c r="H627" s="49"/>
      <c r="I627" s="49"/>
      <c r="J627" s="49"/>
      <c r="K627" s="49"/>
      <c r="AY627" s="51"/>
      <c r="AZ627" s="51"/>
      <c r="BA627" s="51"/>
      <c r="BB627" s="51"/>
      <c r="BC627" s="51"/>
      <c r="BD627" s="51"/>
      <c r="BE627" s="51"/>
      <c r="BF627" s="51"/>
      <c r="BG627" s="51"/>
    </row>
    <row r="628" spans="1:59" s="3" customFormat="1" ht="14.25">
      <c r="A628" s="47"/>
      <c r="B628" s="47"/>
      <c r="C628" s="49"/>
      <c r="D628" s="49"/>
      <c r="E628" s="49"/>
      <c r="F628" s="49"/>
      <c r="G628" s="49"/>
      <c r="H628" s="49"/>
      <c r="I628" s="49"/>
      <c r="J628" s="49"/>
      <c r="K628" s="49"/>
      <c r="AY628" s="51"/>
      <c r="AZ628" s="51"/>
      <c r="BA628" s="51"/>
      <c r="BB628" s="51"/>
      <c r="BC628" s="51"/>
      <c r="BD628" s="51"/>
      <c r="BE628" s="51"/>
      <c r="BF628" s="51"/>
      <c r="BG628" s="51"/>
    </row>
    <row r="629" spans="1:59" s="3" customFormat="1" ht="14.25">
      <c r="A629" s="47"/>
      <c r="B629" s="47"/>
      <c r="C629" s="49"/>
      <c r="D629" s="49"/>
      <c r="E629" s="49"/>
      <c r="F629" s="49"/>
      <c r="G629" s="49"/>
      <c r="H629" s="49"/>
      <c r="I629" s="49"/>
      <c r="J629" s="49"/>
      <c r="K629" s="49"/>
      <c r="AY629" s="51"/>
      <c r="AZ629" s="51"/>
      <c r="BA629" s="51"/>
      <c r="BB629" s="51"/>
      <c r="BC629" s="51"/>
      <c r="BD629" s="51"/>
      <c r="BE629" s="51"/>
      <c r="BF629" s="51"/>
      <c r="BG629" s="51"/>
    </row>
    <row r="630" spans="1:59" s="3" customFormat="1" ht="14.25">
      <c r="A630" s="47"/>
      <c r="B630" s="47"/>
      <c r="C630" s="49"/>
      <c r="D630" s="49"/>
      <c r="E630" s="49"/>
      <c r="F630" s="49"/>
      <c r="G630" s="49"/>
      <c r="H630" s="49"/>
      <c r="I630" s="49"/>
      <c r="J630" s="49"/>
      <c r="K630" s="49"/>
      <c r="AY630" s="51"/>
      <c r="AZ630" s="51"/>
      <c r="BA630" s="51"/>
      <c r="BB630" s="51"/>
      <c r="BC630" s="51"/>
      <c r="BD630" s="51"/>
      <c r="BE630" s="51"/>
      <c r="BF630" s="51"/>
      <c r="BG630" s="51"/>
    </row>
    <row r="631" spans="1:59" s="3" customFormat="1" ht="14.25">
      <c r="A631" s="47"/>
      <c r="B631" s="47"/>
      <c r="C631" s="49"/>
      <c r="D631" s="49"/>
      <c r="E631" s="49"/>
      <c r="F631" s="49"/>
      <c r="G631" s="49"/>
      <c r="H631" s="49"/>
      <c r="I631" s="49"/>
      <c r="J631" s="49"/>
      <c r="K631" s="49"/>
      <c r="AY631" s="51"/>
      <c r="AZ631" s="51"/>
      <c r="BA631" s="51"/>
      <c r="BB631" s="51"/>
      <c r="BC631" s="51"/>
      <c r="BD631" s="51"/>
      <c r="BE631" s="51"/>
      <c r="BF631" s="51"/>
      <c r="BG631" s="51"/>
    </row>
    <row r="632" spans="1:59" s="3" customFormat="1" ht="14.25">
      <c r="A632" s="47"/>
      <c r="B632" s="47"/>
      <c r="C632" s="49"/>
      <c r="D632" s="49"/>
      <c r="E632" s="49"/>
      <c r="F632" s="49"/>
      <c r="G632" s="49"/>
      <c r="H632" s="49"/>
      <c r="I632" s="49"/>
      <c r="J632" s="49"/>
      <c r="K632" s="49"/>
      <c r="AY632" s="51"/>
      <c r="AZ632" s="51"/>
      <c r="BA632" s="51"/>
      <c r="BB632" s="51"/>
      <c r="BC632" s="51"/>
      <c r="BD632" s="51"/>
      <c r="BE632" s="51"/>
      <c r="BF632" s="51"/>
      <c r="BG632" s="51"/>
    </row>
    <row r="633" spans="1:59" s="3" customFormat="1" ht="14.25">
      <c r="A633" s="47"/>
      <c r="B633" s="47"/>
      <c r="C633" s="49"/>
      <c r="D633" s="49"/>
      <c r="E633" s="49"/>
      <c r="F633" s="49"/>
      <c r="G633" s="49"/>
      <c r="H633" s="49"/>
      <c r="I633" s="49"/>
      <c r="J633" s="49"/>
      <c r="K633" s="49"/>
      <c r="AY633" s="51"/>
      <c r="AZ633" s="51"/>
      <c r="BA633" s="51"/>
      <c r="BB633" s="51"/>
      <c r="BC633" s="51"/>
      <c r="BD633" s="51"/>
      <c r="BE633" s="51"/>
      <c r="BF633" s="51"/>
      <c r="BG633" s="51"/>
    </row>
    <row r="634" spans="1:59" s="3" customFormat="1" ht="14.25">
      <c r="A634" s="47"/>
      <c r="B634" s="47"/>
      <c r="C634" s="49"/>
      <c r="D634" s="49"/>
      <c r="E634" s="49"/>
      <c r="F634" s="49"/>
      <c r="G634" s="49"/>
      <c r="H634" s="49"/>
      <c r="I634" s="49"/>
      <c r="J634" s="49"/>
      <c r="K634" s="49"/>
      <c r="AY634" s="51"/>
      <c r="AZ634" s="51"/>
      <c r="BA634" s="51"/>
      <c r="BB634" s="51"/>
      <c r="BC634" s="51"/>
      <c r="BD634" s="51"/>
      <c r="BE634" s="51"/>
      <c r="BF634" s="51"/>
      <c r="BG634" s="51"/>
    </row>
    <row r="635" spans="1:59" s="3" customFormat="1" ht="14.25">
      <c r="A635" s="47"/>
      <c r="B635" s="47"/>
      <c r="C635" s="49"/>
      <c r="D635" s="49"/>
      <c r="E635" s="49"/>
      <c r="F635" s="49"/>
      <c r="G635" s="49"/>
      <c r="H635" s="49"/>
      <c r="I635" s="49"/>
      <c r="J635" s="49"/>
      <c r="K635" s="49"/>
      <c r="AY635" s="51"/>
      <c r="AZ635" s="51"/>
      <c r="BA635" s="51"/>
      <c r="BB635" s="51"/>
      <c r="BC635" s="51"/>
      <c r="BD635" s="51"/>
      <c r="BE635" s="51"/>
      <c r="BF635" s="51"/>
      <c r="BG635" s="51"/>
    </row>
    <row r="636" spans="1:59" s="3" customFormat="1" ht="14.25">
      <c r="A636" s="47"/>
      <c r="B636" s="47"/>
      <c r="C636" s="49"/>
      <c r="D636" s="49"/>
      <c r="E636" s="49"/>
      <c r="F636" s="49"/>
      <c r="G636" s="49"/>
      <c r="H636" s="49"/>
      <c r="I636" s="49"/>
      <c r="J636" s="49"/>
      <c r="K636" s="49"/>
      <c r="AY636" s="51"/>
      <c r="AZ636" s="51"/>
      <c r="BA636" s="51"/>
      <c r="BB636" s="51"/>
      <c r="BC636" s="51"/>
      <c r="BD636" s="51"/>
      <c r="BE636" s="51"/>
      <c r="BF636" s="51"/>
      <c r="BG636" s="51"/>
    </row>
    <row r="637" spans="1:59" s="3" customFormat="1" ht="14.25">
      <c r="A637" s="47"/>
      <c r="B637" s="47"/>
      <c r="C637" s="49"/>
      <c r="D637" s="49"/>
      <c r="E637" s="49"/>
      <c r="F637" s="49"/>
      <c r="G637" s="49"/>
      <c r="H637" s="49"/>
      <c r="I637" s="49"/>
      <c r="J637" s="49"/>
      <c r="K637" s="49"/>
      <c r="AY637" s="51"/>
      <c r="AZ637" s="51"/>
      <c r="BA637" s="51"/>
      <c r="BB637" s="51"/>
      <c r="BC637" s="51"/>
      <c r="BD637" s="51"/>
      <c r="BE637" s="51"/>
      <c r="BF637" s="51"/>
      <c r="BG637" s="51"/>
    </row>
    <row r="638" spans="1:59" s="3" customFormat="1" ht="14.25">
      <c r="A638" s="47"/>
      <c r="B638" s="47"/>
      <c r="C638" s="49"/>
      <c r="D638" s="49"/>
      <c r="E638" s="49"/>
      <c r="F638" s="49"/>
      <c r="G638" s="49"/>
      <c r="H638" s="49"/>
      <c r="I638" s="49"/>
      <c r="J638" s="49"/>
      <c r="K638" s="49"/>
      <c r="AY638" s="51"/>
      <c r="AZ638" s="51"/>
      <c r="BA638" s="51"/>
      <c r="BB638" s="51"/>
      <c r="BC638" s="51"/>
      <c r="BD638" s="51"/>
      <c r="BE638" s="51"/>
      <c r="BF638" s="51"/>
      <c r="BG638" s="51"/>
    </row>
    <row r="639" spans="1:59" s="3" customFormat="1" ht="14.25">
      <c r="A639" s="47"/>
      <c r="B639" s="47"/>
      <c r="C639" s="49"/>
      <c r="D639" s="49"/>
      <c r="E639" s="49"/>
      <c r="F639" s="49"/>
      <c r="G639" s="49"/>
      <c r="H639" s="49"/>
      <c r="I639" s="49"/>
      <c r="J639" s="49"/>
      <c r="K639" s="49"/>
      <c r="AY639" s="51"/>
      <c r="AZ639" s="51"/>
      <c r="BA639" s="51"/>
      <c r="BB639" s="51"/>
      <c r="BC639" s="51"/>
      <c r="BD639" s="51"/>
      <c r="BE639" s="51"/>
      <c r="BF639" s="51"/>
      <c r="BG639" s="51"/>
    </row>
    <row r="640" spans="1:59" s="3" customFormat="1" ht="14.25">
      <c r="A640" s="47"/>
      <c r="B640" s="47"/>
      <c r="C640" s="49"/>
      <c r="D640" s="49"/>
      <c r="E640" s="49"/>
      <c r="F640" s="49"/>
      <c r="G640" s="49"/>
      <c r="H640" s="49"/>
      <c r="I640" s="49"/>
      <c r="J640" s="49"/>
      <c r="K640" s="49"/>
      <c r="AY640" s="51"/>
      <c r="AZ640" s="51"/>
      <c r="BA640" s="51"/>
      <c r="BB640" s="51"/>
      <c r="BC640" s="51"/>
      <c r="BD640" s="51"/>
      <c r="BE640" s="51"/>
      <c r="BF640" s="51"/>
      <c r="BG640" s="51"/>
    </row>
    <row r="641" spans="1:59" s="3" customFormat="1" ht="14.25">
      <c r="A641" s="47"/>
      <c r="B641" s="47"/>
      <c r="C641" s="49"/>
      <c r="D641" s="49"/>
      <c r="E641" s="49"/>
      <c r="F641" s="49"/>
      <c r="G641" s="49"/>
      <c r="H641" s="49"/>
      <c r="I641" s="49"/>
      <c r="J641" s="49"/>
      <c r="K641" s="49"/>
      <c r="AY641" s="51"/>
      <c r="AZ641" s="51"/>
      <c r="BA641" s="51"/>
      <c r="BB641" s="51"/>
      <c r="BC641" s="51"/>
      <c r="BD641" s="51"/>
      <c r="BE641" s="51"/>
      <c r="BF641" s="51"/>
      <c r="BG641" s="51"/>
    </row>
    <row r="642" spans="1:59" s="3" customFormat="1" ht="14.25">
      <c r="A642" s="47"/>
      <c r="B642" s="47"/>
      <c r="C642" s="49"/>
      <c r="D642" s="49"/>
      <c r="E642" s="49"/>
      <c r="F642" s="49"/>
      <c r="G642" s="49"/>
      <c r="H642" s="49"/>
      <c r="I642" s="49"/>
      <c r="J642" s="49"/>
      <c r="K642" s="49"/>
      <c r="AY642" s="51"/>
      <c r="AZ642" s="51"/>
      <c r="BA642" s="51"/>
      <c r="BB642" s="51"/>
      <c r="BC642" s="51"/>
      <c r="BD642" s="51"/>
      <c r="BE642" s="51"/>
      <c r="BF642" s="51"/>
      <c r="BG642" s="51"/>
    </row>
    <row r="643" spans="1:59" s="3" customFormat="1" ht="14.25">
      <c r="A643" s="47"/>
      <c r="B643" s="47"/>
      <c r="C643" s="49"/>
      <c r="D643" s="49"/>
      <c r="E643" s="49"/>
      <c r="F643" s="49"/>
      <c r="G643" s="49"/>
      <c r="H643" s="49"/>
      <c r="I643" s="49"/>
      <c r="J643" s="49"/>
      <c r="K643" s="49"/>
      <c r="AY643" s="51"/>
      <c r="AZ643" s="51"/>
      <c r="BA643" s="51"/>
      <c r="BB643" s="51"/>
      <c r="BC643" s="51"/>
      <c r="BD643" s="51"/>
      <c r="BE643" s="51"/>
      <c r="BF643" s="51"/>
      <c r="BG643" s="51"/>
    </row>
    <row r="644" spans="1:59" s="3" customFormat="1" ht="14.25">
      <c r="A644" s="47"/>
      <c r="B644" s="47"/>
      <c r="C644" s="49"/>
      <c r="D644" s="49"/>
      <c r="E644" s="49"/>
      <c r="F644" s="49"/>
      <c r="G644" s="49"/>
      <c r="H644" s="49"/>
      <c r="I644" s="49"/>
      <c r="J644" s="49"/>
      <c r="K644" s="49"/>
      <c r="AY644" s="51"/>
      <c r="AZ644" s="51"/>
      <c r="BA644" s="51"/>
      <c r="BB644" s="51"/>
      <c r="BC644" s="51"/>
      <c r="BD644" s="51"/>
      <c r="BE644" s="51"/>
      <c r="BF644" s="51"/>
      <c r="BG644" s="51"/>
    </row>
    <row r="645" spans="1:59" s="3" customFormat="1" ht="14.25">
      <c r="A645" s="47"/>
      <c r="B645" s="47"/>
      <c r="C645" s="49"/>
      <c r="D645" s="49"/>
      <c r="E645" s="49"/>
      <c r="F645" s="49"/>
      <c r="G645" s="49"/>
      <c r="H645" s="49"/>
      <c r="I645" s="49"/>
      <c r="J645" s="49"/>
      <c r="K645" s="49"/>
      <c r="AY645" s="51"/>
      <c r="AZ645" s="51"/>
      <c r="BA645" s="51"/>
      <c r="BB645" s="51"/>
      <c r="BC645" s="51"/>
      <c r="BD645" s="51"/>
      <c r="BE645" s="51"/>
      <c r="BF645" s="51"/>
      <c r="BG645" s="51"/>
    </row>
    <row r="646" spans="1:59" s="3" customFormat="1" ht="14.25">
      <c r="A646" s="47"/>
      <c r="B646" s="47"/>
      <c r="C646" s="49"/>
      <c r="D646" s="49"/>
      <c r="E646" s="49"/>
      <c r="F646" s="49"/>
      <c r="G646" s="49"/>
      <c r="H646" s="49"/>
      <c r="I646" s="49"/>
      <c r="J646" s="49"/>
      <c r="K646" s="49"/>
      <c r="AY646" s="51"/>
      <c r="AZ646" s="51"/>
      <c r="BA646" s="51"/>
      <c r="BB646" s="51"/>
      <c r="BC646" s="51"/>
      <c r="BD646" s="51"/>
      <c r="BE646" s="51"/>
      <c r="BF646" s="51"/>
      <c r="BG646" s="51"/>
    </row>
    <row r="647" spans="1:59" s="3" customFormat="1" ht="14.25">
      <c r="A647" s="47"/>
      <c r="B647" s="47"/>
      <c r="C647" s="49"/>
      <c r="D647" s="49"/>
      <c r="E647" s="49"/>
      <c r="F647" s="49"/>
      <c r="G647" s="49"/>
      <c r="H647" s="49"/>
      <c r="I647" s="49"/>
      <c r="J647" s="49"/>
      <c r="K647" s="49"/>
      <c r="AY647" s="51"/>
      <c r="AZ647" s="51"/>
      <c r="BA647" s="51"/>
      <c r="BB647" s="51"/>
      <c r="BC647" s="51"/>
      <c r="BD647" s="51"/>
      <c r="BE647" s="51"/>
      <c r="BF647" s="51"/>
      <c r="BG647" s="51"/>
    </row>
    <row r="648" spans="1:59" s="3" customFormat="1" ht="14.25">
      <c r="A648" s="47"/>
      <c r="B648" s="47"/>
      <c r="C648" s="49"/>
      <c r="D648" s="49"/>
      <c r="E648" s="49"/>
      <c r="F648" s="49"/>
      <c r="G648" s="49"/>
      <c r="H648" s="49"/>
      <c r="I648" s="49"/>
      <c r="J648" s="49"/>
      <c r="K648" s="49"/>
      <c r="AY648" s="51"/>
      <c r="AZ648" s="51"/>
      <c r="BA648" s="51"/>
      <c r="BB648" s="51"/>
      <c r="BC648" s="51"/>
      <c r="BD648" s="51"/>
      <c r="BE648" s="51"/>
      <c r="BF648" s="51"/>
      <c r="BG648" s="51"/>
    </row>
    <row r="649" spans="1:59" s="3" customFormat="1" ht="14.25">
      <c r="A649" s="47"/>
      <c r="B649" s="47"/>
      <c r="C649" s="49"/>
      <c r="D649" s="49"/>
      <c r="E649" s="49"/>
      <c r="F649" s="49"/>
      <c r="G649" s="49"/>
      <c r="H649" s="49"/>
      <c r="I649" s="49"/>
      <c r="J649" s="49"/>
      <c r="K649" s="49"/>
      <c r="AY649" s="51"/>
      <c r="AZ649" s="51"/>
      <c r="BA649" s="51"/>
      <c r="BB649" s="51"/>
      <c r="BC649" s="51"/>
      <c r="BD649" s="51"/>
      <c r="BE649" s="51"/>
      <c r="BF649" s="51"/>
      <c r="BG649" s="51"/>
    </row>
    <row r="650" spans="1:59" s="3" customFormat="1" ht="14.25">
      <c r="A650" s="47"/>
      <c r="B650" s="47"/>
      <c r="C650" s="49"/>
      <c r="D650" s="49"/>
      <c r="E650" s="49"/>
      <c r="F650" s="49"/>
      <c r="G650" s="49"/>
      <c r="H650" s="49"/>
      <c r="I650" s="49"/>
      <c r="J650" s="49"/>
      <c r="K650" s="49"/>
      <c r="AY650" s="51"/>
      <c r="AZ650" s="51"/>
      <c r="BA650" s="51"/>
      <c r="BB650" s="51"/>
      <c r="BC650" s="51"/>
      <c r="BD650" s="51"/>
      <c r="BE650" s="51"/>
      <c r="BF650" s="51"/>
      <c r="BG650" s="51"/>
    </row>
    <row r="651" spans="1:59" s="3" customFormat="1" ht="14.25">
      <c r="A651" s="47"/>
      <c r="B651" s="47"/>
      <c r="C651" s="49"/>
      <c r="D651" s="49"/>
      <c r="E651" s="49"/>
      <c r="F651" s="49"/>
      <c r="G651" s="49"/>
      <c r="H651" s="49"/>
      <c r="I651" s="49"/>
      <c r="J651" s="49"/>
      <c r="K651" s="49"/>
      <c r="AY651" s="51"/>
      <c r="AZ651" s="51"/>
      <c r="BA651" s="51"/>
      <c r="BB651" s="51"/>
      <c r="BC651" s="51"/>
      <c r="BD651" s="51"/>
      <c r="BE651" s="51"/>
      <c r="BF651" s="51"/>
      <c r="BG651" s="51"/>
    </row>
    <row r="652" spans="1:59" s="3" customFormat="1" ht="14.25">
      <c r="A652" s="47"/>
      <c r="B652" s="47"/>
      <c r="C652" s="49"/>
      <c r="D652" s="49"/>
      <c r="E652" s="49"/>
      <c r="F652" s="49"/>
      <c r="G652" s="49"/>
      <c r="H652" s="49"/>
      <c r="I652" s="49"/>
      <c r="J652" s="49"/>
      <c r="K652" s="49"/>
      <c r="AY652" s="51"/>
      <c r="AZ652" s="51"/>
      <c r="BA652" s="51"/>
      <c r="BB652" s="51"/>
      <c r="BC652" s="51"/>
      <c r="BD652" s="51"/>
      <c r="BE652" s="51"/>
      <c r="BF652" s="51"/>
      <c r="BG652" s="51"/>
    </row>
    <row r="653" spans="1:59" s="3" customFormat="1" ht="14.25">
      <c r="A653" s="47"/>
      <c r="B653" s="47"/>
      <c r="C653" s="49"/>
      <c r="D653" s="49"/>
      <c r="E653" s="49"/>
      <c r="F653" s="49"/>
      <c r="G653" s="49"/>
      <c r="H653" s="49"/>
      <c r="I653" s="49"/>
      <c r="J653" s="49"/>
      <c r="K653" s="49"/>
      <c r="AY653" s="51"/>
      <c r="AZ653" s="51"/>
      <c r="BA653" s="51"/>
      <c r="BB653" s="51"/>
      <c r="BC653" s="51"/>
      <c r="BD653" s="51"/>
      <c r="BE653" s="51"/>
      <c r="BF653" s="51"/>
      <c r="BG653" s="51"/>
    </row>
    <row r="654" spans="1:59" s="3" customFormat="1" ht="14.25">
      <c r="A654" s="47"/>
      <c r="B654" s="47"/>
      <c r="C654" s="49"/>
      <c r="D654" s="49"/>
      <c r="E654" s="49"/>
      <c r="F654" s="49"/>
      <c r="G654" s="49"/>
      <c r="H654" s="49"/>
      <c r="I654" s="49"/>
      <c r="J654" s="49"/>
      <c r="K654" s="49"/>
      <c r="AY654" s="51"/>
      <c r="AZ654" s="51"/>
      <c r="BA654" s="51"/>
      <c r="BB654" s="51"/>
      <c r="BC654" s="51"/>
      <c r="BD654" s="51"/>
      <c r="BE654" s="51"/>
      <c r="BF654" s="51"/>
      <c r="BG654" s="51"/>
    </row>
    <row r="655" spans="1:59" s="3" customFormat="1" ht="14.25">
      <c r="A655" s="47"/>
      <c r="B655" s="47"/>
      <c r="C655" s="49"/>
      <c r="D655" s="49"/>
      <c r="E655" s="49"/>
      <c r="F655" s="49"/>
      <c r="G655" s="49"/>
      <c r="H655" s="49"/>
      <c r="I655" s="49"/>
      <c r="J655" s="49"/>
      <c r="K655" s="49"/>
      <c r="AY655" s="51"/>
      <c r="AZ655" s="51"/>
      <c r="BA655" s="51"/>
      <c r="BB655" s="51"/>
      <c r="BC655" s="51"/>
      <c r="BD655" s="51"/>
      <c r="BE655" s="51"/>
      <c r="BF655" s="51"/>
      <c r="BG655" s="51"/>
    </row>
    <row r="656" spans="1:59" s="3" customFormat="1" ht="14.25">
      <c r="A656" s="47"/>
      <c r="B656" s="47"/>
      <c r="C656" s="49"/>
      <c r="D656" s="49"/>
      <c r="E656" s="49"/>
      <c r="F656" s="49"/>
      <c r="G656" s="49"/>
      <c r="H656" s="49"/>
      <c r="I656" s="49"/>
      <c r="J656" s="49"/>
      <c r="K656" s="49"/>
      <c r="AY656" s="51"/>
      <c r="AZ656" s="51"/>
      <c r="BA656" s="51"/>
      <c r="BB656" s="51"/>
      <c r="BC656" s="51"/>
      <c r="BD656" s="51"/>
      <c r="BE656" s="51"/>
      <c r="BF656" s="51"/>
      <c r="BG656" s="51"/>
    </row>
    <row r="657" spans="1:59" s="3" customFormat="1" ht="14.25">
      <c r="A657" s="47"/>
      <c r="B657" s="47"/>
      <c r="C657" s="49"/>
      <c r="D657" s="49"/>
      <c r="E657" s="49"/>
      <c r="F657" s="49"/>
      <c r="G657" s="49"/>
      <c r="H657" s="49"/>
      <c r="I657" s="49"/>
      <c r="J657" s="49"/>
      <c r="K657" s="49"/>
      <c r="AY657" s="51"/>
      <c r="AZ657" s="51"/>
      <c r="BA657" s="51"/>
      <c r="BB657" s="51"/>
      <c r="BC657" s="51"/>
      <c r="BD657" s="51"/>
      <c r="BE657" s="51"/>
      <c r="BF657" s="51"/>
      <c r="BG657" s="51"/>
    </row>
    <row r="658" spans="1:59" s="3" customFormat="1" ht="14.25">
      <c r="A658" s="47"/>
      <c r="B658" s="47"/>
      <c r="C658" s="49"/>
      <c r="D658" s="49"/>
      <c r="E658" s="49"/>
      <c r="F658" s="49"/>
      <c r="G658" s="49"/>
      <c r="H658" s="49"/>
      <c r="I658" s="49"/>
      <c r="J658" s="49"/>
      <c r="K658" s="49"/>
      <c r="AY658" s="51"/>
      <c r="AZ658" s="51"/>
      <c r="BA658" s="51"/>
      <c r="BB658" s="51"/>
      <c r="BC658" s="51"/>
      <c r="BD658" s="51"/>
      <c r="BE658" s="51"/>
      <c r="BF658" s="51"/>
      <c r="BG658" s="51"/>
    </row>
    <row r="659" spans="1:59" s="3" customFormat="1" ht="14.25">
      <c r="A659" s="47"/>
      <c r="B659" s="47"/>
      <c r="C659" s="49"/>
      <c r="D659" s="49"/>
      <c r="E659" s="49"/>
      <c r="F659" s="49"/>
      <c r="G659" s="49"/>
      <c r="H659" s="49"/>
      <c r="I659" s="49"/>
      <c r="J659" s="49"/>
      <c r="K659" s="49"/>
      <c r="AY659" s="51"/>
      <c r="AZ659" s="51"/>
      <c r="BA659" s="51"/>
      <c r="BB659" s="51"/>
      <c r="BC659" s="51"/>
      <c r="BD659" s="51"/>
      <c r="BE659" s="51"/>
      <c r="BF659" s="51"/>
      <c r="BG659" s="51"/>
    </row>
    <row r="660" spans="1:59" s="3" customFormat="1" ht="14.25">
      <c r="A660" s="47"/>
      <c r="B660" s="47"/>
      <c r="C660" s="49"/>
      <c r="D660" s="49"/>
      <c r="E660" s="49"/>
      <c r="F660" s="49"/>
      <c r="G660" s="49"/>
      <c r="H660" s="49"/>
      <c r="I660" s="49"/>
      <c r="J660" s="49"/>
      <c r="K660" s="49"/>
      <c r="AY660" s="51"/>
      <c r="AZ660" s="51"/>
      <c r="BA660" s="51"/>
      <c r="BB660" s="51"/>
      <c r="BC660" s="51"/>
      <c r="BD660" s="51"/>
      <c r="BE660" s="51"/>
      <c r="BF660" s="51"/>
      <c r="BG660" s="51"/>
    </row>
    <row r="661" spans="1:59" s="3" customFormat="1" ht="14.25">
      <c r="A661" s="47"/>
      <c r="B661" s="47"/>
      <c r="C661" s="49"/>
      <c r="D661" s="49"/>
      <c r="E661" s="49"/>
      <c r="F661" s="49"/>
      <c r="G661" s="49"/>
      <c r="H661" s="49"/>
      <c r="I661" s="49"/>
      <c r="J661" s="49"/>
      <c r="K661" s="49"/>
      <c r="AY661" s="51"/>
      <c r="AZ661" s="51"/>
      <c r="BA661" s="51"/>
      <c r="BB661" s="51"/>
      <c r="BC661" s="51"/>
      <c r="BD661" s="51"/>
      <c r="BE661" s="51"/>
      <c r="BF661" s="51"/>
      <c r="BG661" s="51"/>
    </row>
    <row r="662" spans="1:59" s="3" customFormat="1" ht="14.25">
      <c r="A662" s="47"/>
      <c r="B662" s="47"/>
      <c r="C662" s="49"/>
      <c r="D662" s="49"/>
      <c r="E662" s="49"/>
      <c r="F662" s="49"/>
      <c r="G662" s="49"/>
      <c r="H662" s="49"/>
      <c r="I662" s="49"/>
      <c r="J662" s="49"/>
      <c r="K662" s="49"/>
      <c r="AY662" s="51"/>
      <c r="AZ662" s="51"/>
      <c r="BA662" s="51"/>
      <c r="BB662" s="51"/>
      <c r="BC662" s="51"/>
      <c r="BD662" s="51"/>
      <c r="BE662" s="51"/>
      <c r="BF662" s="51"/>
      <c r="BG662" s="51"/>
    </row>
    <row r="663" spans="1:59" s="3" customFormat="1" ht="14.25">
      <c r="A663" s="47"/>
      <c r="B663" s="47"/>
      <c r="C663" s="49"/>
      <c r="D663" s="49"/>
      <c r="E663" s="49"/>
      <c r="F663" s="49"/>
      <c r="G663" s="49"/>
      <c r="H663" s="49"/>
      <c r="I663" s="49"/>
      <c r="J663" s="49"/>
      <c r="K663" s="49"/>
      <c r="AY663" s="51"/>
      <c r="AZ663" s="51"/>
      <c r="BA663" s="51"/>
      <c r="BB663" s="51"/>
      <c r="BC663" s="51"/>
      <c r="BD663" s="51"/>
      <c r="BE663" s="51"/>
      <c r="BF663" s="51"/>
      <c r="BG663" s="51"/>
    </row>
    <row r="664" spans="1:59" s="3" customFormat="1" ht="14.25">
      <c r="A664" s="47"/>
      <c r="B664" s="47"/>
      <c r="C664" s="49"/>
      <c r="D664" s="49"/>
      <c r="E664" s="49"/>
      <c r="F664" s="49"/>
      <c r="G664" s="49"/>
      <c r="H664" s="49"/>
      <c r="I664" s="49"/>
      <c r="J664" s="49"/>
      <c r="K664" s="49"/>
      <c r="AY664" s="51"/>
      <c r="AZ664" s="51"/>
      <c r="BA664" s="51"/>
      <c r="BB664" s="51"/>
      <c r="BC664" s="51"/>
      <c r="BD664" s="51"/>
      <c r="BE664" s="51"/>
      <c r="BF664" s="51"/>
      <c r="BG664" s="51"/>
    </row>
    <row r="665" spans="1:59" s="3" customFormat="1" ht="14.25">
      <c r="A665" s="47"/>
      <c r="B665" s="47"/>
      <c r="C665" s="49"/>
      <c r="D665" s="49"/>
      <c r="E665" s="49"/>
      <c r="F665" s="49"/>
      <c r="G665" s="49"/>
      <c r="H665" s="49"/>
      <c r="I665" s="49"/>
      <c r="J665" s="49"/>
      <c r="K665" s="49"/>
      <c r="AY665" s="51"/>
      <c r="AZ665" s="51"/>
      <c r="BA665" s="51"/>
      <c r="BB665" s="51"/>
      <c r="BC665" s="51"/>
      <c r="BD665" s="51"/>
      <c r="BE665" s="51"/>
      <c r="BF665" s="51"/>
      <c r="BG665" s="51"/>
    </row>
    <row r="666" spans="1:59" s="3" customFormat="1" ht="14.25">
      <c r="A666" s="47"/>
      <c r="B666" s="47"/>
      <c r="C666" s="49"/>
      <c r="D666" s="49"/>
      <c r="E666" s="49"/>
      <c r="F666" s="49"/>
      <c r="G666" s="49"/>
      <c r="H666" s="49"/>
      <c r="I666" s="49"/>
      <c r="J666" s="49"/>
      <c r="K666" s="49"/>
      <c r="AY666" s="51"/>
      <c r="AZ666" s="51"/>
      <c r="BA666" s="51"/>
      <c r="BB666" s="51"/>
      <c r="BC666" s="51"/>
      <c r="BD666" s="51"/>
      <c r="BE666" s="51"/>
      <c r="BF666" s="51"/>
      <c r="BG666" s="51"/>
    </row>
    <row r="667" spans="1:59" s="3" customFormat="1" ht="14.25">
      <c r="A667" s="47"/>
      <c r="B667" s="47"/>
      <c r="C667" s="49"/>
      <c r="D667" s="49"/>
      <c r="E667" s="49"/>
      <c r="F667" s="49"/>
      <c r="G667" s="49"/>
      <c r="H667" s="49"/>
      <c r="I667" s="49"/>
      <c r="J667" s="49"/>
      <c r="K667" s="49"/>
      <c r="AY667" s="51"/>
      <c r="AZ667" s="51"/>
      <c r="BA667" s="51"/>
      <c r="BB667" s="51"/>
      <c r="BC667" s="51"/>
      <c r="BD667" s="51"/>
      <c r="BE667" s="51"/>
      <c r="BF667" s="51"/>
      <c r="BG667" s="51"/>
    </row>
    <row r="668" spans="1:59" s="3" customFormat="1" ht="14.25">
      <c r="A668" s="47"/>
      <c r="B668" s="47"/>
      <c r="C668" s="49"/>
      <c r="D668" s="49"/>
      <c r="E668" s="49"/>
      <c r="F668" s="49"/>
      <c r="G668" s="49"/>
      <c r="H668" s="49"/>
      <c r="I668" s="49"/>
      <c r="J668" s="49"/>
      <c r="K668" s="49"/>
      <c r="AY668" s="51"/>
      <c r="AZ668" s="51"/>
      <c r="BA668" s="51"/>
      <c r="BB668" s="51"/>
      <c r="BC668" s="51"/>
      <c r="BD668" s="51"/>
      <c r="BE668" s="51"/>
      <c r="BF668" s="51"/>
      <c r="BG668" s="51"/>
    </row>
    <row r="669" spans="1:59" s="3" customFormat="1" ht="14.25">
      <c r="A669" s="47"/>
      <c r="B669" s="47"/>
      <c r="C669" s="49"/>
      <c r="D669" s="49"/>
      <c r="E669" s="49"/>
      <c r="F669" s="49"/>
      <c r="G669" s="49"/>
      <c r="H669" s="49"/>
      <c r="I669" s="49"/>
      <c r="J669" s="49"/>
      <c r="K669" s="49"/>
      <c r="AY669" s="51"/>
      <c r="AZ669" s="51"/>
      <c r="BA669" s="51"/>
      <c r="BB669" s="51"/>
      <c r="BC669" s="51"/>
      <c r="BD669" s="51"/>
      <c r="BE669" s="51"/>
      <c r="BF669" s="51"/>
      <c r="BG669" s="51"/>
    </row>
    <row r="670" spans="1:59" s="3" customFormat="1" ht="14.25">
      <c r="A670" s="47"/>
      <c r="B670" s="47"/>
      <c r="C670" s="49"/>
      <c r="D670" s="49"/>
      <c r="E670" s="49"/>
      <c r="F670" s="49"/>
      <c r="G670" s="49"/>
      <c r="H670" s="49"/>
      <c r="I670" s="49"/>
      <c r="J670" s="49"/>
      <c r="K670" s="49"/>
      <c r="AY670" s="51"/>
      <c r="AZ670" s="51"/>
      <c r="BA670" s="51"/>
      <c r="BB670" s="51"/>
      <c r="BC670" s="51"/>
      <c r="BD670" s="51"/>
      <c r="BE670" s="51"/>
      <c r="BF670" s="51"/>
      <c r="BG670" s="51"/>
    </row>
    <row r="671" spans="1:59" s="3" customFormat="1" ht="14.25">
      <c r="A671" s="47"/>
      <c r="B671" s="47"/>
      <c r="C671" s="49"/>
      <c r="D671" s="49"/>
      <c r="E671" s="49"/>
      <c r="F671" s="49"/>
      <c r="G671" s="49"/>
      <c r="H671" s="49"/>
      <c r="I671" s="49"/>
      <c r="J671" s="49"/>
      <c r="K671" s="49"/>
      <c r="AY671" s="51"/>
      <c r="AZ671" s="51"/>
      <c r="BA671" s="51"/>
      <c r="BB671" s="51"/>
      <c r="BC671" s="51"/>
      <c r="BD671" s="51"/>
      <c r="BE671" s="51"/>
      <c r="BF671" s="51"/>
      <c r="BG671" s="51"/>
    </row>
    <row r="672" spans="1:59" s="3" customFormat="1" ht="14.25">
      <c r="A672" s="47"/>
      <c r="B672" s="47"/>
      <c r="C672" s="49"/>
      <c r="D672" s="49"/>
      <c r="E672" s="49"/>
      <c r="F672" s="49"/>
      <c r="G672" s="49"/>
      <c r="H672" s="49"/>
      <c r="I672" s="49"/>
      <c r="J672" s="49"/>
      <c r="K672" s="49"/>
      <c r="AY672" s="51"/>
      <c r="AZ672" s="51"/>
      <c r="BA672" s="51"/>
      <c r="BB672" s="51"/>
      <c r="BC672" s="51"/>
      <c r="BD672" s="51"/>
      <c r="BE672" s="51"/>
      <c r="BF672" s="51"/>
      <c r="BG672" s="51"/>
    </row>
    <row r="673" spans="1:59" s="3" customFormat="1" ht="14.25">
      <c r="A673" s="47"/>
      <c r="B673" s="47"/>
      <c r="C673" s="49"/>
      <c r="D673" s="49"/>
      <c r="E673" s="49"/>
      <c r="F673" s="49"/>
      <c r="G673" s="49"/>
      <c r="H673" s="49"/>
      <c r="I673" s="49"/>
      <c r="J673" s="49"/>
      <c r="K673" s="49"/>
      <c r="AY673" s="51"/>
      <c r="AZ673" s="51"/>
      <c r="BA673" s="51"/>
      <c r="BB673" s="51"/>
      <c r="BC673" s="51"/>
      <c r="BD673" s="51"/>
      <c r="BE673" s="51"/>
      <c r="BF673" s="51"/>
      <c r="BG673" s="51"/>
    </row>
    <row r="674" spans="1:59" s="3" customFormat="1" ht="14.25">
      <c r="A674" s="47"/>
      <c r="B674" s="47"/>
      <c r="C674" s="49"/>
      <c r="D674" s="49"/>
      <c r="E674" s="49"/>
      <c r="F674" s="49"/>
      <c r="G674" s="49"/>
      <c r="H674" s="49"/>
      <c r="I674" s="49"/>
      <c r="J674" s="49"/>
      <c r="K674" s="49"/>
      <c r="AY674" s="51"/>
      <c r="AZ674" s="51"/>
      <c r="BA674" s="51"/>
      <c r="BB674" s="51"/>
      <c r="BC674" s="51"/>
      <c r="BD674" s="51"/>
      <c r="BE674" s="51"/>
      <c r="BF674" s="51"/>
      <c r="BG674" s="51"/>
    </row>
    <row r="675" spans="1:59" s="3" customFormat="1" ht="14.25">
      <c r="A675" s="47"/>
      <c r="B675" s="47"/>
      <c r="C675" s="49"/>
      <c r="D675" s="49"/>
      <c r="E675" s="49"/>
      <c r="F675" s="49"/>
      <c r="G675" s="49"/>
      <c r="H675" s="49"/>
      <c r="I675" s="49"/>
      <c r="J675" s="49"/>
      <c r="K675" s="49"/>
      <c r="AY675" s="51"/>
      <c r="AZ675" s="51"/>
      <c r="BA675" s="51"/>
      <c r="BB675" s="51"/>
      <c r="BC675" s="51"/>
      <c r="BD675" s="51"/>
      <c r="BE675" s="51"/>
      <c r="BF675" s="51"/>
      <c r="BG675" s="51"/>
    </row>
    <row r="676" spans="1:59" s="3" customFormat="1" ht="14.25">
      <c r="A676" s="47"/>
      <c r="B676" s="47"/>
      <c r="C676" s="49"/>
      <c r="D676" s="49"/>
      <c r="E676" s="49"/>
      <c r="F676" s="49"/>
      <c r="G676" s="49"/>
      <c r="H676" s="49"/>
      <c r="I676" s="49"/>
      <c r="J676" s="49"/>
      <c r="K676" s="49"/>
      <c r="AY676" s="51"/>
      <c r="AZ676" s="51"/>
      <c r="BA676" s="51"/>
      <c r="BB676" s="51"/>
      <c r="BC676" s="51"/>
      <c r="BD676" s="51"/>
      <c r="BE676" s="51"/>
      <c r="BF676" s="51"/>
      <c r="BG676" s="51"/>
    </row>
    <row r="677" spans="1:59" s="3" customFormat="1" ht="14.25">
      <c r="A677" s="47"/>
      <c r="B677" s="47"/>
      <c r="C677" s="49"/>
      <c r="D677" s="49"/>
      <c r="E677" s="49"/>
      <c r="F677" s="49"/>
      <c r="G677" s="49"/>
      <c r="H677" s="49"/>
      <c r="I677" s="49"/>
      <c r="J677" s="49"/>
      <c r="K677" s="49"/>
      <c r="AY677" s="51"/>
      <c r="AZ677" s="51"/>
      <c r="BA677" s="51"/>
      <c r="BB677" s="51"/>
      <c r="BC677" s="51"/>
      <c r="BD677" s="51"/>
      <c r="BE677" s="51"/>
      <c r="BF677" s="51"/>
      <c r="BG677" s="51"/>
    </row>
    <row r="678" spans="1:59" s="3" customFormat="1" ht="14.25">
      <c r="A678" s="47"/>
      <c r="B678" s="47"/>
      <c r="C678" s="49"/>
      <c r="D678" s="49"/>
      <c r="E678" s="49"/>
      <c r="F678" s="49"/>
      <c r="G678" s="49"/>
      <c r="H678" s="49"/>
      <c r="I678" s="49"/>
      <c r="J678" s="49"/>
      <c r="K678" s="49"/>
      <c r="AY678" s="51"/>
      <c r="AZ678" s="51"/>
      <c r="BA678" s="51"/>
      <c r="BB678" s="51"/>
      <c r="BC678" s="51"/>
      <c r="BD678" s="51"/>
      <c r="BE678" s="51"/>
      <c r="BF678" s="51"/>
      <c r="BG678" s="51"/>
    </row>
    <row r="679" spans="1:59" s="3" customFormat="1" ht="14.25">
      <c r="A679" s="47"/>
      <c r="B679" s="47"/>
      <c r="C679" s="49"/>
      <c r="D679" s="49"/>
      <c r="E679" s="49"/>
      <c r="F679" s="49"/>
      <c r="G679" s="49"/>
      <c r="H679" s="49"/>
      <c r="I679" s="49"/>
      <c r="J679" s="49"/>
      <c r="K679" s="49"/>
      <c r="AY679" s="51"/>
      <c r="AZ679" s="51"/>
      <c r="BA679" s="51"/>
      <c r="BB679" s="51"/>
      <c r="BC679" s="51"/>
      <c r="BD679" s="51"/>
      <c r="BE679" s="51"/>
      <c r="BF679" s="51"/>
      <c r="BG679" s="51"/>
    </row>
    <row r="680" spans="1:59" s="3" customFormat="1" ht="14.25">
      <c r="A680" s="47"/>
      <c r="B680" s="47"/>
      <c r="C680" s="49"/>
      <c r="D680" s="49"/>
      <c r="E680" s="49"/>
      <c r="F680" s="49"/>
      <c r="G680" s="49"/>
      <c r="H680" s="49"/>
      <c r="I680" s="49"/>
      <c r="J680" s="49"/>
      <c r="K680" s="49"/>
      <c r="AY680" s="51"/>
      <c r="AZ680" s="51"/>
      <c r="BA680" s="51"/>
      <c r="BB680" s="51"/>
      <c r="BC680" s="51"/>
      <c r="BD680" s="51"/>
      <c r="BE680" s="51"/>
      <c r="BF680" s="51"/>
      <c r="BG680" s="51"/>
    </row>
    <row r="681" spans="1:59" s="3" customFormat="1" ht="14.25">
      <c r="A681" s="47"/>
      <c r="B681" s="47"/>
      <c r="C681" s="49"/>
      <c r="D681" s="49"/>
      <c r="E681" s="49"/>
      <c r="F681" s="49"/>
      <c r="G681" s="49"/>
      <c r="H681" s="49"/>
      <c r="I681" s="49"/>
      <c r="J681" s="49"/>
      <c r="K681" s="49"/>
      <c r="AY681" s="51"/>
      <c r="AZ681" s="51"/>
      <c r="BA681" s="51"/>
      <c r="BB681" s="51"/>
      <c r="BC681" s="51"/>
      <c r="BD681" s="51"/>
      <c r="BE681" s="51"/>
      <c r="BF681" s="51"/>
      <c r="BG681" s="51"/>
    </row>
    <row r="682" spans="1:59" s="3" customFormat="1" ht="14.25">
      <c r="A682" s="47"/>
      <c r="B682" s="47"/>
      <c r="C682" s="49"/>
      <c r="D682" s="49"/>
      <c r="E682" s="49"/>
      <c r="F682" s="49"/>
      <c r="G682" s="49"/>
      <c r="H682" s="49"/>
      <c r="I682" s="49"/>
      <c r="J682" s="49"/>
      <c r="K682" s="49"/>
      <c r="AY682" s="51"/>
      <c r="AZ682" s="51"/>
      <c r="BA682" s="51"/>
      <c r="BB682" s="51"/>
      <c r="BC682" s="51"/>
      <c r="BD682" s="51"/>
      <c r="BE682" s="51"/>
      <c r="BF682" s="51"/>
      <c r="BG682" s="51"/>
    </row>
    <row r="683" spans="1:59" s="3" customFormat="1" ht="14.25">
      <c r="A683" s="47"/>
      <c r="B683" s="47"/>
      <c r="C683" s="49"/>
      <c r="D683" s="49"/>
      <c r="E683" s="49"/>
      <c r="F683" s="49"/>
      <c r="G683" s="49"/>
      <c r="H683" s="49"/>
      <c r="I683" s="49"/>
      <c r="J683" s="49"/>
      <c r="K683" s="49"/>
      <c r="AY683" s="51"/>
      <c r="AZ683" s="51"/>
      <c r="BA683" s="51"/>
      <c r="BB683" s="51"/>
      <c r="BC683" s="51"/>
      <c r="BD683" s="51"/>
      <c r="BE683" s="51"/>
      <c r="BF683" s="51"/>
      <c r="BG683" s="51"/>
    </row>
    <row r="684" spans="1:59" s="3" customFormat="1" ht="14.25">
      <c r="A684" s="47"/>
      <c r="B684" s="47"/>
      <c r="C684" s="49"/>
      <c r="D684" s="49"/>
      <c r="E684" s="49"/>
      <c r="F684" s="49"/>
      <c r="G684" s="49"/>
      <c r="H684" s="49"/>
      <c r="I684" s="49"/>
      <c r="J684" s="49"/>
      <c r="K684" s="49"/>
      <c r="AY684" s="51"/>
      <c r="AZ684" s="51"/>
      <c r="BA684" s="51"/>
      <c r="BB684" s="51"/>
      <c r="BC684" s="51"/>
      <c r="BD684" s="51"/>
      <c r="BE684" s="51"/>
      <c r="BF684" s="51"/>
      <c r="BG684" s="51"/>
    </row>
    <row r="685" spans="1:59" s="3" customFormat="1" ht="14.25">
      <c r="A685" s="47"/>
      <c r="B685" s="47"/>
      <c r="C685" s="49"/>
      <c r="D685" s="49"/>
      <c r="E685" s="49"/>
      <c r="F685" s="49"/>
      <c r="G685" s="49"/>
      <c r="H685" s="49"/>
      <c r="I685" s="49"/>
      <c r="J685" s="49"/>
      <c r="K685" s="49"/>
      <c r="AY685" s="51"/>
      <c r="AZ685" s="51"/>
      <c r="BA685" s="51"/>
      <c r="BB685" s="51"/>
      <c r="BC685" s="51"/>
      <c r="BD685" s="51"/>
      <c r="BE685" s="51"/>
      <c r="BF685" s="51"/>
      <c r="BG685" s="51"/>
    </row>
    <row r="686" spans="1:59" s="3" customFormat="1" ht="14.25">
      <c r="A686" s="47"/>
      <c r="B686" s="47"/>
      <c r="C686" s="49"/>
      <c r="D686" s="49"/>
      <c r="E686" s="49"/>
      <c r="F686" s="49"/>
      <c r="G686" s="49"/>
      <c r="H686" s="49"/>
      <c r="I686" s="49"/>
      <c r="J686" s="49"/>
      <c r="K686" s="49"/>
      <c r="AY686" s="51"/>
      <c r="AZ686" s="51"/>
      <c r="BA686" s="51"/>
      <c r="BB686" s="51"/>
      <c r="BC686" s="51"/>
      <c r="BD686" s="51"/>
      <c r="BE686" s="51"/>
      <c r="BF686" s="51"/>
      <c r="BG686" s="51"/>
    </row>
    <row r="687" spans="1:59" s="3" customFormat="1" ht="14.25">
      <c r="A687" s="47"/>
      <c r="B687" s="47"/>
      <c r="C687" s="49"/>
      <c r="D687" s="49"/>
      <c r="E687" s="49"/>
      <c r="F687" s="49"/>
      <c r="G687" s="49"/>
      <c r="H687" s="49"/>
      <c r="I687" s="49"/>
      <c r="J687" s="49"/>
      <c r="K687" s="49"/>
      <c r="AY687" s="51"/>
      <c r="AZ687" s="51"/>
      <c r="BA687" s="51"/>
      <c r="BB687" s="51"/>
      <c r="BC687" s="51"/>
      <c r="BD687" s="51"/>
      <c r="BE687" s="51"/>
      <c r="BF687" s="51"/>
      <c r="BG687" s="51"/>
    </row>
    <row r="688" spans="1:59" s="3" customFormat="1" ht="14.25">
      <c r="A688" s="47"/>
      <c r="B688" s="47"/>
      <c r="C688" s="49"/>
      <c r="D688" s="49"/>
      <c r="E688" s="49"/>
      <c r="F688" s="49"/>
      <c r="G688" s="49"/>
      <c r="H688" s="49"/>
      <c r="I688" s="49"/>
      <c r="J688" s="49"/>
      <c r="K688" s="49"/>
      <c r="AY688" s="51"/>
      <c r="AZ688" s="51"/>
      <c r="BA688" s="51"/>
      <c r="BB688" s="51"/>
      <c r="BC688" s="51"/>
      <c r="BD688" s="51"/>
      <c r="BE688" s="51"/>
      <c r="BF688" s="51"/>
      <c r="BG688" s="51"/>
    </row>
    <row r="689" spans="1:59" s="3" customFormat="1" ht="14.25">
      <c r="A689" s="47"/>
      <c r="B689" s="47"/>
      <c r="C689" s="49"/>
      <c r="D689" s="49"/>
      <c r="E689" s="49"/>
      <c r="F689" s="49"/>
      <c r="G689" s="49"/>
      <c r="H689" s="49"/>
      <c r="I689" s="49"/>
      <c r="J689" s="49"/>
      <c r="K689" s="49"/>
      <c r="AY689" s="51"/>
      <c r="AZ689" s="51"/>
      <c r="BA689" s="51"/>
      <c r="BB689" s="51"/>
      <c r="BC689" s="51"/>
      <c r="BD689" s="51"/>
      <c r="BE689" s="51"/>
      <c r="BF689" s="51"/>
      <c r="BG689" s="51"/>
    </row>
    <row r="690" spans="1:59" s="3" customFormat="1" ht="14.25">
      <c r="A690" s="47"/>
      <c r="B690" s="47"/>
      <c r="C690" s="49"/>
      <c r="D690" s="49"/>
      <c r="E690" s="49"/>
      <c r="F690" s="49"/>
      <c r="G690" s="49"/>
      <c r="H690" s="49"/>
      <c r="I690" s="49"/>
      <c r="J690" s="49"/>
      <c r="K690" s="49"/>
      <c r="AY690" s="51"/>
      <c r="AZ690" s="51"/>
      <c r="BA690" s="51"/>
      <c r="BB690" s="51"/>
      <c r="BC690" s="51"/>
      <c r="BD690" s="51"/>
      <c r="BE690" s="51"/>
      <c r="BF690" s="51"/>
      <c r="BG690" s="51"/>
    </row>
    <row r="691" spans="1:59" s="3" customFormat="1" ht="14.25">
      <c r="A691" s="47"/>
      <c r="B691" s="47"/>
      <c r="C691" s="49"/>
      <c r="D691" s="49"/>
      <c r="E691" s="49"/>
      <c r="F691" s="49"/>
      <c r="G691" s="49"/>
      <c r="H691" s="49"/>
      <c r="I691" s="49"/>
      <c r="J691" s="49"/>
      <c r="K691" s="49"/>
      <c r="AY691" s="51"/>
      <c r="AZ691" s="51"/>
      <c r="BA691" s="51"/>
      <c r="BB691" s="51"/>
      <c r="BC691" s="51"/>
      <c r="BD691" s="51"/>
      <c r="BE691" s="51"/>
      <c r="BF691" s="51"/>
      <c r="BG691" s="51"/>
    </row>
    <row r="692" spans="1:59" s="3" customFormat="1" ht="14.25">
      <c r="A692" s="47"/>
      <c r="B692" s="47"/>
      <c r="C692" s="49"/>
      <c r="D692" s="49"/>
      <c r="E692" s="49"/>
      <c r="F692" s="49"/>
      <c r="G692" s="49"/>
      <c r="H692" s="49"/>
      <c r="I692" s="49"/>
      <c r="J692" s="49"/>
      <c r="K692" s="49"/>
      <c r="AY692" s="51"/>
      <c r="AZ692" s="51"/>
      <c r="BA692" s="51"/>
      <c r="BB692" s="51"/>
      <c r="BC692" s="51"/>
      <c r="BD692" s="51"/>
      <c r="BE692" s="51"/>
      <c r="BF692" s="51"/>
      <c r="BG692" s="51"/>
    </row>
    <row r="693" spans="1:59" s="3" customFormat="1" ht="14.25">
      <c r="A693" s="47"/>
      <c r="B693" s="47"/>
      <c r="C693" s="49"/>
      <c r="D693" s="49"/>
      <c r="E693" s="49"/>
      <c r="F693" s="49"/>
      <c r="G693" s="49"/>
      <c r="H693" s="49"/>
      <c r="I693" s="49"/>
      <c r="J693" s="49"/>
      <c r="K693" s="49"/>
      <c r="AY693" s="51"/>
      <c r="AZ693" s="51"/>
      <c r="BA693" s="51"/>
      <c r="BB693" s="51"/>
      <c r="BC693" s="51"/>
      <c r="BD693" s="51"/>
      <c r="BE693" s="51"/>
      <c r="BF693" s="51"/>
      <c r="BG693" s="51"/>
    </row>
    <row r="694" spans="1:59" s="3" customFormat="1" ht="14.25">
      <c r="A694" s="47"/>
      <c r="B694" s="47"/>
      <c r="C694" s="49"/>
      <c r="D694" s="49"/>
      <c r="E694" s="49"/>
      <c r="F694" s="49"/>
      <c r="G694" s="49"/>
      <c r="H694" s="49"/>
      <c r="I694" s="49"/>
      <c r="J694" s="49"/>
      <c r="K694" s="49"/>
      <c r="AY694" s="51"/>
      <c r="AZ694" s="51"/>
      <c r="BA694" s="51"/>
      <c r="BB694" s="51"/>
      <c r="BC694" s="51"/>
      <c r="BD694" s="51"/>
      <c r="BE694" s="51"/>
      <c r="BF694" s="51"/>
      <c r="BG694" s="51"/>
    </row>
    <row r="695" spans="1:59" s="3" customFormat="1" ht="14.25">
      <c r="A695" s="47"/>
      <c r="B695" s="47"/>
      <c r="C695" s="49"/>
      <c r="D695" s="49"/>
      <c r="E695" s="49"/>
      <c r="F695" s="49"/>
      <c r="G695" s="49"/>
      <c r="H695" s="49"/>
      <c r="I695" s="49"/>
      <c r="J695" s="49"/>
      <c r="K695" s="49"/>
      <c r="AY695" s="51"/>
      <c r="AZ695" s="51"/>
      <c r="BA695" s="51"/>
      <c r="BB695" s="51"/>
      <c r="BC695" s="51"/>
      <c r="BD695" s="51"/>
      <c r="BE695" s="51"/>
      <c r="BF695" s="51"/>
      <c r="BG695" s="51"/>
    </row>
    <row r="696" spans="1:59" s="3" customFormat="1" ht="14.25">
      <c r="A696" s="47"/>
      <c r="B696" s="47"/>
      <c r="C696" s="49"/>
      <c r="D696" s="49"/>
      <c r="E696" s="49"/>
      <c r="F696" s="49"/>
      <c r="G696" s="49"/>
      <c r="H696" s="49"/>
      <c r="I696" s="49"/>
      <c r="J696" s="49"/>
      <c r="K696" s="49"/>
      <c r="AY696" s="51"/>
      <c r="AZ696" s="51"/>
      <c r="BA696" s="51"/>
      <c r="BB696" s="51"/>
      <c r="BC696" s="51"/>
      <c r="BD696" s="51"/>
      <c r="BE696" s="51"/>
      <c r="BF696" s="51"/>
      <c r="BG696" s="51"/>
    </row>
    <row r="697" spans="1:59" s="3" customFormat="1" ht="14.25">
      <c r="A697" s="47"/>
      <c r="B697" s="47"/>
      <c r="C697" s="49"/>
      <c r="D697" s="49"/>
      <c r="E697" s="49"/>
      <c r="F697" s="49"/>
      <c r="G697" s="49"/>
      <c r="H697" s="49"/>
      <c r="I697" s="49"/>
      <c r="J697" s="49"/>
      <c r="K697" s="49"/>
      <c r="AY697" s="51"/>
      <c r="AZ697" s="51"/>
      <c r="BA697" s="51"/>
      <c r="BB697" s="51"/>
      <c r="BC697" s="51"/>
      <c r="BD697" s="51"/>
      <c r="BE697" s="51"/>
      <c r="BF697" s="51"/>
      <c r="BG697" s="51"/>
    </row>
    <row r="698" spans="1:59" s="3" customFormat="1" ht="14.25">
      <c r="A698" s="47"/>
      <c r="B698" s="47"/>
      <c r="C698" s="49"/>
      <c r="D698" s="49"/>
      <c r="E698" s="49"/>
      <c r="F698" s="49"/>
      <c r="G698" s="49"/>
      <c r="H698" s="49"/>
      <c r="I698" s="49"/>
      <c r="J698" s="49"/>
      <c r="K698" s="49"/>
      <c r="AY698" s="51"/>
      <c r="AZ698" s="51"/>
      <c r="BA698" s="51"/>
      <c r="BB698" s="51"/>
      <c r="BC698" s="51"/>
      <c r="BD698" s="51"/>
      <c r="BE698" s="51"/>
      <c r="BF698" s="51"/>
      <c r="BG698" s="51"/>
    </row>
    <row r="699" spans="1:59" s="3" customFormat="1" ht="14.25">
      <c r="A699" s="47"/>
      <c r="B699" s="47"/>
      <c r="C699" s="49"/>
      <c r="D699" s="49"/>
      <c r="E699" s="49"/>
      <c r="F699" s="49"/>
      <c r="G699" s="49"/>
      <c r="H699" s="49"/>
      <c r="I699" s="49"/>
      <c r="J699" s="49"/>
      <c r="K699" s="49"/>
      <c r="AY699" s="51"/>
      <c r="AZ699" s="51"/>
      <c r="BA699" s="51"/>
      <c r="BB699" s="51"/>
      <c r="BC699" s="51"/>
      <c r="BD699" s="51"/>
      <c r="BE699" s="51"/>
      <c r="BF699" s="51"/>
      <c r="BG699" s="51"/>
    </row>
    <row r="700" spans="1:59" s="3" customFormat="1" ht="14.25">
      <c r="A700" s="47"/>
      <c r="B700" s="47"/>
      <c r="C700" s="49"/>
      <c r="D700" s="49"/>
      <c r="E700" s="49"/>
      <c r="F700" s="49"/>
      <c r="G700" s="49"/>
      <c r="H700" s="49"/>
      <c r="I700" s="49"/>
      <c r="J700" s="49"/>
      <c r="K700" s="49"/>
      <c r="AY700" s="51"/>
      <c r="AZ700" s="51"/>
      <c r="BA700" s="51"/>
      <c r="BB700" s="51"/>
      <c r="BC700" s="51"/>
      <c r="BD700" s="51"/>
      <c r="BE700" s="51"/>
      <c r="BF700" s="51"/>
      <c r="BG700" s="51"/>
    </row>
    <row r="701" spans="1:59" s="3" customFormat="1" ht="14.25">
      <c r="A701" s="47"/>
      <c r="B701" s="47"/>
      <c r="C701" s="49"/>
      <c r="D701" s="49"/>
      <c r="E701" s="49"/>
      <c r="F701" s="49"/>
      <c r="G701" s="49"/>
      <c r="H701" s="49"/>
      <c r="I701" s="49"/>
      <c r="J701" s="49"/>
      <c r="K701" s="49"/>
      <c r="AY701" s="51"/>
      <c r="AZ701" s="51"/>
      <c r="BA701" s="51"/>
      <c r="BB701" s="51"/>
      <c r="BC701" s="51"/>
      <c r="BD701" s="51"/>
      <c r="BE701" s="51"/>
      <c r="BF701" s="51"/>
      <c r="BG701" s="51"/>
    </row>
    <row r="702" spans="1:59" s="3" customFormat="1" ht="14.25">
      <c r="A702" s="47"/>
      <c r="B702" s="47"/>
      <c r="C702" s="49"/>
      <c r="D702" s="49"/>
      <c r="E702" s="49"/>
      <c r="F702" s="49"/>
      <c r="G702" s="49"/>
      <c r="H702" s="49"/>
      <c r="I702" s="49"/>
      <c r="J702" s="49"/>
      <c r="K702" s="49"/>
      <c r="AY702" s="51"/>
      <c r="AZ702" s="51"/>
      <c r="BA702" s="51"/>
      <c r="BB702" s="51"/>
      <c r="BC702" s="51"/>
      <c r="BD702" s="51"/>
      <c r="BE702" s="51"/>
      <c r="BF702" s="51"/>
      <c r="BG702" s="51"/>
    </row>
    <row r="703" spans="1:59" s="3" customFormat="1" ht="14.25">
      <c r="A703" s="47"/>
      <c r="B703" s="47"/>
      <c r="C703" s="49"/>
      <c r="D703" s="49"/>
      <c r="E703" s="49"/>
      <c r="F703" s="49"/>
      <c r="G703" s="49"/>
      <c r="H703" s="49"/>
      <c r="I703" s="49"/>
      <c r="J703" s="49"/>
      <c r="K703" s="49"/>
      <c r="AY703" s="51"/>
      <c r="AZ703" s="51"/>
      <c r="BA703" s="51"/>
      <c r="BB703" s="51"/>
      <c r="BC703" s="51"/>
      <c r="BD703" s="51"/>
      <c r="BE703" s="51"/>
      <c r="BF703" s="51"/>
      <c r="BG703" s="51"/>
    </row>
    <row r="704" spans="1:59" s="3" customFormat="1" ht="14.25">
      <c r="A704" s="47"/>
      <c r="B704" s="47"/>
      <c r="C704" s="49"/>
      <c r="D704" s="49"/>
      <c r="E704" s="49"/>
      <c r="F704" s="49"/>
      <c r="G704" s="49"/>
      <c r="H704" s="49"/>
      <c r="I704" s="49"/>
      <c r="J704" s="49"/>
      <c r="K704" s="49"/>
      <c r="AY704" s="51"/>
      <c r="AZ704" s="51"/>
      <c r="BA704" s="51"/>
      <c r="BB704" s="51"/>
      <c r="BC704" s="51"/>
      <c r="BD704" s="51"/>
      <c r="BE704" s="51"/>
      <c r="BF704" s="51"/>
      <c r="BG704" s="51"/>
    </row>
    <row r="705" spans="1:59" s="3" customFormat="1" ht="14.25">
      <c r="A705" s="47"/>
      <c r="B705" s="47"/>
      <c r="C705" s="49"/>
      <c r="D705" s="49"/>
      <c r="E705" s="49"/>
      <c r="F705" s="49"/>
      <c r="G705" s="49"/>
      <c r="H705" s="49"/>
      <c r="I705" s="49"/>
      <c r="J705" s="49"/>
      <c r="K705" s="49"/>
      <c r="AY705" s="51"/>
      <c r="AZ705" s="51"/>
      <c r="BA705" s="51"/>
      <c r="BB705" s="51"/>
      <c r="BC705" s="51"/>
      <c r="BD705" s="51"/>
      <c r="BE705" s="51"/>
      <c r="BF705" s="51"/>
      <c r="BG705" s="51"/>
    </row>
    <row r="706" spans="1:59" s="3" customFormat="1" ht="14.25">
      <c r="A706" s="47"/>
      <c r="B706" s="47"/>
      <c r="C706" s="49"/>
      <c r="D706" s="49"/>
      <c r="E706" s="49"/>
      <c r="F706" s="49"/>
      <c r="G706" s="49"/>
      <c r="H706" s="49"/>
      <c r="I706" s="49"/>
      <c r="J706" s="49"/>
      <c r="K706" s="49"/>
      <c r="AY706" s="51"/>
      <c r="AZ706" s="51"/>
      <c r="BA706" s="51"/>
      <c r="BB706" s="51"/>
      <c r="BC706" s="51"/>
      <c r="BD706" s="51"/>
      <c r="BE706" s="51"/>
      <c r="BF706" s="51"/>
      <c r="BG706" s="51"/>
    </row>
    <row r="707" spans="1:59" s="3" customFormat="1" ht="14.25">
      <c r="A707" s="47"/>
      <c r="B707" s="47"/>
      <c r="C707" s="49"/>
      <c r="D707" s="49"/>
      <c r="E707" s="49"/>
      <c r="F707" s="49"/>
      <c r="G707" s="49"/>
      <c r="H707" s="49"/>
      <c r="I707" s="49"/>
      <c r="J707" s="49"/>
      <c r="K707" s="49"/>
      <c r="AY707" s="51"/>
      <c r="AZ707" s="51"/>
      <c r="BA707" s="51"/>
      <c r="BB707" s="51"/>
      <c r="BC707" s="51"/>
      <c r="BD707" s="51"/>
      <c r="BE707" s="51"/>
      <c r="BF707" s="51"/>
      <c r="BG707" s="51"/>
    </row>
    <row r="708" spans="1:59" s="3" customFormat="1" ht="14.25">
      <c r="A708" s="47"/>
      <c r="B708" s="47"/>
      <c r="C708" s="49"/>
      <c r="D708" s="49"/>
      <c r="E708" s="49"/>
      <c r="F708" s="49"/>
      <c r="G708" s="49"/>
      <c r="H708" s="49"/>
      <c r="I708" s="49"/>
      <c r="J708" s="49"/>
      <c r="K708" s="49"/>
      <c r="AY708" s="51"/>
      <c r="AZ708" s="51"/>
      <c r="BA708" s="51"/>
      <c r="BB708" s="51"/>
      <c r="BC708" s="51"/>
      <c r="BD708" s="51"/>
      <c r="BE708" s="51"/>
      <c r="BF708" s="51"/>
      <c r="BG708" s="51"/>
    </row>
    <row r="709" spans="1:59" s="3" customFormat="1" ht="14.25">
      <c r="A709" s="47"/>
      <c r="B709" s="47"/>
      <c r="C709" s="49"/>
      <c r="D709" s="49"/>
      <c r="E709" s="49"/>
      <c r="F709" s="49"/>
      <c r="G709" s="49"/>
      <c r="H709" s="49"/>
      <c r="I709" s="49"/>
      <c r="J709" s="49"/>
      <c r="K709" s="49"/>
      <c r="AY709" s="51"/>
      <c r="AZ709" s="51"/>
      <c r="BA709" s="51"/>
      <c r="BB709" s="51"/>
      <c r="BC709" s="51"/>
      <c r="BD709" s="51"/>
      <c r="BE709" s="51"/>
      <c r="BF709" s="51"/>
      <c r="BG709" s="51"/>
    </row>
    <row r="710" spans="1:59" s="3" customFormat="1" ht="14.25">
      <c r="A710" s="47"/>
      <c r="B710" s="47"/>
      <c r="C710" s="49"/>
      <c r="D710" s="49"/>
      <c r="E710" s="49"/>
      <c r="F710" s="49"/>
      <c r="G710" s="49"/>
      <c r="H710" s="49"/>
      <c r="I710" s="49"/>
      <c r="J710" s="49"/>
      <c r="K710" s="49"/>
      <c r="AY710" s="51"/>
      <c r="AZ710" s="51"/>
      <c r="BA710" s="51"/>
      <c r="BB710" s="51"/>
      <c r="BC710" s="51"/>
      <c r="BD710" s="51"/>
      <c r="BE710" s="51"/>
      <c r="BF710" s="51"/>
      <c r="BG710" s="51"/>
    </row>
    <row r="711" spans="1:59" s="3" customFormat="1" ht="14.25">
      <c r="A711" s="47"/>
      <c r="B711" s="47"/>
      <c r="C711" s="49"/>
      <c r="D711" s="49"/>
      <c r="E711" s="49"/>
      <c r="F711" s="49"/>
      <c r="G711" s="49"/>
      <c r="H711" s="49"/>
      <c r="I711" s="49"/>
      <c r="J711" s="49"/>
      <c r="K711" s="49"/>
      <c r="AY711" s="51"/>
      <c r="AZ711" s="51"/>
      <c r="BA711" s="51"/>
      <c r="BB711" s="51"/>
      <c r="BC711" s="51"/>
      <c r="BD711" s="51"/>
      <c r="BE711" s="51"/>
      <c r="BF711" s="51"/>
      <c r="BG711" s="51"/>
    </row>
    <row r="712" spans="1:59" s="3" customFormat="1" ht="14.25">
      <c r="A712" s="47"/>
      <c r="B712" s="47"/>
      <c r="C712" s="49"/>
      <c r="D712" s="49"/>
      <c r="E712" s="49"/>
      <c r="F712" s="49"/>
      <c r="G712" s="49"/>
      <c r="H712" s="49"/>
      <c r="I712" s="49"/>
      <c r="J712" s="49"/>
      <c r="K712" s="49"/>
      <c r="AY712" s="51"/>
      <c r="AZ712" s="51"/>
      <c r="BA712" s="51"/>
      <c r="BB712" s="51"/>
      <c r="BC712" s="51"/>
      <c r="BD712" s="51"/>
      <c r="BE712" s="51"/>
      <c r="BF712" s="51"/>
      <c r="BG712" s="51"/>
    </row>
    <row r="713" spans="1:59" s="3" customFormat="1" ht="14.25">
      <c r="A713" s="47"/>
      <c r="B713" s="47"/>
      <c r="C713" s="49"/>
      <c r="D713" s="49"/>
      <c r="E713" s="49"/>
      <c r="F713" s="49"/>
      <c r="G713" s="49"/>
      <c r="H713" s="49"/>
      <c r="I713" s="49"/>
      <c r="J713" s="49"/>
      <c r="K713" s="49"/>
      <c r="AY713" s="51"/>
      <c r="AZ713" s="51"/>
      <c r="BA713" s="51"/>
      <c r="BB713" s="51"/>
      <c r="BC713" s="51"/>
      <c r="BD713" s="51"/>
      <c r="BE713" s="51"/>
      <c r="BF713" s="51"/>
      <c r="BG713" s="51"/>
    </row>
    <row r="714" spans="1:59" s="3" customFormat="1" ht="14.25">
      <c r="A714" s="47"/>
      <c r="B714" s="47"/>
      <c r="C714" s="49"/>
      <c r="D714" s="49"/>
      <c r="E714" s="49"/>
      <c r="F714" s="49"/>
      <c r="G714" s="49"/>
      <c r="H714" s="49"/>
      <c r="I714" s="49"/>
      <c r="J714" s="49"/>
      <c r="K714" s="49"/>
      <c r="AY714" s="51"/>
      <c r="AZ714" s="51"/>
      <c r="BA714" s="51"/>
      <c r="BB714" s="51"/>
      <c r="BC714" s="51"/>
      <c r="BD714" s="51"/>
      <c r="BE714" s="51"/>
      <c r="BF714" s="51"/>
      <c r="BG714" s="51"/>
    </row>
    <row r="715" spans="1:59" s="3" customFormat="1" ht="14.25">
      <c r="A715" s="47"/>
      <c r="B715" s="47"/>
      <c r="C715" s="49"/>
      <c r="D715" s="49"/>
      <c r="E715" s="49"/>
      <c r="F715" s="49"/>
      <c r="G715" s="49"/>
      <c r="H715" s="49"/>
      <c r="I715" s="49"/>
      <c r="J715" s="49"/>
      <c r="K715" s="49"/>
      <c r="AY715" s="51"/>
      <c r="AZ715" s="51"/>
      <c r="BA715" s="51"/>
      <c r="BB715" s="51"/>
      <c r="BC715" s="51"/>
      <c r="BD715" s="51"/>
      <c r="BE715" s="51"/>
      <c r="BF715" s="51"/>
      <c r="BG715" s="51"/>
    </row>
    <row r="716" spans="1:59" s="3" customFormat="1" ht="14.25">
      <c r="A716" s="47"/>
      <c r="B716" s="47"/>
      <c r="C716" s="49"/>
      <c r="D716" s="49"/>
      <c r="E716" s="49"/>
      <c r="F716" s="49"/>
      <c r="G716" s="49"/>
      <c r="H716" s="49"/>
      <c r="I716" s="49"/>
      <c r="J716" s="49"/>
      <c r="K716" s="49"/>
      <c r="AY716" s="51"/>
      <c r="AZ716" s="51"/>
      <c r="BA716" s="51"/>
      <c r="BB716" s="51"/>
      <c r="BC716" s="51"/>
      <c r="BD716" s="51"/>
      <c r="BE716" s="51"/>
      <c r="BF716" s="51"/>
      <c r="BG716" s="51"/>
    </row>
    <row r="717" spans="1:59" s="3" customFormat="1" ht="14.25">
      <c r="A717" s="47"/>
      <c r="B717" s="47"/>
      <c r="C717" s="49"/>
      <c r="D717" s="49"/>
      <c r="E717" s="49"/>
      <c r="F717" s="49"/>
      <c r="G717" s="49"/>
      <c r="H717" s="49"/>
      <c r="I717" s="49"/>
      <c r="J717" s="49"/>
      <c r="K717" s="49"/>
      <c r="AY717" s="51"/>
      <c r="AZ717" s="51"/>
      <c r="BA717" s="51"/>
      <c r="BB717" s="51"/>
      <c r="BC717" s="51"/>
      <c r="BD717" s="51"/>
      <c r="BE717" s="51"/>
      <c r="BF717" s="51"/>
      <c r="BG717" s="51"/>
    </row>
    <row r="718" spans="1:59" s="3" customFormat="1" ht="14.25">
      <c r="A718" s="47"/>
      <c r="B718" s="47"/>
      <c r="C718" s="49"/>
      <c r="D718" s="49"/>
      <c r="E718" s="49"/>
      <c r="F718" s="49"/>
      <c r="G718" s="49"/>
      <c r="H718" s="49"/>
      <c r="I718" s="49"/>
      <c r="J718" s="49"/>
      <c r="K718" s="49"/>
      <c r="AY718" s="51"/>
      <c r="AZ718" s="51"/>
      <c r="BA718" s="51"/>
      <c r="BB718" s="51"/>
      <c r="BC718" s="51"/>
      <c r="BD718" s="51"/>
      <c r="BE718" s="51"/>
      <c r="BF718" s="51"/>
      <c r="BG718" s="51"/>
    </row>
    <row r="719" spans="1:59" s="3" customFormat="1" ht="14.25">
      <c r="A719" s="47"/>
      <c r="B719" s="47"/>
      <c r="C719" s="49"/>
      <c r="D719" s="49"/>
      <c r="E719" s="49"/>
      <c r="F719" s="49"/>
      <c r="G719" s="49"/>
      <c r="H719" s="49"/>
      <c r="I719" s="49"/>
      <c r="J719" s="49"/>
      <c r="K719" s="49"/>
      <c r="AY719" s="51"/>
      <c r="AZ719" s="51"/>
      <c r="BA719" s="51"/>
      <c r="BB719" s="51"/>
      <c r="BC719" s="51"/>
      <c r="BD719" s="51"/>
      <c r="BE719" s="51"/>
      <c r="BF719" s="51"/>
      <c r="BG719" s="51"/>
    </row>
    <row r="720" spans="1:59" s="3" customFormat="1" ht="14.25">
      <c r="A720" s="47"/>
      <c r="B720" s="47"/>
      <c r="C720" s="49"/>
      <c r="D720" s="49"/>
      <c r="E720" s="49"/>
      <c r="F720" s="49"/>
      <c r="G720" s="49"/>
      <c r="H720" s="49"/>
      <c r="I720" s="49"/>
      <c r="J720" s="49"/>
      <c r="K720" s="49"/>
      <c r="AY720" s="51"/>
      <c r="AZ720" s="51"/>
      <c r="BA720" s="51"/>
      <c r="BB720" s="51"/>
      <c r="BC720" s="51"/>
      <c r="BD720" s="51"/>
      <c r="BE720" s="51"/>
      <c r="BF720" s="51"/>
      <c r="BG720" s="51"/>
    </row>
    <row r="721" spans="1:59" s="3" customFormat="1" ht="14.25">
      <c r="A721" s="47"/>
      <c r="B721" s="47"/>
      <c r="C721" s="49"/>
      <c r="D721" s="49"/>
      <c r="E721" s="49"/>
      <c r="F721" s="49"/>
      <c r="G721" s="49"/>
      <c r="H721" s="49"/>
      <c r="I721" s="49"/>
      <c r="J721" s="49"/>
      <c r="K721" s="49"/>
      <c r="AY721" s="51"/>
      <c r="AZ721" s="51"/>
      <c r="BA721" s="51"/>
      <c r="BB721" s="51"/>
      <c r="BC721" s="51"/>
      <c r="BD721" s="51"/>
      <c r="BE721" s="51"/>
      <c r="BF721" s="51"/>
      <c r="BG721" s="51"/>
    </row>
    <row r="722" spans="1:59" s="3" customFormat="1" ht="14.25">
      <c r="A722" s="47"/>
      <c r="B722" s="47"/>
      <c r="C722" s="49"/>
      <c r="D722" s="49"/>
      <c r="E722" s="49"/>
      <c r="F722" s="49"/>
      <c r="G722" s="49"/>
      <c r="H722" s="49"/>
      <c r="I722" s="49"/>
      <c r="J722" s="49"/>
      <c r="K722" s="49"/>
      <c r="AY722" s="51"/>
      <c r="AZ722" s="51"/>
      <c r="BA722" s="51"/>
      <c r="BB722" s="51"/>
      <c r="BC722" s="51"/>
      <c r="BD722" s="51"/>
      <c r="BE722" s="51"/>
      <c r="BF722" s="51"/>
      <c r="BG722" s="51"/>
    </row>
    <row r="723" spans="1:59" s="3" customFormat="1" ht="14.25">
      <c r="A723" s="47"/>
      <c r="B723" s="47"/>
      <c r="C723" s="49"/>
      <c r="D723" s="49"/>
      <c r="E723" s="49"/>
      <c r="F723" s="49"/>
      <c r="G723" s="49"/>
      <c r="H723" s="49"/>
      <c r="I723" s="49"/>
      <c r="J723" s="49"/>
      <c r="K723" s="49"/>
      <c r="AY723" s="51"/>
      <c r="AZ723" s="51"/>
      <c r="BA723" s="51"/>
      <c r="BB723" s="51"/>
      <c r="BC723" s="51"/>
      <c r="BD723" s="51"/>
      <c r="BE723" s="51"/>
      <c r="BF723" s="51"/>
      <c r="BG723" s="51"/>
    </row>
    <row r="724" spans="1:59" s="3" customFormat="1" ht="14.25">
      <c r="A724" s="47"/>
      <c r="B724" s="47"/>
      <c r="C724" s="49"/>
      <c r="D724" s="49"/>
      <c r="E724" s="49"/>
      <c r="F724" s="49"/>
      <c r="G724" s="49"/>
      <c r="H724" s="49"/>
      <c r="I724" s="49"/>
      <c r="J724" s="49"/>
      <c r="K724" s="49"/>
      <c r="AY724" s="51"/>
      <c r="AZ724" s="51"/>
      <c r="BA724" s="51"/>
      <c r="BB724" s="51"/>
      <c r="BC724" s="51"/>
      <c r="BD724" s="51"/>
      <c r="BE724" s="51"/>
      <c r="BF724" s="51"/>
      <c r="BG724" s="51"/>
    </row>
    <row r="725" spans="1:59" s="3" customFormat="1" ht="14.25">
      <c r="A725" s="47"/>
      <c r="B725" s="47"/>
      <c r="C725" s="49"/>
      <c r="D725" s="49"/>
      <c r="E725" s="49"/>
      <c r="F725" s="49"/>
      <c r="G725" s="49"/>
      <c r="H725" s="49"/>
      <c r="I725" s="49"/>
      <c r="J725" s="49"/>
      <c r="K725" s="49"/>
      <c r="AY725" s="51"/>
      <c r="AZ725" s="51"/>
      <c r="BA725" s="51"/>
      <c r="BB725" s="51"/>
      <c r="BC725" s="51"/>
      <c r="BD725" s="51"/>
      <c r="BE725" s="51"/>
      <c r="BF725" s="51"/>
      <c r="BG725" s="51"/>
    </row>
    <row r="726" spans="1:59" s="3" customFormat="1" ht="14.25">
      <c r="A726" s="47"/>
      <c r="B726" s="47"/>
      <c r="C726" s="49"/>
      <c r="D726" s="49"/>
      <c r="E726" s="49"/>
      <c r="F726" s="49"/>
      <c r="G726" s="49"/>
      <c r="H726" s="49"/>
      <c r="I726" s="49"/>
      <c r="J726" s="49"/>
      <c r="K726" s="49"/>
      <c r="AY726" s="51"/>
      <c r="AZ726" s="51"/>
      <c r="BA726" s="51"/>
      <c r="BB726" s="51"/>
      <c r="BC726" s="51"/>
      <c r="BD726" s="51"/>
      <c r="BE726" s="51"/>
      <c r="BF726" s="51"/>
      <c r="BG726" s="51"/>
    </row>
    <row r="727" spans="1:59" s="3" customFormat="1" ht="14.25">
      <c r="A727" s="47"/>
      <c r="B727" s="47"/>
      <c r="C727" s="49"/>
      <c r="D727" s="49"/>
      <c r="E727" s="49"/>
      <c r="F727" s="49"/>
      <c r="G727" s="49"/>
      <c r="H727" s="49"/>
      <c r="I727" s="49"/>
      <c r="J727" s="49"/>
      <c r="K727" s="49"/>
      <c r="AY727" s="51"/>
      <c r="AZ727" s="51"/>
      <c r="BA727" s="51"/>
      <c r="BB727" s="51"/>
      <c r="BC727" s="51"/>
      <c r="BD727" s="51"/>
      <c r="BE727" s="51"/>
      <c r="BF727" s="51"/>
      <c r="BG727" s="51"/>
    </row>
    <row r="728" spans="1:59" s="3" customFormat="1" ht="14.25">
      <c r="A728" s="47"/>
      <c r="B728" s="47"/>
      <c r="C728" s="49"/>
      <c r="D728" s="49"/>
      <c r="E728" s="49"/>
      <c r="F728" s="49"/>
      <c r="G728" s="49"/>
      <c r="H728" s="49"/>
      <c r="I728" s="49"/>
      <c r="J728" s="49"/>
      <c r="K728" s="49"/>
      <c r="AY728" s="51"/>
      <c r="AZ728" s="51"/>
      <c r="BA728" s="51"/>
      <c r="BB728" s="51"/>
      <c r="BC728" s="51"/>
      <c r="BD728" s="51"/>
      <c r="BE728" s="51"/>
      <c r="BF728" s="51"/>
      <c r="BG728" s="51"/>
    </row>
    <row r="729" spans="1:59" s="3" customFormat="1" ht="14.25">
      <c r="A729" s="47"/>
      <c r="B729" s="47"/>
      <c r="C729" s="49"/>
      <c r="D729" s="49"/>
      <c r="E729" s="49"/>
      <c r="F729" s="49"/>
      <c r="G729" s="49"/>
      <c r="H729" s="49"/>
      <c r="I729" s="49"/>
      <c r="J729" s="49"/>
      <c r="K729" s="49"/>
      <c r="AY729" s="51"/>
      <c r="AZ729" s="51"/>
      <c r="BA729" s="51"/>
      <c r="BB729" s="51"/>
      <c r="BC729" s="51"/>
      <c r="BD729" s="51"/>
      <c r="BE729" s="51"/>
      <c r="BF729" s="51"/>
      <c r="BG729" s="51"/>
    </row>
    <row r="730" spans="1:59" s="3" customFormat="1" ht="14.25">
      <c r="A730" s="47"/>
      <c r="B730" s="47"/>
      <c r="C730" s="49"/>
      <c r="D730" s="49"/>
      <c r="E730" s="49"/>
      <c r="F730" s="49"/>
      <c r="G730" s="49"/>
      <c r="H730" s="49"/>
      <c r="I730" s="49"/>
      <c r="J730" s="49"/>
      <c r="K730" s="49"/>
      <c r="AY730" s="51"/>
      <c r="AZ730" s="51"/>
      <c r="BA730" s="51"/>
      <c r="BB730" s="51"/>
      <c r="BC730" s="51"/>
      <c r="BD730" s="51"/>
      <c r="BE730" s="51"/>
      <c r="BF730" s="51"/>
      <c r="BG730" s="51"/>
    </row>
    <row r="731" spans="1:59" s="3" customFormat="1" ht="14.25">
      <c r="A731" s="47"/>
      <c r="B731" s="47"/>
      <c r="C731" s="49"/>
      <c r="D731" s="49"/>
      <c r="E731" s="49"/>
      <c r="F731" s="49"/>
      <c r="G731" s="49"/>
      <c r="H731" s="49"/>
      <c r="I731" s="49"/>
      <c r="J731" s="49"/>
      <c r="K731" s="49"/>
      <c r="AY731" s="51"/>
      <c r="AZ731" s="51"/>
      <c r="BA731" s="51"/>
      <c r="BB731" s="51"/>
      <c r="BC731" s="51"/>
      <c r="BD731" s="51"/>
      <c r="BE731" s="51"/>
      <c r="BF731" s="51"/>
      <c r="BG731" s="51"/>
    </row>
    <row r="732" spans="1:59" s="3" customFormat="1" ht="14.25">
      <c r="A732" s="47"/>
      <c r="B732" s="47"/>
      <c r="C732" s="49"/>
      <c r="D732" s="49"/>
      <c r="E732" s="49"/>
      <c r="F732" s="49"/>
      <c r="G732" s="49"/>
      <c r="H732" s="49"/>
      <c r="I732" s="49"/>
      <c r="J732" s="49"/>
      <c r="K732" s="49"/>
      <c r="AY732" s="51"/>
      <c r="AZ732" s="51"/>
      <c r="BA732" s="51"/>
      <c r="BB732" s="51"/>
      <c r="BC732" s="51"/>
      <c r="BD732" s="51"/>
      <c r="BE732" s="51"/>
      <c r="BF732" s="51"/>
      <c r="BG732" s="51"/>
    </row>
    <row r="733" spans="1:59" s="3" customFormat="1" ht="14.25">
      <c r="A733" s="47"/>
      <c r="B733" s="47"/>
      <c r="C733" s="49"/>
      <c r="D733" s="49"/>
      <c r="E733" s="49"/>
      <c r="F733" s="49"/>
      <c r="G733" s="49"/>
      <c r="H733" s="49"/>
      <c r="I733" s="49"/>
      <c r="J733" s="49"/>
      <c r="K733" s="49"/>
      <c r="AY733" s="51"/>
      <c r="AZ733" s="51"/>
      <c r="BA733" s="51"/>
      <c r="BB733" s="51"/>
      <c r="BC733" s="51"/>
      <c r="BD733" s="51"/>
      <c r="BE733" s="51"/>
      <c r="BF733" s="51"/>
      <c r="BG733" s="51"/>
    </row>
    <row r="734" spans="1:59" s="3" customFormat="1" ht="14.25">
      <c r="A734" s="47"/>
      <c r="B734" s="47"/>
      <c r="C734" s="49"/>
      <c r="D734" s="49"/>
      <c r="E734" s="49"/>
      <c r="F734" s="49"/>
      <c r="G734" s="49"/>
      <c r="H734" s="49"/>
      <c r="I734" s="49"/>
      <c r="J734" s="49"/>
      <c r="K734" s="49"/>
      <c r="AY734" s="51"/>
      <c r="AZ734" s="51"/>
      <c r="BA734" s="51"/>
      <c r="BB734" s="51"/>
      <c r="BC734" s="51"/>
      <c r="BD734" s="51"/>
      <c r="BE734" s="51"/>
      <c r="BF734" s="51"/>
      <c r="BG734" s="51"/>
    </row>
    <row r="735" spans="1:59" s="3" customFormat="1" ht="14.25">
      <c r="A735" s="47"/>
      <c r="B735" s="47"/>
      <c r="C735" s="49"/>
      <c r="D735" s="49"/>
      <c r="E735" s="49"/>
      <c r="F735" s="49"/>
      <c r="G735" s="49"/>
      <c r="H735" s="49"/>
      <c r="I735" s="49"/>
      <c r="J735" s="49"/>
      <c r="K735" s="49"/>
      <c r="AY735" s="51"/>
      <c r="AZ735" s="51"/>
      <c r="BA735" s="51"/>
      <c r="BB735" s="51"/>
      <c r="BC735" s="51"/>
      <c r="BD735" s="51"/>
      <c r="BE735" s="51"/>
      <c r="BF735" s="51"/>
      <c r="BG735" s="51"/>
    </row>
    <row r="736" spans="1:59" s="3" customFormat="1" ht="14.25">
      <c r="A736" s="47"/>
      <c r="B736" s="47"/>
      <c r="C736" s="49"/>
      <c r="D736" s="49"/>
      <c r="E736" s="49"/>
      <c r="F736" s="49"/>
      <c r="G736" s="49"/>
      <c r="H736" s="49"/>
      <c r="I736" s="49"/>
      <c r="J736" s="49"/>
      <c r="K736" s="49"/>
      <c r="AY736" s="51"/>
      <c r="AZ736" s="51"/>
      <c r="BA736" s="51"/>
      <c r="BB736" s="51"/>
      <c r="BC736" s="51"/>
      <c r="BD736" s="51"/>
      <c r="BE736" s="51"/>
      <c r="BF736" s="51"/>
      <c r="BG736" s="51"/>
    </row>
    <row r="737" spans="1:59" s="3" customFormat="1" ht="14.25">
      <c r="A737" s="47"/>
      <c r="B737" s="47"/>
      <c r="C737" s="49"/>
      <c r="D737" s="49"/>
      <c r="E737" s="49"/>
      <c r="F737" s="49"/>
      <c r="G737" s="49"/>
      <c r="H737" s="49"/>
      <c r="I737" s="49"/>
      <c r="J737" s="49"/>
      <c r="K737" s="49"/>
      <c r="AY737" s="51"/>
      <c r="AZ737" s="51"/>
      <c r="BA737" s="51"/>
      <c r="BB737" s="51"/>
      <c r="BC737" s="51"/>
      <c r="BD737" s="51"/>
      <c r="BE737" s="51"/>
      <c r="BF737" s="51"/>
      <c r="BG737" s="51"/>
    </row>
    <row r="738" spans="1:59" s="3" customFormat="1" ht="14.25">
      <c r="A738" s="47"/>
      <c r="B738" s="47"/>
      <c r="C738" s="49"/>
      <c r="D738" s="49"/>
      <c r="E738" s="49"/>
      <c r="F738" s="49"/>
      <c r="G738" s="49"/>
      <c r="H738" s="49"/>
      <c r="I738" s="49"/>
      <c r="J738" s="49"/>
      <c r="K738" s="49"/>
      <c r="AY738" s="51"/>
      <c r="AZ738" s="51"/>
      <c r="BA738" s="51"/>
      <c r="BB738" s="51"/>
      <c r="BC738" s="51"/>
      <c r="BD738" s="51"/>
      <c r="BE738" s="51"/>
      <c r="BF738" s="51"/>
      <c r="BG738" s="51"/>
    </row>
    <row r="739" spans="1:59" s="3" customFormat="1" ht="14.25">
      <c r="A739" s="47"/>
      <c r="B739" s="47"/>
      <c r="C739" s="49"/>
      <c r="D739" s="49"/>
      <c r="E739" s="49"/>
      <c r="F739" s="49"/>
      <c r="G739" s="49"/>
      <c r="H739" s="49"/>
      <c r="I739" s="49"/>
      <c r="J739" s="49"/>
      <c r="K739" s="49"/>
      <c r="AY739" s="51"/>
      <c r="AZ739" s="51"/>
      <c r="BA739" s="51"/>
      <c r="BB739" s="51"/>
      <c r="BC739" s="51"/>
      <c r="BD739" s="51"/>
      <c r="BE739" s="51"/>
      <c r="BF739" s="51"/>
      <c r="BG739" s="51"/>
    </row>
    <row r="740" spans="1:59" s="3" customFormat="1" ht="14.25">
      <c r="A740" s="47"/>
      <c r="B740" s="47"/>
      <c r="C740" s="49"/>
      <c r="D740" s="49"/>
      <c r="E740" s="49"/>
      <c r="F740" s="49"/>
      <c r="G740" s="49"/>
      <c r="H740" s="49"/>
      <c r="I740" s="49"/>
      <c r="J740" s="49"/>
      <c r="K740" s="49"/>
      <c r="AY740" s="51"/>
      <c r="AZ740" s="51"/>
      <c r="BA740" s="51"/>
      <c r="BB740" s="51"/>
      <c r="BC740" s="51"/>
      <c r="BD740" s="51"/>
      <c r="BE740" s="51"/>
      <c r="BF740" s="51"/>
      <c r="BG740" s="51"/>
    </row>
    <row r="741" spans="1:59" s="3" customFormat="1" ht="14.25">
      <c r="A741" s="47"/>
      <c r="B741" s="47"/>
      <c r="C741" s="49"/>
      <c r="D741" s="49"/>
      <c r="E741" s="49"/>
      <c r="F741" s="49"/>
      <c r="G741" s="49"/>
      <c r="H741" s="49"/>
      <c r="I741" s="49"/>
      <c r="J741" s="49"/>
      <c r="K741" s="49"/>
      <c r="AY741" s="51"/>
      <c r="AZ741" s="51"/>
      <c r="BA741" s="51"/>
      <c r="BB741" s="51"/>
      <c r="BC741" s="51"/>
      <c r="BD741" s="51"/>
      <c r="BE741" s="51"/>
      <c r="BF741" s="51"/>
      <c r="BG741" s="51"/>
    </row>
    <row r="742" spans="1:59" s="3" customFormat="1" ht="14.25">
      <c r="A742" s="47"/>
      <c r="B742" s="47"/>
      <c r="C742" s="49"/>
      <c r="D742" s="49"/>
      <c r="E742" s="49"/>
      <c r="F742" s="49"/>
      <c r="G742" s="49"/>
      <c r="H742" s="49"/>
      <c r="I742" s="49"/>
      <c r="J742" s="49"/>
      <c r="K742" s="49"/>
      <c r="AY742" s="51"/>
      <c r="AZ742" s="51"/>
      <c r="BA742" s="51"/>
      <c r="BB742" s="51"/>
      <c r="BC742" s="51"/>
      <c r="BD742" s="51"/>
      <c r="BE742" s="51"/>
      <c r="BF742" s="51"/>
      <c r="BG742" s="51"/>
    </row>
    <row r="743" spans="1:59" s="3" customFormat="1" ht="14.25">
      <c r="A743" s="47"/>
      <c r="B743" s="47"/>
      <c r="C743" s="49"/>
      <c r="D743" s="49"/>
      <c r="E743" s="49"/>
      <c r="F743" s="49"/>
      <c r="G743" s="49"/>
      <c r="H743" s="49"/>
      <c r="I743" s="49"/>
      <c r="J743" s="49"/>
      <c r="K743" s="49"/>
      <c r="AY743" s="51"/>
      <c r="AZ743" s="51"/>
      <c r="BA743" s="51"/>
      <c r="BB743" s="51"/>
      <c r="BC743" s="51"/>
      <c r="BD743" s="51"/>
      <c r="BE743" s="51"/>
      <c r="BF743" s="51"/>
      <c r="BG743" s="51"/>
    </row>
    <row r="744" spans="1:59" s="3" customFormat="1" ht="14.25">
      <c r="A744" s="47"/>
      <c r="B744" s="47"/>
      <c r="C744" s="49"/>
      <c r="D744" s="49"/>
      <c r="E744" s="49"/>
      <c r="F744" s="49"/>
      <c r="G744" s="49"/>
      <c r="H744" s="49"/>
      <c r="I744" s="49"/>
      <c r="J744" s="49"/>
      <c r="K744" s="49"/>
      <c r="AY744" s="51"/>
      <c r="AZ744" s="51"/>
      <c r="BA744" s="51"/>
      <c r="BB744" s="51"/>
      <c r="BC744" s="51"/>
      <c r="BD744" s="51"/>
      <c r="BE744" s="51"/>
      <c r="BF744" s="51"/>
      <c r="BG744" s="51"/>
    </row>
    <row r="745" spans="1:59" s="3" customFormat="1" ht="14.25">
      <c r="A745" s="47"/>
      <c r="B745" s="47"/>
      <c r="C745" s="49"/>
      <c r="D745" s="49"/>
      <c r="E745" s="49"/>
      <c r="F745" s="49"/>
      <c r="G745" s="49"/>
      <c r="H745" s="49"/>
      <c r="I745" s="49"/>
      <c r="J745" s="49"/>
      <c r="K745" s="49"/>
      <c r="AY745" s="51"/>
      <c r="AZ745" s="51"/>
      <c r="BA745" s="51"/>
      <c r="BB745" s="51"/>
      <c r="BC745" s="51"/>
      <c r="BD745" s="51"/>
      <c r="BE745" s="51"/>
      <c r="BF745" s="51"/>
      <c r="BG745" s="51"/>
    </row>
    <row r="746" spans="1:59" s="3" customFormat="1" ht="14.25">
      <c r="A746" s="47"/>
      <c r="B746" s="47"/>
      <c r="C746" s="49"/>
      <c r="D746" s="49"/>
      <c r="E746" s="49"/>
      <c r="F746" s="49"/>
      <c r="G746" s="49"/>
      <c r="H746" s="49"/>
      <c r="I746" s="49"/>
      <c r="J746" s="49"/>
      <c r="K746" s="49"/>
      <c r="AY746" s="51"/>
      <c r="AZ746" s="51"/>
      <c r="BA746" s="51"/>
      <c r="BB746" s="51"/>
      <c r="BC746" s="51"/>
      <c r="BD746" s="51"/>
      <c r="BE746" s="51"/>
      <c r="BF746" s="51"/>
      <c r="BG746" s="51"/>
    </row>
    <row r="747" spans="1:59" s="3" customFormat="1" ht="14.25">
      <c r="A747" s="47"/>
      <c r="B747" s="47"/>
      <c r="C747" s="49"/>
      <c r="D747" s="49"/>
      <c r="E747" s="49"/>
      <c r="F747" s="49"/>
      <c r="G747" s="49"/>
      <c r="H747" s="49"/>
      <c r="I747" s="49"/>
      <c r="J747" s="49"/>
      <c r="K747" s="49"/>
      <c r="AY747" s="51"/>
      <c r="AZ747" s="51"/>
      <c r="BA747" s="51"/>
      <c r="BB747" s="51"/>
      <c r="BC747" s="51"/>
      <c r="BD747" s="51"/>
      <c r="BE747" s="51"/>
      <c r="BF747" s="51"/>
      <c r="BG747" s="51"/>
    </row>
    <row r="748" spans="1:59" s="3" customFormat="1" ht="14.25">
      <c r="A748" s="47"/>
      <c r="B748" s="47"/>
      <c r="C748" s="49"/>
      <c r="D748" s="49"/>
      <c r="E748" s="49"/>
      <c r="F748" s="49"/>
      <c r="G748" s="49"/>
      <c r="H748" s="49"/>
      <c r="I748" s="49"/>
      <c r="J748" s="49"/>
      <c r="K748" s="49"/>
      <c r="AY748" s="51"/>
      <c r="AZ748" s="51"/>
      <c r="BA748" s="51"/>
      <c r="BB748" s="51"/>
      <c r="BC748" s="51"/>
      <c r="BD748" s="51"/>
      <c r="BE748" s="51"/>
      <c r="BF748" s="51"/>
      <c r="BG748" s="51"/>
    </row>
    <row r="749" spans="1:59" s="3" customFormat="1" ht="14.25">
      <c r="A749" s="47"/>
      <c r="B749" s="47"/>
      <c r="C749" s="49"/>
      <c r="D749" s="49"/>
      <c r="E749" s="49"/>
      <c r="F749" s="49"/>
      <c r="G749" s="49"/>
      <c r="H749" s="49"/>
      <c r="I749" s="49"/>
      <c r="J749" s="49"/>
      <c r="K749" s="49"/>
      <c r="AY749" s="51"/>
      <c r="AZ749" s="51"/>
      <c r="BA749" s="51"/>
      <c r="BB749" s="51"/>
      <c r="BC749" s="51"/>
      <c r="BD749" s="51"/>
      <c r="BE749" s="51"/>
      <c r="BF749" s="51"/>
      <c r="BG749" s="51"/>
    </row>
    <row r="750" spans="1:59" s="3" customFormat="1" ht="14.25">
      <c r="A750" s="47"/>
      <c r="B750" s="47"/>
      <c r="C750" s="49"/>
      <c r="D750" s="49"/>
      <c r="E750" s="49"/>
      <c r="F750" s="49"/>
      <c r="G750" s="49"/>
      <c r="H750" s="49"/>
      <c r="I750" s="49"/>
      <c r="J750" s="49"/>
      <c r="K750" s="49"/>
      <c r="AY750" s="51"/>
      <c r="AZ750" s="51"/>
      <c r="BA750" s="51"/>
      <c r="BB750" s="51"/>
      <c r="BC750" s="51"/>
      <c r="BD750" s="51"/>
      <c r="BE750" s="51"/>
      <c r="BF750" s="51"/>
      <c r="BG750" s="51"/>
    </row>
    <row r="751" spans="1:59" s="3" customFormat="1" ht="14.25">
      <c r="A751" s="47"/>
      <c r="B751" s="47"/>
      <c r="C751" s="49"/>
      <c r="D751" s="49"/>
      <c r="E751" s="49"/>
      <c r="F751" s="49"/>
      <c r="G751" s="49"/>
      <c r="H751" s="49"/>
      <c r="I751" s="49"/>
      <c r="J751" s="49"/>
      <c r="K751" s="49"/>
      <c r="AY751" s="51"/>
      <c r="AZ751" s="51"/>
      <c r="BA751" s="51"/>
      <c r="BB751" s="51"/>
      <c r="BC751" s="51"/>
      <c r="BD751" s="51"/>
      <c r="BE751" s="51"/>
      <c r="BF751" s="51"/>
      <c r="BG751" s="51"/>
    </row>
    <row r="752" spans="1:59" s="3" customFormat="1" ht="14.25">
      <c r="A752" s="47"/>
      <c r="B752" s="47"/>
      <c r="C752" s="49"/>
      <c r="D752" s="49"/>
      <c r="E752" s="49"/>
      <c r="F752" s="49"/>
      <c r="G752" s="49"/>
      <c r="H752" s="49"/>
      <c r="I752" s="49"/>
      <c r="J752" s="49"/>
      <c r="K752" s="49"/>
      <c r="AY752" s="51"/>
      <c r="AZ752" s="51"/>
      <c r="BA752" s="51"/>
      <c r="BB752" s="51"/>
      <c r="BC752" s="51"/>
      <c r="BD752" s="51"/>
      <c r="BE752" s="51"/>
      <c r="BF752" s="51"/>
      <c r="BG752" s="51"/>
    </row>
    <row r="753" spans="1:59" s="3" customFormat="1" ht="14.25">
      <c r="A753" s="47"/>
      <c r="B753" s="47"/>
      <c r="C753" s="49"/>
      <c r="D753" s="49"/>
      <c r="E753" s="49"/>
      <c r="F753" s="49"/>
      <c r="G753" s="49"/>
      <c r="H753" s="49"/>
      <c r="I753" s="49"/>
      <c r="J753" s="49"/>
      <c r="K753" s="49"/>
      <c r="AY753" s="51"/>
      <c r="AZ753" s="51"/>
      <c r="BA753" s="51"/>
      <c r="BB753" s="51"/>
      <c r="BC753" s="51"/>
      <c r="BD753" s="51"/>
      <c r="BE753" s="51"/>
      <c r="BF753" s="51"/>
      <c r="BG753" s="51"/>
    </row>
    <row r="754" spans="1:59" s="3" customFormat="1" ht="14.25">
      <c r="A754" s="47"/>
      <c r="B754" s="47"/>
      <c r="C754" s="49"/>
      <c r="D754" s="49"/>
      <c r="E754" s="49"/>
      <c r="F754" s="49"/>
      <c r="G754" s="49"/>
      <c r="H754" s="49"/>
      <c r="I754" s="49"/>
      <c r="J754" s="49"/>
      <c r="K754" s="49"/>
      <c r="AY754" s="51"/>
      <c r="AZ754" s="51"/>
      <c r="BA754" s="51"/>
      <c r="BB754" s="51"/>
      <c r="BC754" s="51"/>
      <c r="BD754" s="51"/>
      <c r="BE754" s="51"/>
      <c r="BF754" s="51"/>
      <c r="BG754" s="51"/>
    </row>
    <row r="755" spans="1:59" s="3" customFormat="1" ht="14.25">
      <c r="A755" s="47"/>
      <c r="B755" s="47"/>
      <c r="C755" s="49"/>
      <c r="D755" s="49"/>
      <c r="E755" s="49"/>
      <c r="F755" s="49"/>
      <c r="G755" s="49"/>
      <c r="H755" s="49"/>
      <c r="I755" s="49"/>
      <c r="J755" s="49"/>
      <c r="K755" s="49"/>
      <c r="AY755" s="51"/>
      <c r="AZ755" s="51"/>
      <c r="BA755" s="51"/>
      <c r="BB755" s="51"/>
      <c r="BC755" s="51"/>
      <c r="BD755" s="51"/>
      <c r="BE755" s="51"/>
      <c r="BF755" s="51"/>
      <c r="BG755" s="51"/>
    </row>
    <row r="756" spans="1:59" s="3" customFormat="1" ht="14.25">
      <c r="A756" s="47"/>
      <c r="B756" s="47"/>
      <c r="C756" s="49"/>
      <c r="D756" s="49"/>
      <c r="E756" s="49"/>
      <c r="F756" s="49"/>
      <c r="G756" s="49"/>
      <c r="H756" s="49"/>
      <c r="I756" s="49"/>
      <c r="J756" s="49"/>
      <c r="K756" s="49"/>
      <c r="AY756" s="51"/>
      <c r="AZ756" s="51"/>
      <c r="BA756" s="51"/>
      <c r="BB756" s="51"/>
      <c r="BC756" s="51"/>
      <c r="BD756" s="51"/>
      <c r="BE756" s="51"/>
      <c r="BF756" s="51"/>
      <c r="BG756" s="51"/>
    </row>
    <row r="757" spans="1:59" s="3" customFormat="1" ht="14.25">
      <c r="A757" s="47"/>
      <c r="B757" s="47"/>
      <c r="C757" s="49"/>
      <c r="D757" s="49"/>
      <c r="E757" s="49"/>
      <c r="F757" s="49"/>
      <c r="G757" s="49"/>
      <c r="H757" s="49"/>
      <c r="I757" s="49"/>
      <c r="J757" s="49"/>
      <c r="K757" s="49"/>
      <c r="AY757" s="51"/>
      <c r="AZ757" s="51"/>
      <c r="BA757" s="51"/>
      <c r="BB757" s="51"/>
      <c r="BC757" s="51"/>
      <c r="BD757" s="51"/>
      <c r="BE757" s="51"/>
      <c r="BF757" s="51"/>
      <c r="BG757" s="51"/>
    </row>
    <row r="758" spans="1:59" s="3" customFormat="1" ht="14.25">
      <c r="A758" s="47"/>
      <c r="B758" s="47"/>
      <c r="C758" s="49"/>
      <c r="D758" s="49"/>
      <c r="E758" s="49"/>
      <c r="F758" s="49"/>
      <c r="G758" s="49"/>
      <c r="H758" s="49"/>
      <c r="I758" s="49"/>
      <c r="J758" s="49"/>
      <c r="K758" s="49"/>
      <c r="AY758" s="51"/>
      <c r="AZ758" s="51"/>
      <c r="BA758" s="51"/>
      <c r="BB758" s="51"/>
      <c r="BC758" s="51"/>
      <c r="BD758" s="51"/>
      <c r="BE758" s="51"/>
      <c r="BF758" s="51"/>
      <c r="BG758" s="51"/>
    </row>
    <row r="759" spans="1:59" s="3" customFormat="1" ht="14.25">
      <c r="A759" s="47"/>
      <c r="B759" s="47"/>
      <c r="C759" s="49"/>
      <c r="D759" s="49"/>
      <c r="E759" s="49"/>
      <c r="F759" s="49"/>
      <c r="G759" s="49"/>
      <c r="H759" s="49"/>
      <c r="I759" s="49"/>
      <c r="J759" s="49"/>
      <c r="K759" s="49"/>
      <c r="AY759" s="51"/>
      <c r="AZ759" s="51"/>
      <c r="BA759" s="51"/>
      <c r="BB759" s="51"/>
      <c r="BC759" s="51"/>
      <c r="BD759" s="51"/>
      <c r="BE759" s="51"/>
      <c r="BF759" s="51"/>
      <c r="BG759" s="51"/>
    </row>
    <row r="760" spans="1:59" s="3" customFormat="1" ht="14.25">
      <c r="A760" s="47"/>
      <c r="B760" s="47"/>
      <c r="C760" s="49"/>
      <c r="D760" s="49"/>
      <c r="E760" s="49"/>
      <c r="F760" s="49"/>
      <c r="G760" s="49"/>
      <c r="H760" s="49"/>
      <c r="I760" s="49"/>
      <c r="J760" s="49"/>
      <c r="K760" s="49"/>
      <c r="AY760" s="51"/>
      <c r="AZ760" s="51"/>
      <c r="BA760" s="51"/>
      <c r="BB760" s="51"/>
      <c r="BC760" s="51"/>
      <c r="BD760" s="51"/>
      <c r="BE760" s="51"/>
      <c r="BF760" s="51"/>
      <c r="BG760" s="51"/>
    </row>
    <row r="761" spans="1:59" s="3" customFormat="1" ht="14.25">
      <c r="A761" s="47"/>
      <c r="B761" s="47"/>
      <c r="C761" s="49"/>
      <c r="D761" s="49"/>
      <c r="E761" s="49"/>
      <c r="F761" s="49"/>
      <c r="G761" s="49"/>
      <c r="H761" s="49"/>
      <c r="I761" s="49"/>
      <c r="J761" s="49"/>
      <c r="K761" s="49"/>
      <c r="AY761" s="51"/>
      <c r="AZ761" s="51"/>
      <c r="BA761" s="51"/>
      <c r="BB761" s="51"/>
      <c r="BC761" s="51"/>
      <c r="BD761" s="51"/>
      <c r="BE761" s="51"/>
      <c r="BF761" s="51"/>
      <c r="BG761" s="51"/>
    </row>
    <row r="762" spans="1:59" s="3" customFormat="1" ht="14.25">
      <c r="A762" s="47"/>
      <c r="B762" s="47"/>
      <c r="C762" s="49"/>
      <c r="D762" s="49"/>
      <c r="E762" s="49"/>
      <c r="F762" s="49"/>
      <c r="G762" s="49"/>
      <c r="H762" s="49"/>
      <c r="I762" s="49"/>
      <c r="J762" s="49"/>
      <c r="K762" s="49"/>
      <c r="AY762" s="51"/>
      <c r="AZ762" s="51"/>
      <c r="BA762" s="51"/>
      <c r="BB762" s="51"/>
      <c r="BC762" s="51"/>
      <c r="BD762" s="51"/>
      <c r="BE762" s="51"/>
      <c r="BF762" s="51"/>
      <c r="BG762" s="51"/>
    </row>
    <row r="763" spans="1:59" s="3" customFormat="1" ht="14.25">
      <c r="A763" s="47"/>
      <c r="B763" s="47"/>
      <c r="C763" s="49"/>
      <c r="D763" s="49"/>
      <c r="E763" s="49"/>
      <c r="F763" s="49"/>
      <c r="G763" s="49"/>
      <c r="H763" s="49"/>
      <c r="I763" s="49"/>
      <c r="J763" s="49"/>
      <c r="K763" s="49"/>
      <c r="AY763" s="51"/>
      <c r="AZ763" s="51"/>
      <c r="BA763" s="51"/>
      <c r="BB763" s="51"/>
      <c r="BC763" s="51"/>
      <c r="BD763" s="51"/>
      <c r="BE763" s="51"/>
      <c r="BF763" s="51"/>
      <c r="BG763" s="51"/>
    </row>
    <row r="764" spans="1:59" s="3" customFormat="1" ht="14.25">
      <c r="A764" s="47"/>
      <c r="B764" s="47"/>
      <c r="C764" s="49"/>
      <c r="D764" s="49"/>
      <c r="E764" s="49"/>
      <c r="F764" s="49"/>
      <c r="G764" s="49"/>
      <c r="H764" s="49"/>
      <c r="I764" s="49"/>
      <c r="J764" s="49"/>
      <c r="K764" s="49"/>
      <c r="AY764" s="51"/>
      <c r="AZ764" s="51"/>
      <c r="BA764" s="51"/>
      <c r="BB764" s="51"/>
      <c r="BC764" s="51"/>
      <c r="BD764" s="51"/>
      <c r="BE764" s="51"/>
      <c r="BF764" s="51"/>
      <c r="BG764" s="51"/>
    </row>
    <row r="765" spans="1:59" s="3" customFormat="1" ht="14.25">
      <c r="A765" s="47"/>
      <c r="B765" s="47"/>
      <c r="C765" s="49"/>
      <c r="D765" s="49"/>
      <c r="E765" s="49"/>
      <c r="F765" s="49"/>
      <c r="G765" s="49"/>
      <c r="H765" s="49"/>
      <c r="I765" s="49"/>
      <c r="J765" s="49"/>
      <c r="K765" s="49"/>
      <c r="AY765" s="51"/>
      <c r="AZ765" s="51"/>
      <c r="BA765" s="51"/>
      <c r="BB765" s="51"/>
      <c r="BC765" s="51"/>
      <c r="BD765" s="51"/>
      <c r="BE765" s="51"/>
      <c r="BF765" s="51"/>
      <c r="BG765" s="51"/>
    </row>
    <row r="766" spans="1:59" s="3" customFormat="1" ht="14.25">
      <c r="A766" s="47"/>
      <c r="B766" s="47"/>
      <c r="C766" s="49"/>
      <c r="D766" s="49"/>
      <c r="E766" s="49"/>
      <c r="F766" s="49"/>
      <c r="G766" s="49"/>
      <c r="H766" s="49"/>
      <c r="I766" s="49"/>
      <c r="J766" s="49"/>
      <c r="K766" s="49"/>
      <c r="AY766" s="51"/>
      <c r="AZ766" s="51"/>
      <c r="BA766" s="51"/>
      <c r="BB766" s="51"/>
      <c r="BC766" s="51"/>
      <c r="BD766" s="51"/>
      <c r="BE766" s="51"/>
      <c r="BF766" s="51"/>
      <c r="BG766" s="51"/>
    </row>
    <row r="767" spans="1:59" s="3" customFormat="1" ht="14.25">
      <c r="A767" s="47"/>
      <c r="B767" s="47"/>
      <c r="C767" s="49"/>
      <c r="D767" s="49"/>
      <c r="E767" s="49"/>
      <c r="F767" s="49"/>
      <c r="G767" s="49"/>
      <c r="H767" s="49"/>
      <c r="I767" s="49"/>
      <c r="J767" s="49"/>
      <c r="K767" s="49"/>
      <c r="AY767" s="51"/>
      <c r="AZ767" s="51"/>
      <c r="BA767" s="51"/>
      <c r="BB767" s="51"/>
      <c r="BC767" s="51"/>
      <c r="BD767" s="51"/>
      <c r="BE767" s="51"/>
      <c r="BF767" s="51"/>
      <c r="BG767" s="51"/>
    </row>
    <row r="768" spans="1:59" s="3" customFormat="1" ht="14.25">
      <c r="A768" s="47"/>
      <c r="B768" s="47"/>
      <c r="C768" s="49"/>
      <c r="D768" s="49"/>
      <c r="E768" s="49"/>
      <c r="F768" s="49"/>
      <c r="G768" s="49"/>
      <c r="H768" s="49"/>
      <c r="I768" s="49"/>
      <c r="J768" s="49"/>
      <c r="K768" s="49"/>
      <c r="AY768" s="51"/>
      <c r="AZ768" s="51"/>
      <c r="BA768" s="51"/>
      <c r="BB768" s="51"/>
      <c r="BC768" s="51"/>
      <c r="BD768" s="51"/>
      <c r="BE768" s="51"/>
      <c r="BF768" s="51"/>
      <c r="BG768" s="51"/>
    </row>
    <row r="769" spans="1:59" s="3" customFormat="1" ht="14.25">
      <c r="A769" s="47"/>
      <c r="B769" s="47"/>
      <c r="C769" s="49"/>
      <c r="D769" s="49"/>
      <c r="E769" s="49"/>
      <c r="F769" s="49"/>
      <c r="G769" s="49"/>
      <c r="H769" s="49"/>
      <c r="I769" s="49"/>
      <c r="J769" s="49"/>
      <c r="K769" s="49"/>
      <c r="AY769" s="51"/>
      <c r="AZ769" s="51"/>
      <c r="BA769" s="51"/>
      <c r="BB769" s="51"/>
      <c r="BC769" s="51"/>
      <c r="BD769" s="51"/>
      <c r="BE769" s="51"/>
      <c r="BF769" s="51"/>
      <c r="BG769" s="51"/>
    </row>
    <row r="770" spans="1:59" s="3" customFormat="1" ht="14.25">
      <c r="A770" s="47"/>
      <c r="B770" s="47"/>
      <c r="C770" s="49"/>
      <c r="D770" s="49"/>
      <c r="E770" s="49"/>
      <c r="F770" s="49"/>
      <c r="G770" s="49"/>
      <c r="H770" s="49"/>
      <c r="I770" s="49"/>
      <c r="J770" s="49"/>
      <c r="K770" s="49"/>
      <c r="AY770" s="51"/>
      <c r="AZ770" s="51"/>
      <c r="BA770" s="51"/>
      <c r="BB770" s="51"/>
      <c r="BC770" s="51"/>
      <c r="BD770" s="51"/>
      <c r="BE770" s="51"/>
      <c r="BF770" s="51"/>
      <c r="BG770" s="51"/>
    </row>
    <row r="771" spans="1:59" s="3" customFormat="1" ht="14.25">
      <c r="A771" s="47"/>
      <c r="B771" s="47"/>
      <c r="C771" s="49"/>
      <c r="D771" s="49"/>
      <c r="E771" s="49"/>
      <c r="F771" s="49"/>
      <c r="G771" s="49"/>
      <c r="H771" s="49"/>
      <c r="I771" s="49"/>
      <c r="J771" s="49"/>
      <c r="K771" s="49"/>
      <c r="AY771" s="51"/>
      <c r="AZ771" s="51"/>
      <c r="BA771" s="51"/>
      <c r="BB771" s="51"/>
      <c r="BC771" s="51"/>
      <c r="BD771" s="51"/>
      <c r="BE771" s="51"/>
      <c r="BF771" s="51"/>
      <c r="BG771" s="51"/>
    </row>
    <row r="772" spans="1:59" s="3" customFormat="1" ht="14.25">
      <c r="A772" s="47"/>
      <c r="B772" s="47"/>
      <c r="C772" s="49"/>
      <c r="D772" s="49"/>
      <c r="E772" s="49"/>
      <c r="F772" s="49"/>
      <c r="G772" s="49"/>
      <c r="H772" s="49"/>
      <c r="I772" s="49"/>
      <c r="J772" s="49"/>
      <c r="K772" s="49"/>
      <c r="AY772" s="51"/>
      <c r="AZ772" s="51"/>
      <c r="BA772" s="51"/>
      <c r="BB772" s="51"/>
      <c r="BC772" s="51"/>
      <c r="BD772" s="51"/>
      <c r="BE772" s="51"/>
      <c r="BF772" s="51"/>
      <c r="BG772" s="51"/>
    </row>
    <row r="773" spans="1:59" s="3" customFormat="1" ht="14.25">
      <c r="A773" s="47"/>
      <c r="B773" s="47"/>
      <c r="C773" s="49"/>
      <c r="D773" s="49"/>
      <c r="E773" s="49"/>
      <c r="F773" s="49"/>
      <c r="G773" s="49"/>
      <c r="H773" s="49"/>
      <c r="I773" s="49"/>
      <c r="J773" s="49"/>
      <c r="K773" s="49"/>
      <c r="AY773" s="51"/>
      <c r="AZ773" s="51"/>
      <c r="BA773" s="51"/>
      <c r="BB773" s="51"/>
      <c r="BC773" s="51"/>
      <c r="BD773" s="51"/>
      <c r="BE773" s="51"/>
      <c r="BF773" s="51"/>
      <c r="BG773" s="51"/>
    </row>
    <row r="774" spans="1:59" s="3" customFormat="1" ht="14.25">
      <c r="A774" s="47"/>
      <c r="B774" s="47"/>
      <c r="C774" s="49"/>
      <c r="D774" s="49"/>
      <c r="E774" s="49"/>
      <c r="F774" s="49"/>
      <c r="G774" s="49"/>
      <c r="H774" s="49"/>
      <c r="I774" s="49"/>
      <c r="J774" s="49"/>
      <c r="K774" s="49"/>
      <c r="AY774" s="51"/>
      <c r="AZ774" s="51"/>
      <c r="BA774" s="51"/>
      <c r="BB774" s="51"/>
      <c r="BC774" s="51"/>
      <c r="BD774" s="51"/>
      <c r="BE774" s="51"/>
      <c r="BF774" s="51"/>
      <c r="BG774" s="51"/>
    </row>
    <row r="775" spans="1:59" s="3" customFormat="1" ht="14.25">
      <c r="A775" s="47"/>
      <c r="B775" s="47"/>
      <c r="C775" s="49"/>
      <c r="D775" s="49"/>
      <c r="E775" s="49"/>
      <c r="F775" s="49"/>
      <c r="G775" s="49"/>
      <c r="H775" s="49"/>
      <c r="I775" s="49"/>
      <c r="J775" s="49"/>
      <c r="K775" s="49"/>
      <c r="AY775" s="51"/>
      <c r="AZ775" s="51"/>
      <c r="BA775" s="51"/>
      <c r="BB775" s="51"/>
      <c r="BC775" s="51"/>
      <c r="BD775" s="51"/>
      <c r="BE775" s="51"/>
      <c r="BF775" s="51"/>
      <c r="BG775" s="51"/>
    </row>
    <row r="776" spans="1:59" s="3" customFormat="1" ht="14.25">
      <c r="A776" s="47"/>
      <c r="B776" s="47"/>
      <c r="C776" s="49"/>
      <c r="D776" s="49"/>
      <c r="E776" s="49"/>
      <c r="F776" s="49"/>
      <c r="G776" s="49"/>
      <c r="H776" s="49"/>
      <c r="I776" s="49"/>
      <c r="J776" s="49"/>
      <c r="K776" s="49"/>
      <c r="AY776" s="51"/>
      <c r="AZ776" s="51"/>
      <c r="BA776" s="51"/>
      <c r="BB776" s="51"/>
      <c r="BC776" s="51"/>
      <c r="BD776" s="51"/>
      <c r="BE776" s="51"/>
      <c r="BF776" s="51"/>
      <c r="BG776" s="51"/>
    </row>
    <row r="777" spans="1:59" s="3" customFormat="1" ht="14.25">
      <c r="A777" s="47"/>
      <c r="B777" s="47"/>
      <c r="C777" s="49"/>
      <c r="D777" s="49"/>
      <c r="E777" s="49"/>
      <c r="F777" s="49"/>
      <c r="G777" s="49"/>
      <c r="H777" s="49"/>
      <c r="I777" s="49"/>
      <c r="J777" s="49"/>
      <c r="K777" s="49"/>
      <c r="AY777" s="51"/>
      <c r="AZ777" s="51"/>
      <c r="BA777" s="51"/>
      <c r="BB777" s="51"/>
      <c r="BC777" s="51"/>
      <c r="BD777" s="51"/>
      <c r="BE777" s="51"/>
      <c r="BF777" s="51"/>
      <c r="BG777" s="51"/>
    </row>
    <row r="778" spans="1:59" s="3" customFormat="1" ht="14.25">
      <c r="A778" s="47"/>
      <c r="B778" s="47"/>
      <c r="C778" s="49"/>
      <c r="D778" s="49"/>
      <c r="E778" s="49"/>
      <c r="F778" s="49"/>
      <c r="G778" s="49"/>
      <c r="H778" s="49"/>
      <c r="I778" s="49"/>
      <c r="J778" s="49"/>
      <c r="K778" s="49"/>
      <c r="AY778" s="51"/>
      <c r="AZ778" s="51"/>
      <c r="BA778" s="51"/>
      <c r="BB778" s="51"/>
      <c r="BC778" s="51"/>
      <c r="BD778" s="51"/>
      <c r="BE778" s="51"/>
      <c r="BF778" s="51"/>
      <c r="BG778" s="51"/>
    </row>
    <row r="779" spans="1:59" s="3" customFormat="1" ht="14.25">
      <c r="A779" s="47"/>
      <c r="B779" s="47"/>
      <c r="C779" s="49"/>
      <c r="D779" s="49"/>
      <c r="E779" s="49"/>
      <c r="F779" s="49"/>
      <c r="G779" s="49"/>
      <c r="H779" s="49"/>
      <c r="I779" s="49"/>
      <c r="J779" s="49"/>
      <c r="K779" s="49"/>
      <c r="AY779" s="51"/>
      <c r="AZ779" s="51"/>
      <c r="BA779" s="51"/>
      <c r="BB779" s="51"/>
      <c r="BC779" s="51"/>
      <c r="BD779" s="51"/>
      <c r="BE779" s="51"/>
      <c r="BF779" s="51"/>
      <c r="BG779" s="51"/>
    </row>
    <row r="780" spans="1:59" s="3" customFormat="1" ht="14.25">
      <c r="A780" s="47"/>
      <c r="B780" s="47"/>
      <c r="C780" s="49"/>
      <c r="D780" s="49"/>
      <c r="E780" s="49"/>
      <c r="F780" s="49"/>
      <c r="G780" s="49"/>
      <c r="H780" s="49"/>
      <c r="I780" s="49"/>
      <c r="J780" s="49"/>
      <c r="K780" s="49"/>
      <c r="AY780" s="51"/>
      <c r="AZ780" s="51"/>
      <c r="BA780" s="51"/>
      <c r="BB780" s="51"/>
      <c r="BC780" s="51"/>
      <c r="BD780" s="51"/>
      <c r="BE780" s="51"/>
      <c r="BF780" s="51"/>
      <c r="BG780" s="51"/>
    </row>
    <row r="781" spans="1:59" s="3" customFormat="1" ht="14.25">
      <c r="A781" s="47"/>
      <c r="B781" s="47"/>
      <c r="C781" s="49"/>
      <c r="D781" s="49"/>
      <c r="E781" s="49"/>
      <c r="F781" s="49"/>
      <c r="G781" s="49"/>
      <c r="H781" s="49"/>
      <c r="I781" s="49"/>
      <c r="J781" s="49"/>
      <c r="K781" s="49"/>
      <c r="AY781" s="51"/>
      <c r="AZ781" s="51"/>
      <c r="BA781" s="51"/>
      <c r="BB781" s="51"/>
      <c r="BC781" s="51"/>
      <c r="BD781" s="51"/>
      <c r="BE781" s="51"/>
      <c r="BF781" s="51"/>
      <c r="BG781" s="51"/>
    </row>
    <row r="782" spans="1:59" s="3" customFormat="1" ht="14.25">
      <c r="A782" s="47"/>
      <c r="B782" s="47"/>
      <c r="C782" s="49"/>
      <c r="D782" s="49"/>
      <c r="E782" s="49"/>
      <c r="F782" s="49"/>
      <c r="G782" s="49"/>
      <c r="H782" s="49"/>
      <c r="I782" s="49"/>
      <c r="J782" s="49"/>
      <c r="K782" s="49"/>
      <c r="AY782" s="51"/>
      <c r="AZ782" s="51"/>
      <c r="BA782" s="51"/>
      <c r="BB782" s="51"/>
      <c r="BC782" s="51"/>
      <c r="BD782" s="51"/>
      <c r="BE782" s="51"/>
      <c r="BF782" s="51"/>
      <c r="BG782" s="51"/>
    </row>
    <row r="783" spans="1:59" s="3" customFormat="1" ht="14.25">
      <c r="A783" s="47"/>
      <c r="B783" s="47"/>
      <c r="C783" s="49"/>
      <c r="D783" s="49"/>
      <c r="E783" s="49"/>
      <c r="F783" s="49"/>
      <c r="G783" s="49"/>
      <c r="H783" s="49"/>
      <c r="I783" s="49"/>
      <c r="J783" s="49"/>
      <c r="K783" s="49"/>
      <c r="AY783" s="51"/>
      <c r="AZ783" s="51"/>
      <c r="BA783" s="51"/>
      <c r="BB783" s="51"/>
      <c r="BC783" s="51"/>
      <c r="BD783" s="51"/>
      <c r="BE783" s="51"/>
      <c r="BF783" s="51"/>
      <c r="BG783" s="51"/>
    </row>
    <row r="784" spans="1:59" s="3" customFormat="1" ht="14.25">
      <c r="A784" s="47"/>
      <c r="B784" s="47"/>
      <c r="C784" s="49"/>
      <c r="D784" s="49"/>
      <c r="E784" s="49"/>
      <c r="F784" s="49"/>
      <c r="G784" s="49"/>
      <c r="H784" s="49"/>
      <c r="I784" s="49"/>
      <c r="J784" s="49"/>
      <c r="K784" s="49"/>
      <c r="AY784" s="51"/>
      <c r="AZ784" s="51"/>
      <c r="BA784" s="51"/>
      <c r="BB784" s="51"/>
      <c r="BC784" s="51"/>
      <c r="BD784" s="51"/>
      <c r="BE784" s="51"/>
      <c r="BF784" s="51"/>
      <c r="BG784" s="51"/>
    </row>
    <row r="785" spans="1:59" s="3" customFormat="1" ht="14.25">
      <c r="A785" s="47"/>
      <c r="B785" s="47"/>
      <c r="C785" s="49"/>
      <c r="D785" s="49"/>
      <c r="E785" s="49"/>
      <c r="F785" s="49"/>
      <c r="G785" s="49"/>
      <c r="H785" s="49"/>
      <c r="I785" s="49"/>
      <c r="J785" s="49"/>
      <c r="K785" s="49"/>
      <c r="AY785" s="51"/>
      <c r="AZ785" s="51"/>
      <c r="BA785" s="51"/>
      <c r="BB785" s="51"/>
      <c r="BC785" s="51"/>
      <c r="BD785" s="51"/>
      <c r="BE785" s="51"/>
      <c r="BF785" s="51"/>
      <c r="BG785" s="51"/>
    </row>
    <row r="786" spans="1:59" s="3" customFormat="1" ht="14.25">
      <c r="A786" s="47"/>
      <c r="B786" s="47"/>
      <c r="C786" s="49"/>
      <c r="D786" s="49"/>
      <c r="E786" s="49"/>
      <c r="F786" s="49"/>
      <c r="G786" s="49"/>
      <c r="H786" s="49"/>
      <c r="I786" s="49"/>
      <c r="J786" s="49"/>
      <c r="K786" s="49"/>
      <c r="AY786" s="51"/>
      <c r="AZ786" s="51"/>
      <c r="BA786" s="51"/>
      <c r="BB786" s="51"/>
      <c r="BC786" s="51"/>
      <c r="BD786" s="51"/>
      <c r="BE786" s="51"/>
      <c r="BF786" s="51"/>
      <c r="BG786" s="51"/>
    </row>
    <row r="787" spans="1:59" s="3" customFormat="1" ht="14.25">
      <c r="A787" s="47"/>
      <c r="B787" s="47"/>
      <c r="C787" s="49"/>
      <c r="D787" s="49"/>
      <c r="E787" s="49"/>
      <c r="F787" s="49"/>
      <c r="G787" s="49"/>
      <c r="H787" s="49"/>
      <c r="I787" s="49"/>
      <c r="J787" s="49"/>
      <c r="K787" s="49"/>
      <c r="AY787" s="51"/>
      <c r="AZ787" s="51"/>
      <c r="BA787" s="51"/>
      <c r="BB787" s="51"/>
      <c r="BC787" s="51"/>
      <c r="BD787" s="51"/>
      <c r="BE787" s="51"/>
      <c r="BF787" s="51"/>
      <c r="BG787" s="51"/>
    </row>
    <row r="788" spans="1:59" s="3" customFormat="1" ht="14.25">
      <c r="A788" s="47"/>
      <c r="B788" s="47"/>
      <c r="C788" s="49"/>
      <c r="D788" s="49"/>
      <c r="E788" s="49"/>
      <c r="F788" s="49"/>
      <c r="G788" s="49"/>
      <c r="H788" s="49"/>
      <c r="I788" s="49"/>
      <c r="J788" s="49"/>
      <c r="K788" s="49"/>
      <c r="AY788" s="51"/>
      <c r="AZ788" s="51"/>
      <c r="BA788" s="51"/>
      <c r="BB788" s="51"/>
      <c r="BC788" s="51"/>
      <c r="BD788" s="51"/>
      <c r="BE788" s="51"/>
      <c r="BF788" s="51"/>
      <c r="BG788" s="51"/>
    </row>
    <row r="789" spans="1:59" s="3" customFormat="1" ht="14.25">
      <c r="A789" s="47"/>
      <c r="B789" s="47"/>
      <c r="C789" s="49"/>
      <c r="D789" s="49"/>
      <c r="E789" s="49"/>
      <c r="F789" s="49"/>
      <c r="G789" s="49"/>
      <c r="H789" s="49"/>
      <c r="I789" s="49"/>
      <c r="J789" s="49"/>
      <c r="K789" s="49"/>
      <c r="AY789" s="51"/>
      <c r="AZ789" s="51"/>
      <c r="BA789" s="51"/>
      <c r="BB789" s="51"/>
      <c r="BC789" s="51"/>
      <c r="BD789" s="51"/>
      <c r="BE789" s="51"/>
      <c r="BF789" s="51"/>
      <c r="BG789" s="51"/>
    </row>
    <row r="790" spans="1:59" s="3" customFormat="1" ht="14.25">
      <c r="A790" s="47"/>
      <c r="B790" s="47"/>
      <c r="C790" s="49"/>
      <c r="D790" s="49"/>
      <c r="E790" s="49"/>
      <c r="F790" s="49"/>
      <c r="G790" s="49"/>
      <c r="H790" s="49"/>
      <c r="I790" s="49"/>
      <c r="J790" s="49"/>
      <c r="K790" s="49"/>
      <c r="AY790" s="51"/>
      <c r="AZ790" s="51"/>
      <c r="BA790" s="51"/>
      <c r="BB790" s="51"/>
      <c r="BC790" s="51"/>
      <c r="BD790" s="51"/>
      <c r="BE790" s="51"/>
      <c r="BF790" s="51"/>
      <c r="BG790" s="51"/>
    </row>
    <row r="791" spans="1:59" s="3" customFormat="1" ht="14.25">
      <c r="A791" s="47"/>
      <c r="B791" s="47"/>
      <c r="C791" s="49"/>
      <c r="D791" s="49"/>
      <c r="E791" s="49"/>
      <c r="F791" s="49"/>
      <c r="G791" s="49"/>
      <c r="H791" s="49"/>
      <c r="I791" s="49"/>
      <c r="J791" s="49"/>
      <c r="K791" s="49"/>
      <c r="AY791" s="51"/>
      <c r="AZ791" s="51"/>
      <c r="BA791" s="51"/>
      <c r="BB791" s="51"/>
      <c r="BC791" s="51"/>
      <c r="BD791" s="51"/>
      <c r="BE791" s="51"/>
      <c r="BF791" s="51"/>
      <c r="BG791" s="51"/>
    </row>
    <row r="792" spans="1:59" s="3" customFormat="1" ht="14.25">
      <c r="A792" s="47"/>
      <c r="B792" s="47"/>
      <c r="C792" s="49"/>
      <c r="D792" s="49"/>
      <c r="E792" s="49"/>
      <c r="F792" s="49"/>
      <c r="G792" s="49"/>
      <c r="H792" s="49"/>
      <c r="I792" s="49"/>
      <c r="J792" s="49"/>
      <c r="K792" s="49"/>
      <c r="AY792" s="51"/>
      <c r="AZ792" s="51"/>
      <c r="BA792" s="51"/>
      <c r="BB792" s="51"/>
      <c r="BC792" s="51"/>
      <c r="BD792" s="51"/>
      <c r="BE792" s="51"/>
      <c r="BF792" s="51"/>
      <c r="BG792" s="51"/>
    </row>
    <row r="793" spans="1:59" s="3" customFormat="1" ht="14.25">
      <c r="A793" s="47"/>
      <c r="B793" s="47"/>
      <c r="C793" s="49"/>
      <c r="D793" s="49"/>
      <c r="E793" s="49"/>
      <c r="F793" s="49"/>
      <c r="G793" s="49"/>
      <c r="H793" s="49"/>
      <c r="I793" s="49"/>
      <c r="J793" s="49"/>
      <c r="K793" s="49"/>
      <c r="AY793" s="51"/>
      <c r="AZ793" s="51"/>
      <c r="BA793" s="51"/>
      <c r="BB793" s="51"/>
      <c r="BC793" s="51"/>
      <c r="BD793" s="51"/>
      <c r="BE793" s="51"/>
      <c r="BF793" s="51"/>
      <c r="BG793" s="51"/>
    </row>
    <row r="794" spans="1:59" s="3" customFormat="1" ht="14.25">
      <c r="A794" s="47"/>
      <c r="B794" s="47"/>
      <c r="C794" s="49"/>
      <c r="D794" s="49"/>
      <c r="E794" s="49"/>
      <c r="F794" s="49"/>
      <c r="G794" s="49"/>
      <c r="H794" s="49"/>
      <c r="I794" s="49"/>
      <c r="J794" s="49"/>
      <c r="K794" s="49"/>
      <c r="AY794" s="51"/>
      <c r="AZ794" s="51"/>
      <c r="BA794" s="51"/>
      <c r="BB794" s="51"/>
      <c r="BC794" s="51"/>
      <c r="BD794" s="51"/>
      <c r="BE794" s="51"/>
      <c r="BF794" s="51"/>
      <c r="BG794" s="51"/>
    </row>
    <row r="795" spans="1:59" s="3" customFormat="1" ht="14.25">
      <c r="A795" s="47"/>
      <c r="B795" s="47"/>
      <c r="C795" s="49"/>
      <c r="D795" s="49"/>
      <c r="E795" s="49"/>
      <c r="F795" s="49"/>
      <c r="G795" s="49"/>
      <c r="H795" s="49"/>
      <c r="I795" s="49"/>
      <c r="J795" s="49"/>
      <c r="K795" s="49"/>
      <c r="AY795" s="51"/>
      <c r="AZ795" s="51"/>
      <c r="BA795" s="51"/>
      <c r="BB795" s="51"/>
      <c r="BC795" s="51"/>
      <c r="BD795" s="51"/>
      <c r="BE795" s="51"/>
      <c r="BF795" s="51"/>
      <c r="BG795" s="51"/>
    </row>
    <row r="796" spans="1:59" s="3" customFormat="1" ht="14.25">
      <c r="A796" s="47"/>
      <c r="B796" s="47"/>
      <c r="C796" s="49"/>
      <c r="D796" s="49"/>
      <c r="E796" s="49"/>
      <c r="F796" s="49"/>
      <c r="G796" s="49"/>
      <c r="H796" s="49"/>
      <c r="I796" s="49"/>
      <c r="J796" s="49"/>
      <c r="K796" s="49"/>
      <c r="AY796" s="51"/>
      <c r="AZ796" s="51"/>
      <c r="BA796" s="51"/>
      <c r="BB796" s="51"/>
      <c r="BC796" s="51"/>
      <c r="BD796" s="51"/>
      <c r="BE796" s="51"/>
      <c r="BF796" s="51"/>
      <c r="BG796" s="51"/>
    </row>
    <row r="797" spans="1:59" s="3" customFormat="1" ht="14.25">
      <c r="A797" s="47"/>
      <c r="B797" s="47"/>
      <c r="C797" s="49"/>
      <c r="D797" s="49"/>
      <c r="E797" s="49"/>
      <c r="F797" s="49"/>
      <c r="G797" s="49"/>
      <c r="H797" s="49"/>
      <c r="I797" s="49"/>
      <c r="J797" s="49"/>
      <c r="K797" s="49"/>
      <c r="AY797" s="51"/>
      <c r="AZ797" s="51"/>
      <c r="BA797" s="51"/>
      <c r="BB797" s="51"/>
      <c r="BC797" s="51"/>
      <c r="BD797" s="51"/>
      <c r="BE797" s="51"/>
      <c r="BF797" s="51"/>
      <c r="BG797" s="51"/>
    </row>
    <row r="798" spans="1:59" s="3" customFormat="1" ht="14.25">
      <c r="A798" s="47"/>
      <c r="B798" s="47"/>
      <c r="C798" s="49"/>
      <c r="D798" s="49"/>
      <c r="E798" s="49"/>
      <c r="F798" s="49"/>
      <c r="G798" s="49"/>
      <c r="H798" s="49"/>
      <c r="I798" s="49"/>
      <c r="J798" s="49"/>
      <c r="K798" s="49"/>
      <c r="AY798" s="51"/>
      <c r="AZ798" s="51"/>
      <c r="BA798" s="51"/>
      <c r="BB798" s="51"/>
      <c r="BC798" s="51"/>
      <c r="BD798" s="51"/>
      <c r="BE798" s="51"/>
      <c r="BF798" s="51"/>
      <c r="BG798" s="51"/>
    </row>
    <row r="799" spans="1:59" s="3" customFormat="1" ht="14.25">
      <c r="A799" s="47"/>
      <c r="B799" s="47"/>
      <c r="C799" s="49"/>
      <c r="D799" s="49"/>
      <c r="E799" s="49"/>
      <c r="F799" s="49"/>
      <c r="G799" s="49"/>
      <c r="H799" s="49"/>
      <c r="I799" s="49"/>
      <c r="J799" s="49"/>
      <c r="K799" s="49"/>
      <c r="AY799" s="51"/>
      <c r="AZ799" s="51"/>
      <c r="BA799" s="51"/>
      <c r="BB799" s="51"/>
      <c r="BC799" s="51"/>
      <c r="BD799" s="51"/>
      <c r="BE799" s="51"/>
      <c r="BF799" s="51"/>
      <c r="BG799" s="51"/>
    </row>
    <row r="800" spans="1:59" s="3" customFormat="1" ht="14.25">
      <c r="A800" s="47"/>
      <c r="B800" s="47"/>
      <c r="C800" s="49"/>
      <c r="D800" s="49"/>
      <c r="E800" s="49"/>
      <c r="F800" s="49"/>
      <c r="G800" s="49"/>
      <c r="H800" s="49"/>
      <c r="I800" s="49"/>
      <c r="J800" s="49"/>
      <c r="K800" s="49"/>
      <c r="AY800" s="51"/>
      <c r="AZ800" s="51"/>
      <c r="BA800" s="51"/>
      <c r="BB800" s="51"/>
      <c r="BC800" s="51"/>
      <c r="BD800" s="51"/>
      <c r="BE800" s="51"/>
      <c r="BF800" s="51"/>
      <c r="BG800" s="51"/>
    </row>
    <row r="801" spans="1:59" s="3" customFormat="1" ht="14.25">
      <c r="A801" s="47"/>
      <c r="B801" s="47"/>
      <c r="C801" s="49"/>
      <c r="D801" s="49"/>
      <c r="E801" s="49"/>
      <c r="F801" s="49"/>
      <c r="G801" s="49"/>
      <c r="H801" s="49"/>
      <c r="I801" s="49"/>
      <c r="J801" s="49"/>
      <c r="K801" s="49"/>
      <c r="AY801" s="51"/>
      <c r="AZ801" s="51"/>
      <c r="BA801" s="51"/>
      <c r="BB801" s="51"/>
      <c r="BC801" s="51"/>
      <c r="BD801" s="51"/>
      <c r="BE801" s="51"/>
      <c r="BF801" s="51"/>
      <c r="BG801" s="51"/>
    </row>
    <row r="802" spans="1:59" s="3" customFormat="1" ht="14.25">
      <c r="A802" s="47"/>
      <c r="B802" s="47"/>
      <c r="C802" s="49"/>
      <c r="D802" s="49"/>
      <c r="E802" s="49"/>
      <c r="F802" s="49"/>
      <c r="G802" s="49"/>
      <c r="H802" s="49"/>
      <c r="I802" s="49"/>
      <c r="J802" s="49"/>
      <c r="K802" s="49"/>
      <c r="AY802" s="51"/>
      <c r="AZ802" s="51"/>
      <c r="BA802" s="51"/>
      <c r="BB802" s="51"/>
      <c r="BC802" s="51"/>
      <c r="BD802" s="51"/>
      <c r="BE802" s="51"/>
      <c r="BF802" s="51"/>
      <c r="BG802" s="51"/>
    </row>
    <row r="803" spans="1:59" s="3" customFormat="1" ht="14.25">
      <c r="A803" s="47"/>
      <c r="B803" s="47"/>
      <c r="C803" s="49"/>
      <c r="D803" s="49"/>
      <c r="E803" s="49"/>
      <c r="F803" s="49"/>
      <c r="G803" s="49"/>
      <c r="H803" s="49"/>
      <c r="I803" s="49"/>
      <c r="J803" s="49"/>
      <c r="K803" s="49"/>
      <c r="AY803" s="51"/>
      <c r="AZ803" s="51"/>
      <c r="BA803" s="51"/>
      <c r="BB803" s="51"/>
      <c r="BC803" s="51"/>
      <c r="BD803" s="51"/>
      <c r="BE803" s="51"/>
      <c r="BF803" s="51"/>
      <c r="BG803" s="51"/>
    </row>
    <row r="804" spans="1:59" s="3" customFormat="1" ht="14.25">
      <c r="A804" s="47"/>
      <c r="B804" s="47"/>
      <c r="C804" s="49"/>
      <c r="D804" s="49"/>
      <c r="E804" s="49"/>
      <c r="F804" s="49"/>
      <c r="G804" s="49"/>
      <c r="H804" s="49"/>
      <c r="I804" s="49"/>
      <c r="J804" s="49"/>
      <c r="K804" s="49"/>
      <c r="AY804" s="51"/>
      <c r="AZ804" s="51"/>
      <c r="BA804" s="51"/>
      <c r="BB804" s="51"/>
      <c r="BC804" s="51"/>
      <c r="BD804" s="51"/>
      <c r="BE804" s="51"/>
      <c r="BF804" s="51"/>
      <c r="BG804" s="51"/>
    </row>
    <row r="805" spans="1:59" s="3" customFormat="1" ht="14.25">
      <c r="A805" s="47"/>
      <c r="B805" s="47"/>
      <c r="C805" s="49"/>
      <c r="D805" s="49"/>
      <c r="E805" s="49"/>
      <c r="F805" s="49"/>
      <c r="G805" s="49"/>
      <c r="H805" s="49"/>
      <c r="I805" s="49"/>
      <c r="J805" s="49"/>
      <c r="K805" s="49"/>
      <c r="AY805" s="51"/>
      <c r="AZ805" s="51"/>
      <c r="BA805" s="51"/>
      <c r="BB805" s="51"/>
      <c r="BC805" s="51"/>
      <c r="BD805" s="51"/>
      <c r="BE805" s="51"/>
      <c r="BF805" s="51"/>
      <c r="BG805" s="51"/>
    </row>
    <row r="806" spans="1:59" s="3" customFormat="1" ht="14.25">
      <c r="A806" s="47"/>
      <c r="B806" s="47"/>
      <c r="C806" s="49"/>
      <c r="D806" s="49"/>
      <c r="E806" s="49"/>
      <c r="F806" s="49"/>
      <c r="G806" s="49"/>
      <c r="H806" s="49"/>
      <c r="I806" s="49"/>
      <c r="J806" s="49"/>
      <c r="K806" s="49"/>
      <c r="AY806" s="51"/>
      <c r="AZ806" s="51"/>
      <c r="BA806" s="51"/>
      <c r="BB806" s="51"/>
      <c r="BC806" s="51"/>
      <c r="BD806" s="51"/>
      <c r="BE806" s="51"/>
      <c r="BF806" s="51"/>
      <c r="BG806" s="51"/>
    </row>
    <row r="807" spans="1:59" s="3" customFormat="1" ht="14.25">
      <c r="A807" s="47"/>
      <c r="B807" s="47"/>
      <c r="C807" s="49"/>
      <c r="D807" s="49"/>
      <c r="E807" s="49"/>
      <c r="F807" s="49"/>
      <c r="G807" s="49"/>
      <c r="H807" s="49"/>
      <c r="I807" s="49"/>
      <c r="J807" s="49"/>
      <c r="K807" s="49"/>
      <c r="AY807" s="51"/>
      <c r="AZ807" s="51"/>
      <c r="BA807" s="51"/>
      <c r="BB807" s="51"/>
      <c r="BC807" s="51"/>
      <c r="BD807" s="51"/>
      <c r="BE807" s="51"/>
      <c r="BF807" s="51"/>
      <c r="BG807" s="51"/>
    </row>
    <row r="808" spans="1:59" s="3" customFormat="1" ht="14.25">
      <c r="A808" s="47"/>
      <c r="B808" s="47"/>
      <c r="C808" s="49"/>
      <c r="D808" s="49"/>
      <c r="E808" s="49"/>
      <c r="F808" s="49"/>
      <c r="G808" s="49"/>
      <c r="H808" s="49"/>
      <c r="I808" s="49"/>
      <c r="J808" s="49"/>
      <c r="K808" s="49"/>
      <c r="AY808" s="51"/>
      <c r="AZ808" s="51"/>
      <c r="BA808" s="51"/>
      <c r="BB808" s="51"/>
      <c r="BC808" s="51"/>
      <c r="BD808" s="51"/>
      <c r="BE808" s="51"/>
      <c r="BF808" s="51"/>
      <c r="BG808" s="51"/>
    </row>
    <row r="809" spans="1:59" s="3" customFormat="1" ht="14.25">
      <c r="A809" s="47"/>
      <c r="B809" s="47"/>
      <c r="C809" s="49"/>
      <c r="D809" s="49"/>
      <c r="E809" s="49"/>
      <c r="F809" s="49"/>
      <c r="G809" s="49"/>
      <c r="H809" s="49"/>
      <c r="I809" s="49"/>
      <c r="J809" s="49"/>
      <c r="K809" s="49"/>
      <c r="AY809" s="51"/>
      <c r="AZ809" s="51"/>
      <c r="BA809" s="51"/>
      <c r="BB809" s="51"/>
      <c r="BC809" s="51"/>
      <c r="BD809" s="51"/>
      <c r="BE809" s="51"/>
      <c r="BF809" s="51"/>
      <c r="BG809" s="51"/>
    </row>
    <row r="810" spans="1:59" s="3" customFormat="1" ht="14.25">
      <c r="A810" s="47"/>
      <c r="B810" s="47"/>
      <c r="C810" s="49"/>
      <c r="D810" s="49"/>
      <c r="E810" s="49"/>
      <c r="F810" s="49"/>
      <c r="G810" s="49"/>
      <c r="H810" s="49"/>
      <c r="I810" s="49"/>
      <c r="J810" s="49"/>
      <c r="K810" s="49"/>
      <c r="AY810" s="51"/>
      <c r="AZ810" s="51"/>
      <c r="BA810" s="51"/>
      <c r="BB810" s="51"/>
      <c r="BC810" s="51"/>
      <c r="BD810" s="51"/>
      <c r="BE810" s="51"/>
      <c r="BF810" s="51"/>
      <c r="BG810" s="51"/>
    </row>
    <row r="811" spans="1:59" s="3" customFormat="1" ht="14.25">
      <c r="A811" s="47"/>
      <c r="B811" s="47"/>
      <c r="C811" s="49"/>
      <c r="D811" s="49"/>
      <c r="E811" s="49"/>
      <c r="F811" s="49"/>
      <c r="G811" s="49"/>
      <c r="H811" s="49"/>
      <c r="I811" s="49"/>
      <c r="J811" s="49"/>
      <c r="K811" s="49"/>
      <c r="AY811" s="51"/>
      <c r="AZ811" s="51"/>
      <c r="BA811" s="51"/>
      <c r="BB811" s="51"/>
      <c r="BC811" s="51"/>
      <c r="BD811" s="51"/>
      <c r="BE811" s="51"/>
      <c r="BF811" s="51"/>
      <c r="BG811" s="51"/>
    </row>
    <row r="812" spans="1:59" s="3" customFormat="1" ht="14.25">
      <c r="A812" s="47"/>
      <c r="B812" s="47"/>
      <c r="C812" s="49"/>
      <c r="D812" s="49"/>
      <c r="E812" s="49"/>
      <c r="F812" s="49"/>
      <c r="G812" s="49"/>
      <c r="H812" s="49"/>
      <c r="I812" s="49"/>
      <c r="J812" s="49"/>
      <c r="K812" s="49"/>
      <c r="AY812" s="51"/>
      <c r="AZ812" s="51"/>
      <c r="BA812" s="51"/>
      <c r="BB812" s="51"/>
      <c r="BC812" s="51"/>
      <c r="BD812" s="51"/>
      <c r="BE812" s="51"/>
      <c r="BF812" s="51"/>
      <c r="BG812" s="51"/>
    </row>
    <row r="813" spans="1:59" s="3" customFormat="1" ht="14.25">
      <c r="A813" s="47"/>
      <c r="B813" s="47"/>
      <c r="C813" s="49"/>
      <c r="D813" s="49"/>
      <c r="E813" s="49"/>
      <c r="F813" s="49"/>
      <c r="G813" s="49"/>
      <c r="H813" s="49"/>
      <c r="I813" s="49"/>
      <c r="J813" s="49"/>
      <c r="K813" s="49"/>
      <c r="AY813" s="51"/>
      <c r="AZ813" s="51"/>
      <c r="BA813" s="51"/>
      <c r="BB813" s="51"/>
      <c r="BC813" s="51"/>
      <c r="BD813" s="51"/>
      <c r="BE813" s="51"/>
      <c r="BF813" s="51"/>
      <c r="BG813" s="51"/>
    </row>
    <row r="814" spans="1:59" s="3" customFormat="1" ht="14.25">
      <c r="A814" s="47"/>
      <c r="B814" s="47"/>
      <c r="C814" s="49"/>
      <c r="D814" s="49"/>
      <c r="E814" s="49"/>
      <c r="F814" s="49"/>
      <c r="G814" s="49"/>
      <c r="H814" s="49"/>
      <c r="I814" s="49"/>
      <c r="J814" s="49"/>
      <c r="K814" s="49"/>
      <c r="AY814" s="51"/>
      <c r="AZ814" s="51"/>
      <c r="BA814" s="51"/>
      <c r="BB814" s="51"/>
      <c r="BC814" s="51"/>
      <c r="BD814" s="51"/>
      <c r="BE814" s="51"/>
      <c r="BF814" s="51"/>
      <c r="BG814" s="51"/>
    </row>
    <row r="815" spans="1:59" s="3" customFormat="1" ht="14.25">
      <c r="A815" s="47"/>
      <c r="B815" s="47"/>
      <c r="C815" s="49"/>
      <c r="D815" s="49"/>
      <c r="E815" s="49"/>
      <c r="F815" s="49"/>
      <c r="G815" s="49"/>
      <c r="H815" s="49"/>
      <c r="I815" s="49"/>
      <c r="J815" s="49"/>
      <c r="K815" s="49"/>
      <c r="AY815" s="51"/>
      <c r="AZ815" s="51"/>
      <c r="BA815" s="51"/>
      <c r="BB815" s="51"/>
      <c r="BC815" s="51"/>
      <c r="BD815" s="51"/>
      <c r="BE815" s="51"/>
      <c r="BF815" s="51"/>
      <c r="BG815" s="51"/>
    </row>
    <row r="816" spans="1:59" s="3" customFormat="1" ht="14.25">
      <c r="A816" s="47"/>
      <c r="B816" s="47"/>
      <c r="C816" s="49"/>
      <c r="D816" s="49"/>
      <c r="E816" s="49"/>
      <c r="F816" s="49"/>
      <c r="G816" s="49"/>
      <c r="H816" s="49"/>
      <c r="I816" s="49"/>
      <c r="J816" s="49"/>
      <c r="K816" s="49"/>
      <c r="AY816" s="51"/>
      <c r="AZ816" s="51"/>
      <c r="BA816" s="51"/>
      <c r="BB816" s="51"/>
      <c r="BC816" s="51"/>
      <c r="BD816" s="51"/>
      <c r="BE816" s="51"/>
      <c r="BF816" s="51"/>
      <c r="BG816" s="51"/>
    </row>
    <row r="817" spans="1:59" s="3" customFormat="1" ht="14.25">
      <c r="A817" s="47"/>
      <c r="B817" s="47"/>
      <c r="C817" s="49"/>
      <c r="D817" s="49"/>
      <c r="E817" s="49"/>
      <c r="F817" s="49"/>
      <c r="G817" s="49"/>
      <c r="H817" s="49"/>
      <c r="I817" s="49"/>
      <c r="J817" s="49"/>
      <c r="K817" s="49"/>
      <c r="AY817" s="51"/>
      <c r="AZ817" s="51"/>
      <c r="BA817" s="51"/>
      <c r="BB817" s="51"/>
      <c r="BC817" s="51"/>
      <c r="BD817" s="51"/>
      <c r="BE817" s="51"/>
      <c r="BF817" s="51"/>
      <c r="BG817" s="51"/>
    </row>
    <row r="818" spans="1:59" s="3" customFormat="1" ht="14.25">
      <c r="A818" s="47"/>
      <c r="B818" s="47"/>
      <c r="C818" s="49"/>
      <c r="D818" s="49"/>
      <c r="E818" s="49"/>
      <c r="F818" s="49"/>
      <c r="G818" s="49"/>
      <c r="H818" s="49"/>
      <c r="I818" s="49"/>
      <c r="J818" s="49"/>
      <c r="K818" s="49"/>
      <c r="AY818" s="51"/>
      <c r="AZ818" s="51"/>
      <c r="BA818" s="51"/>
      <c r="BB818" s="51"/>
      <c r="BC818" s="51"/>
      <c r="BD818" s="51"/>
      <c r="BE818" s="51"/>
      <c r="BF818" s="51"/>
      <c r="BG818" s="51"/>
    </row>
    <row r="819" spans="1:59" s="3" customFormat="1" ht="14.25">
      <c r="A819" s="47"/>
      <c r="B819" s="47"/>
      <c r="C819" s="49"/>
      <c r="D819" s="49"/>
      <c r="E819" s="49"/>
      <c r="F819" s="49"/>
      <c r="G819" s="49"/>
      <c r="H819" s="49"/>
      <c r="I819" s="49"/>
      <c r="J819" s="49"/>
      <c r="K819" s="49"/>
      <c r="AY819" s="51"/>
      <c r="AZ819" s="51"/>
      <c r="BA819" s="51"/>
      <c r="BB819" s="51"/>
      <c r="BC819" s="51"/>
      <c r="BD819" s="51"/>
      <c r="BE819" s="51"/>
      <c r="BF819" s="51"/>
      <c r="BG819" s="51"/>
    </row>
    <row r="820" spans="1:59" s="3" customFormat="1" ht="14.25">
      <c r="A820" s="47"/>
      <c r="B820" s="47"/>
      <c r="C820" s="49"/>
      <c r="D820" s="49"/>
      <c r="E820" s="49"/>
      <c r="F820" s="49"/>
      <c r="G820" s="49"/>
      <c r="H820" s="49"/>
      <c r="I820" s="49"/>
      <c r="J820" s="49"/>
      <c r="K820" s="49"/>
      <c r="AY820" s="51"/>
      <c r="AZ820" s="51"/>
      <c r="BA820" s="51"/>
      <c r="BB820" s="51"/>
      <c r="BC820" s="51"/>
      <c r="BD820" s="51"/>
      <c r="BE820" s="51"/>
      <c r="BF820" s="51"/>
      <c r="BG820" s="51"/>
    </row>
    <row r="821" spans="1:59" s="3" customFormat="1" ht="14.25">
      <c r="A821" s="47"/>
      <c r="B821" s="47"/>
      <c r="C821" s="49"/>
      <c r="D821" s="49"/>
      <c r="E821" s="49"/>
      <c r="F821" s="49"/>
      <c r="G821" s="49"/>
      <c r="H821" s="49"/>
      <c r="I821" s="49"/>
      <c r="J821" s="49"/>
      <c r="K821" s="49"/>
      <c r="AY821" s="51"/>
      <c r="AZ821" s="51"/>
      <c r="BA821" s="51"/>
      <c r="BB821" s="51"/>
      <c r="BC821" s="51"/>
      <c r="BD821" s="51"/>
      <c r="BE821" s="51"/>
      <c r="BF821" s="51"/>
      <c r="BG821" s="51"/>
    </row>
    <row r="822" spans="1:59" s="3" customFormat="1" ht="14.25">
      <c r="A822" s="47"/>
      <c r="B822" s="47"/>
      <c r="C822" s="49"/>
      <c r="D822" s="49"/>
      <c r="E822" s="49"/>
      <c r="F822" s="49"/>
      <c r="G822" s="49"/>
      <c r="H822" s="49"/>
      <c r="I822" s="49"/>
      <c r="J822" s="49"/>
      <c r="K822" s="49"/>
      <c r="AY822" s="51"/>
      <c r="AZ822" s="51"/>
      <c r="BA822" s="51"/>
      <c r="BB822" s="51"/>
      <c r="BC822" s="51"/>
      <c r="BD822" s="51"/>
      <c r="BE822" s="51"/>
      <c r="BF822" s="51"/>
      <c r="BG822" s="51"/>
    </row>
    <row r="823" spans="1:59" s="3" customFormat="1" ht="14.25">
      <c r="A823" s="47"/>
      <c r="B823" s="47"/>
      <c r="C823" s="49"/>
      <c r="D823" s="49"/>
      <c r="E823" s="49"/>
      <c r="F823" s="49"/>
      <c r="G823" s="49"/>
      <c r="H823" s="49"/>
      <c r="I823" s="49"/>
      <c r="J823" s="49"/>
      <c r="K823" s="49"/>
      <c r="AY823" s="51"/>
      <c r="AZ823" s="51"/>
      <c r="BA823" s="51"/>
      <c r="BB823" s="51"/>
      <c r="BC823" s="51"/>
      <c r="BD823" s="51"/>
      <c r="BE823" s="51"/>
      <c r="BF823" s="51"/>
      <c r="BG823" s="51"/>
    </row>
    <row r="824" spans="1:59" s="3" customFormat="1" ht="14.25">
      <c r="A824" s="47"/>
      <c r="B824" s="47"/>
      <c r="C824" s="49"/>
      <c r="D824" s="49"/>
      <c r="E824" s="49"/>
      <c r="F824" s="49"/>
      <c r="G824" s="49"/>
      <c r="H824" s="49"/>
      <c r="I824" s="49"/>
      <c r="J824" s="49"/>
      <c r="K824" s="49"/>
      <c r="AY824" s="51"/>
      <c r="AZ824" s="51"/>
      <c r="BA824" s="51"/>
      <c r="BB824" s="51"/>
      <c r="BC824" s="51"/>
      <c r="BD824" s="51"/>
      <c r="BE824" s="51"/>
      <c r="BF824" s="51"/>
      <c r="BG824" s="51"/>
    </row>
    <row r="825" spans="1:59" s="3" customFormat="1" ht="14.25">
      <c r="A825" s="47"/>
      <c r="B825" s="47"/>
      <c r="C825" s="49"/>
      <c r="D825" s="49"/>
      <c r="E825" s="49"/>
      <c r="F825" s="49"/>
      <c r="G825" s="49"/>
      <c r="H825" s="49"/>
      <c r="I825" s="49"/>
      <c r="J825" s="49"/>
      <c r="K825" s="49"/>
      <c r="AY825" s="51"/>
      <c r="AZ825" s="51"/>
      <c r="BA825" s="51"/>
      <c r="BB825" s="51"/>
      <c r="BC825" s="51"/>
      <c r="BD825" s="51"/>
      <c r="BE825" s="51"/>
      <c r="BF825" s="51"/>
      <c r="BG825" s="51"/>
    </row>
    <row r="826" spans="1:59" s="3" customFormat="1" ht="14.25">
      <c r="A826" s="47"/>
      <c r="B826" s="47"/>
      <c r="C826" s="49"/>
      <c r="D826" s="49"/>
      <c r="E826" s="49"/>
      <c r="F826" s="49"/>
      <c r="G826" s="49"/>
      <c r="H826" s="49"/>
      <c r="I826" s="49"/>
      <c r="J826" s="49"/>
      <c r="K826" s="49"/>
      <c r="AY826" s="51"/>
      <c r="AZ826" s="51"/>
      <c r="BA826" s="51"/>
      <c r="BB826" s="51"/>
      <c r="BC826" s="51"/>
      <c r="BD826" s="51"/>
      <c r="BE826" s="51"/>
      <c r="BF826" s="51"/>
      <c r="BG826" s="51"/>
    </row>
    <row r="827" spans="1:59" s="3" customFormat="1" ht="14.25">
      <c r="A827" s="47"/>
      <c r="B827" s="47"/>
      <c r="C827" s="49"/>
      <c r="D827" s="49"/>
      <c r="E827" s="49"/>
      <c r="F827" s="49"/>
      <c r="G827" s="49"/>
      <c r="H827" s="49"/>
      <c r="I827" s="49"/>
      <c r="J827" s="49"/>
      <c r="K827" s="49"/>
      <c r="AY827" s="51"/>
      <c r="AZ827" s="51"/>
      <c r="BA827" s="51"/>
      <c r="BB827" s="51"/>
      <c r="BC827" s="51"/>
      <c r="BD827" s="51"/>
      <c r="BE827" s="51"/>
      <c r="BF827" s="51"/>
      <c r="BG827" s="51"/>
    </row>
    <row r="828" spans="1:59" s="3" customFormat="1" ht="14.25">
      <c r="A828" s="47"/>
      <c r="B828" s="47"/>
      <c r="C828" s="49"/>
      <c r="D828" s="49"/>
      <c r="E828" s="49"/>
      <c r="F828" s="49"/>
      <c r="G828" s="49"/>
      <c r="H828" s="49"/>
      <c r="I828" s="49"/>
      <c r="J828" s="49"/>
      <c r="K828" s="49"/>
      <c r="AY828" s="51"/>
      <c r="AZ828" s="51"/>
      <c r="BA828" s="51"/>
      <c r="BB828" s="51"/>
      <c r="BC828" s="51"/>
      <c r="BD828" s="51"/>
      <c r="BE828" s="51"/>
      <c r="BF828" s="51"/>
      <c r="BG828" s="51"/>
    </row>
    <row r="829" spans="1:59" s="3" customFormat="1" ht="14.25">
      <c r="A829" s="47"/>
      <c r="B829" s="47"/>
      <c r="C829" s="49"/>
      <c r="D829" s="49"/>
      <c r="E829" s="49"/>
      <c r="F829" s="49"/>
      <c r="G829" s="49"/>
      <c r="H829" s="49"/>
      <c r="I829" s="49"/>
      <c r="J829" s="49"/>
      <c r="K829" s="49"/>
      <c r="AY829" s="51"/>
      <c r="AZ829" s="51"/>
      <c r="BA829" s="51"/>
      <c r="BB829" s="51"/>
      <c r="BC829" s="51"/>
      <c r="BD829" s="51"/>
      <c r="BE829" s="51"/>
      <c r="BF829" s="51"/>
      <c r="BG829" s="51"/>
    </row>
    <row r="830" spans="1:59" s="3" customFormat="1" ht="14.25">
      <c r="A830" s="47"/>
      <c r="B830" s="47"/>
      <c r="C830" s="49"/>
      <c r="D830" s="49"/>
      <c r="E830" s="49"/>
      <c r="F830" s="49"/>
      <c r="G830" s="49"/>
      <c r="H830" s="49"/>
      <c r="I830" s="49"/>
      <c r="J830" s="49"/>
      <c r="K830" s="49"/>
      <c r="AY830" s="51"/>
      <c r="AZ830" s="51"/>
      <c r="BA830" s="51"/>
      <c r="BB830" s="51"/>
      <c r="BC830" s="51"/>
      <c r="BD830" s="51"/>
      <c r="BE830" s="51"/>
      <c r="BF830" s="51"/>
      <c r="BG830" s="51"/>
    </row>
    <row r="831" spans="1:59" s="3" customFormat="1" ht="14.25">
      <c r="A831" s="47"/>
      <c r="B831" s="47"/>
      <c r="C831" s="49"/>
      <c r="D831" s="49"/>
      <c r="E831" s="49"/>
      <c r="F831" s="49"/>
      <c r="G831" s="49"/>
      <c r="H831" s="49"/>
      <c r="I831" s="49"/>
      <c r="J831" s="49"/>
      <c r="K831" s="49"/>
      <c r="AY831" s="51"/>
      <c r="AZ831" s="51"/>
      <c r="BA831" s="51"/>
      <c r="BB831" s="51"/>
      <c r="BC831" s="51"/>
      <c r="BD831" s="51"/>
      <c r="BE831" s="51"/>
      <c r="BF831" s="51"/>
      <c r="BG831" s="51"/>
    </row>
    <row r="832" spans="1:59" s="3" customFormat="1" ht="14.25">
      <c r="A832" s="47"/>
      <c r="B832" s="47"/>
      <c r="C832" s="49"/>
      <c r="D832" s="49"/>
      <c r="E832" s="49"/>
      <c r="F832" s="49"/>
      <c r="G832" s="49"/>
      <c r="H832" s="49"/>
      <c r="I832" s="49"/>
      <c r="J832" s="49"/>
      <c r="K832" s="49"/>
      <c r="AY832" s="51"/>
      <c r="AZ832" s="51"/>
      <c r="BA832" s="51"/>
      <c r="BB832" s="51"/>
      <c r="BC832" s="51"/>
      <c r="BD832" s="51"/>
      <c r="BE832" s="51"/>
      <c r="BF832" s="51"/>
      <c r="BG832" s="51"/>
    </row>
    <row r="833" spans="1:59" s="3" customFormat="1" ht="14.25">
      <c r="A833" s="47"/>
      <c r="B833" s="47"/>
      <c r="C833" s="49"/>
      <c r="D833" s="49"/>
      <c r="E833" s="49"/>
      <c r="F833" s="49"/>
      <c r="G833" s="49"/>
      <c r="H833" s="49"/>
      <c r="I833" s="49"/>
      <c r="J833" s="49"/>
      <c r="K833" s="49"/>
      <c r="AY833" s="51"/>
      <c r="AZ833" s="51"/>
      <c r="BA833" s="51"/>
      <c r="BB833" s="51"/>
      <c r="BC833" s="51"/>
      <c r="BD833" s="51"/>
      <c r="BE833" s="51"/>
      <c r="BF833" s="51"/>
      <c r="BG833" s="51"/>
    </row>
    <row r="834" spans="1:59" s="3" customFormat="1" ht="14.25">
      <c r="A834" s="47"/>
      <c r="B834" s="47"/>
      <c r="C834" s="49"/>
      <c r="D834" s="49"/>
      <c r="E834" s="49"/>
      <c r="F834" s="49"/>
      <c r="G834" s="49"/>
      <c r="H834" s="49"/>
      <c r="I834" s="49"/>
      <c r="J834" s="49"/>
      <c r="K834" s="49"/>
      <c r="AY834" s="51"/>
      <c r="AZ834" s="51"/>
      <c r="BA834" s="51"/>
      <c r="BB834" s="51"/>
      <c r="BC834" s="51"/>
      <c r="BD834" s="51"/>
      <c r="BE834" s="51"/>
      <c r="BF834" s="51"/>
      <c r="BG834" s="51"/>
    </row>
    <row r="835" spans="1:59" s="3" customFormat="1" ht="14.25">
      <c r="A835" s="47"/>
      <c r="B835" s="47"/>
      <c r="C835" s="49"/>
      <c r="D835" s="49"/>
      <c r="E835" s="49"/>
      <c r="F835" s="49"/>
      <c r="G835" s="49"/>
      <c r="H835" s="49"/>
      <c r="I835" s="49"/>
      <c r="J835" s="49"/>
      <c r="K835" s="49"/>
      <c r="AY835" s="51"/>
      <c r="AZ835" s="51"/>
      <c r="BA835" s="51"/>
      <c r="BB835" s="51"/>
      <c r="BC835" s="51"/>
      <c r="BD835" s="51"/>
      <c r="BE835" s="51"/>
      <c r="BF835" s="51"/>
      <c r="BG835" s="51"/>
    </row>
    <row r="836" spans="1:59" s="3" customFormat="1" ht="14.25">
      <c r="A836" s="47"/>
      <c r="B836" s="47"/>
      <c r="C836" s="49"/>
      <c r="D836" s="49"/>
      <c r="E836" s="49"/>
      <c r="F836" s="49"/>
      <c r="G836" s="49"/>
      <c r="H836" s="49"/>
      <c r="I836" s="49"/>
      <c r="J836" s="49"/>
      <c r="K836" s="49"/>
      <c r="AY836" s="51"/>
      <c r="AZ836" s="51"/>
      <c r="BA836" s="51"/>
      <c r="BB836" s="51"/>
      <c r="BC836" s="51"/>
      <c r="BD836" s="51"/>
      <c r="BE836" s="51"/>
      <c r="BF836" s="51"/>
      <c r="BG836" s="51"/>
    </row>
    <row r="837" spans="1:59" s="3" customFormat="1" ht="14.25">
      <c r="A837" s="47"/>
      <c r="B837" s="47"/>
      <c r="C837" s="49"/>
      <c r="D837" s="49"/>
      <c r="E837" s="49"/>
      <c r="F837" s="49"/>
      <c r="G837" s="49"/>
      <c r="H837" s="49"/>
      <c r="I837" s="49"/>
      <c r="J837" s="49"/>
      <c r="K837" s="49"/>
      <c r="AY837" s="51"/>
      <c r="AZ837" s="51"/>
      <c r="BA837" s="51"/>
      <c r="BB837" s="51"/>
      <c r="BC837" s="51"/>
      <c r="BD837" s="51"/>
      <c r="BE837" s="51"/>
      <c r="BF837" s="51"/>
      <c r="BG837" s="51"/>
    </row>
    <row r="838" spans="1:59" s="3" customFormat="1" ht="14.25">
      <c r="A838" s="47"/>
      <c r="B838" s="47"/>
      <c r="C838" s="49"/>
      <c r="D838" s="49"/>
      <c r="E838" s="49"/>
      <c r="F838" s="49"/>
      <c r="G838" s="49"/>
      <c r="H838" s="49"/>
      <c r="I838" s="49"/>
      <c r="J838" s="49"/>
      <c r="K838" s="49"/>
      <c r="AY838" s="51"/>
      <c r="AZ838" s="51"/>
      <c r="BA838" s="51"/>
      <c r="BB838" s="51"/>
      <c r="BC838" s="51"/>
      <c r="BD838" s="51"/>
      <c r="BE838" s="51"/>
      <c r="BF838" s="51"/>
      <c r="BG838" s="51"/>
    </row>
    <row r="839" spans="1:59" s="3" customFormat="1" ht="14.25">
      <c r="A839" s="47"/>
      <c r="B839" s="47"/>
      <c r="C839" s="49"/>
      <c r="D839" s="49"/>
      <c r="E839" s="49"/>
      <c r="F839" s="49"/>
      <c r="G839" s="49"/>
      <c r="H839" s="49"/>
      <c r="I839" s="49"/>
      <c r="J839" s="49"/>
      <c r="K839" s="49"/>
      <c r="AY839" s="51"/>
      <c r="AZ839" s="51"/>
      <c r="BA839" s="51"/>
      <c r="BB839" s="51"/>
      <c r="BC839" s="51"/>
      <c r="BD839" s="51"/>
      <c r="BE839" s="51"/>
      <c r="BF839" s="51"/>
      <c r="BG839" s="51"/>
    </row>
    <row r="840" spans="1:59" s="3" customFormat="1" ht="14.25">
      <c r="A840" s="47"/>
      <c r="B840" s="47"/>
      <c r="C840" s="49"/>
      <c r="D840" s="49"/>
      <c r="E840" s="49"/>
      <c r="F840" s="49"/>
      <c r="G840" s="49"/>
      <c r="H840" s="49"/>
      <c r="I840" s="49"/>
      <c r="J840" s="49"/>
      <c r="K840" s="49"/>
      <c r="AY840" s="51"/>
      <c r="AZ840" s="51"/>
      <c r="BA840" s="51"/>
      <c r="BB840" s="51"/>
      <c r="BC840" s="51"/>
      <c r="BD840" s="51"/>
      <c r="BE840" s="51"/>
      <c r="BF840" s="51"/>
      <c r="BG840" s="51"/>
    </row>
    <row r="841" spans="1:59" s="3" customFormat="1" ht="14.25">
      <c r="A841" s="47"/>
      <c r="B841" s="47"/>
      <c r="C841" s="49"/>
      <c r="D841" s="49"/>
      <c r="E841" s="49"/>
      <c r="F841" s="49"/>
      <c r="G841" s="49"/>
      <c r="H841" s="49"/>
      <c r="I841" s="49"/>
      <c r="J841" s="49"/>
      <c r="K841" s="49"/>
      <c r="AY841" s="51"/>
      <c r="AZ841" s="51"/>
      <c r="BA841" s="51"/>
      <c r="BB841" s="51"/>
      <c r="BC841" s="51"/>
      <c r="BD841" s="51"/>
      <c r="BE841" s="51"/>
      <c r="BF841" s="51"/>
      <c r="BG841" s="51"/>
    </row>
    <row r="842" spans="1:59" s="3" customFormat="1" ht="14.25">
      <c r="A842" s="47"/>
      <c r="B842" s="47"/>
      <c r="C842" s="49"/>
      <c r="D842" s="49"/>
      <c r="E842" s="49"/>
      <c r="F842" s="49"/>
      <c r="G842" s="49"/>
      <c r="H842" s="49"/>
      <c r="I842" s="49"/>
      <c r="J842" s="49"/>
      <c r="K842" s="49"/>
      <c r="AY842" s="51"/>
      <c r="AZ842" s="51"/>
      <c r="BA842" s="51"/>
      <c r="BB842" s="51"/>
      <c r="BC842" s="51"/>
      <c r="BD842" s="51"/>
      <c r="BE842" s="51"/>
      <c r="BF842" s="51"/>
      <c r="BG842" s="51"/>
    </row>
    <row r="843" spans="1:59" s="3" customFormat="1" ht="14.25">
      <c r="A843" s="47"/>
      <c r="B843" s="47"/>
      <c r="C843" s="49"/>
      <c r="D843" s="49"/>
      <c r="E843" s="49"/>
      <c r="F843" s="49"/>
      <c r="G843" s="49"/>
      <c r="H843" s="49"/>
      <c r="I843" s="49"/>
      <c r="J843" s="49"/>
      <c r="K843" s="49"/>
      <c r="AY843" s="51"/>
      <c r="AZ843" s="51"/>
      <c r="BA843" s="51"/>
      <c r="BB843" s="51"/>
      <c r="BC843" s="51"/>
      <c r="BD843" s="51"/>
      <c r="BE843" s="51"/>
      <c r="BF843" s="51"/>
      <c r="BG843" s="51"/>
    </row>
    <row r="844" spans="1:59" s="3" customFormat="1" ht="14.25">
      <c r="A844" s="47"/>
      <c r="B844" s="47"/>
      <c r="C844" s="49"/>
      <c r="D844" s="49"/>
      <c r="E844" s="49"/>
      <c r="F844" s="49"/>
      <c r="G844" s="49"/>
      <c r="H844" s="49"/>
      <c r="I844" s="49"/>
      <c r="J844" s="49"/>
      <c r="K844" s="49"/>
      <c r="AY844" s="51"/>
      <c r="AZ844" s="51"/>
      <c r="BA844" s="51"/>
      <c r="BB844" s="51"/>
      <c r="BC844" s="51"/>
      <c r="BD844" s="51"/>
      <c r="BE844" s="51"/>
      <c r="BF844" s="51"/>
      <c r="BG844" s="51"/>
    </row>
    <row r="845" spans="1:59" s="3" customFormat="1" ht="14.25">
      <c r="A845" s="47"/>
      <c r="B845" s="47"/>
      <c r="C845" s="49"/>
      <c r="D845" s="49"/>
      <c r="E845" s="49"/>
      <c r="F845" s="49"/>
      <c r="G845" s="49"/>
      <c r="H845" s="49"/>
      <c r="I845" s="49"/>
      <c r="J845" s="49"/>
      <c r="K845" s="49"/>
      <c r="AY845" s="51"/>
      <c r="AZ845" s="51"/>
      <c r="BA845" s="51"/>
      <c r="BB845" s="51"/>
      <c r="BC845" s="51"/>
      <c r="BD845" s="51"/>
      <c r="BE845" s="51"/>
      <c r="BF845" s="51"/>
      <c r="BG845" s="51"/>
    </row>
    <row r="846" spans="1:59" s="3" customFormat="1" ht="14.25">
      <c r="A846" s="47"/>
      <c r="B846" s="47"/>
      <c r="C846" s="49"/>
      <c r="D846" s="49"/>
      <c r="E846" s="49"/>
      <c r="F846" s="49"/>
      <c r="G846" s="49"/>
      <c r="H846" s="49"/>
      <c r="I846" s="49"/>
      <c r="J846" s="49"/>
      <c r="K846" s="49"/>
      <c r="AY846" s="51"/>
      <c r="AZ846" s="51"/>
      <c r="BA846" s="51"/>
      <c r="BB846" s="51"/>
      <c r="BC846" s="51"/>
      <c r="BD846" s="51"/>
      <c r="BE846" s="51"/>
      <c r="BF846" s="51"/>
      <c r="BG846" s="51"/>
    </row>
    <row r="847" spans="1:59" s="3" customFormat="1" ht="14.25">
      <c r="A847" s="47"/>
      <c r="B847" s="47"/>
      <c r="C847" s="49"/>
      <c r="D847" s="49"/>
      <c r="E847" s="49"/>
      <c r="F847" s="49"/>
      <c r="G847" s="49"/>
      <c r="H847" s="49"/>
      <c r="I847" s="49"/>
      <c r="J847" s="49"/>
      <c r="K847" s="49"/>
      <c r="AY847" s="51"/>
      <c r="AZ847" s="51"/>
      <c r="BA847" s="51"/>
      <c r="BB847" s="51"/>
      <c r="BC847" s="51"/>
      <c r="BD847" s="51"/>
      <c r="BE847" s="51"/>
      <c r="BF847" s="51"/>
      <c r="BG847" s="51"/>
    </row>
    <row r="848" spans="1:59" s="3" customFormat="1" ht="14.25">
      <c r="A848" s="47"/>
      <c r="B848" s="47"/>
      <c r="C848" s="49"/>
      <c r="D848" s="49"/>
      <c r="E848" s="49"/>
      <c r="F848" s="49"/>
      <c r="G848" s="49"/>
      <c r="H848" s="49"/>
      <c r="I848" s="49"/>
      <c r="J848" s="49"/>
      <c r="K848" s="49"/>
      <c r="AY848" s="51"/>
      <c r="AZ848" s="51"/>
      <c r="BA848" s="51"/>
      <c r="BB848" s="51"/>
      <c r="BC848" s="51"/>
      <c r="BD848" s="51"/>
      <c r="BE848" s="51"/>
      <c r="BF848" s="51"/>
      <c r="BG848" s="51"/>
    </row>
    <row r="849" spans="1:59" s="3" customFormat="1" ht="14.25">
      <c r="A849" s="47"/>
      <c r="B849" s="47"/>
      <c r="C849" s="49"/>
      <c r="D849" s="49"/>
      <c r="E849" s="49"/>
      <c r="F849" s="49"/>
      <c r="G849" s="49"/>
      <c r="H849" s="49"/>
      <c r="I849" s="49"/>
      <c r="J849" s="49"/>
      <c r="K849" s="49"/>
      <c r="AY849" s="51"/>
      <c r="AZ849" s="51"/>
      <c r="BA849" s="51"/>
      <c r="BB849" s="51"/>
      <c r="BC849" s="51"/>
      <c r="BD849" s="51"/>
      <c r="BE849" s="51"/>
      <c r="BF849" s="51"/>
      <c r="BG849" s="51"/>
    </row>
    <row r="850" spans="1:59" s="3" customFormat="1" ht="14.25">
      <c r="A850" s="47"/>
      <c r="B850" s="47"/>
      <c r="C850" s="49"/>
      <c r="D850" s="49"/>
      <c r="E850" s="49"/>
      <c r="F850" s="49"/>
      <c r="G850" s="49"/>
      <c r="H850" s="49"/>
      <c r="I850" s="49"/>
      <c r="J850" s="49"/>
      <c r="K850" s="49"/>
      <c r="AY850" s="51"/>
      <c r="AZ850" s="51"/>
      <c r="BA850" s="51"/>
      <c r="BB850" s="51"/>
      <c r="BC850" s="51"/>
      <c r="BD850" s="51"/>
      <c r="BE850" s="51"/>
      <c r="BF850" s="51"/>
      <c r="BG850" s="51"/>
    </row>
    <row r="851" spans="1:59" s="3" customFormat="1" ht="14.25">
      <c r="A851" s="47"/>
      <c r="B851" s="47"/>
      <c r="C851" s="49"/>
      <c r="D851" s="49"/>
      <c r="E851" s="49"/>
      <c r="F851" s="49"/>
      <c r="G851" s="49"/>
      <c r="H851" s="49"/>
      <c r="I851" s="49"/>
      <c r="J851" s="49"/>
      <c r="K851" s="49"/>
      <c r="AY851" s="51"/>
      <c r="AZ851" s="51"/>
      <c r="BA851" s="51"/>
      <c r="BB851" s="51"/>
      <c r="BC851" s="51"/>
      <c r="BD851" s="51"/>
      <c r="BE851" s="51"/>
      <c r="BF851" s="51"/>
      <c r="BG851" s="51"/>
    </row>
    <row r="852" spans="12:59" ht="14.25"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51"/>
      <c r="AZ852" s="51"/>
      <c r="BA852" s="51"/>
      <c r="BB852" s="51"/>
      <c r="BC852" s="51"/>
      <c r="BD852" s="51"/>
      <c r="BE852" s="51"/>
      <c r="BF852" s="51"/>
      <c r="BG852" s="51"/>
    </row>
    <row r="853" spans="12:59" ht="14.25"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51"/>
      <c r="AZ853" s="51"/>
      <c r="BA853" s="51"/>
      <c r="BB853" s="51"/>
      <c r="BC853" s="51"/>
      <c r="BD853" s="51"/>
      <c r="BE853" s="51"/>
      <c r="BF853" s="51"/>
      <c r="BG853" s="51"/>
    </row>
    <row r="854" spans="12:59" ht="14.25"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51"/>
      <c r="AZ854" s="51"/>
      <c r="BA854" s="51"/>
      <c r="BB854" s="51"/>
      <c r="BC854" s="51"/>
      <c r="BD854" s="51"/>
      <c r="BE854" s="51"/>
      <c r="BF854" s="51"/>
      <c r="BG854" s="51"/>
    </row>
    <row r="855" spans="12:59" ht="14.25"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51"/>
      <c r="AZ855" s="51"/>
      <c r="BA855" s="51"/>
      <c r="BB855" s="51"/>
      <c r="BC855" s="51"/>
      <c r="BD855" s="51"/>
      <c r="BE855" s="51"/>
      <c r="BF855" s="51"/>
      <c r="BG855" s="51"/>
    </row>
    <row r="856" spans="12:59" ht="14.25"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51"/>
      <c r="AZ856" s="51"/>
      <c r="BA856" s="51"/>
      <c r="BB856" s="51"/>
      <c r="BC856" s="51"/>
      <c r="BD856" s="51"/>
      <c r="BE856" s="51"/>
      <c r="BF856" s="51"/>
      <c r="BG856" s="51"/>
    </row>
    <row r="857" spans="12:59" ht="14.25"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51"/>
      <c r="AZ857" s="51"/>
      <c r="BA857" s="51"/>
      <c r="BB857" s="51"/>
      <c r="BC857" s="51"/>
      <c r="BD857" s="51"/>
      <c r="BE857" s="51"/>
      <c r="BF857" s="51"/>
      <c r="BG857" s="51"/>
    </row>
    <row r="858" spans="12:59" ht="14.25"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51"/>
      <c r="AZ858" s="51"/>
      <c r="BA858" s="51"/>
      <c r="BB858" s="51"/>
      <c r="BC858" s="51"/>
      <c r="BD858" s="51"/>
      <c r="BE858" s="51"/>
      <c r="BF858" s="51"/>
      <c r="BG858" s="51"/>
    </row>
    <row r="859" spans="12:59" ht="14.25"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51"/>
      <c r="AZ859" s="51"/>
      <c r="BA859" s="51"/>
      <c r="BB859" s="51"/>
      <c r="BC859" s="51"/>
      <c r="BD859" s="51"/>
      <c r="BE859" s="51"/>
      <c r="BF859" s="51"/>
      <c r="BG859" s="51"/>
    </row>
    <row r="860" spans="12:59" ht="14.25"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51"/>
      <c r="AZ860" s="51"/>
      <c r="BA860" s="51"/>
      <c r="BB860" s="51"/>
      <c r="BC860" s="51"/>
      <c r="BD860" s="51"/>
      <c r="BE860" s="51"/>
      <c r="BF860" s="51"/>
      <c r="BG860" s="51"/>
    </row>
    <row r="861" spans="12:59" ht="14.25"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51"/>
      <c r="AZ861" s="51"/>
      <c r="BA861" s="51"/>
      <c r="BB861" s="51"/>
      <c r="BC861" s="51"/>
      <c r="BD861" s="51"/>
      <c r="BE861" s="51"/>
      <c r="BF861" s="51"/>
      <c r="BG861" s="51"/>
    </row>
    <row r="862" spans="12:59" ht="14.25"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51"/>
      <c r="AZ862" s="51"/>
      <c r="BA862" s="51"/>
      <c r="BB862" s="51"/>
      <c r="BC862" s="51"/>
      <c r="BD862" s="51"/>
      <c r="BE862" s="51"/>
      <c r="BF862" s="51"/>
      <c r="BG862" s="51"/>
    </row>
    <row r="863" spans="12:59" ht="14.25"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51"/>
      <c r="AZ863" s="51"/>
      <c r="BA863" s="51"/>
      <c r="BB863" s="51"/>
      <c r="BC863" s="51"/>
      <c r="BD863" s="51"/>
      <c r="BE863" s="51"/>
      <c r="BF863" s="51"/>
      <c r="BG863" s="51"/>
    </row>
    <row r="864" spans="12:59" ht="14.25"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51"/>
      <c r="AZ864" s="51"/>
      <c r="BA864" s="51"/>
      <c r="BB864" s="51"/>
      <c r="BC864" s="51"/>
      <c r="BD864" s="51"/>
      <c r="BE864" s="51"/>
      <c r="BF864" s="51"/>
      <c r="BG864" s="51"/>
    </row>
    <row r="865" spans="12:59" ht="14.25"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51"/>
      <c r="AZ865" s="51"/>
      <c r="BA865" s="51"/>
      <c r="BB865" s="51"/>
      <c r="BC865" s="51"/>
      <c r="BD865" s="51"/>
      <c r="BE865" s="51"/>
      <c r="BF865" s="51"/>
      <c r="BG865" s="51"/>
    </row>
    <row r="866" spans="12:59" ht="14.25"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51"/>
      <c r="AZ866" s="51"/>
      <c r="BA866" s="51"/>
      <c r="BB866" s="51"/>
      <c r="BC866" s="51"/>
      <c r="BD866" s="51"/>
      <c r="BE866" s="51"/>
      <c r="BF866" s="51"/>
      <c r="BG866" s="51"/>
    </row>
    <row r="867" spans="12:59" ht="14.25"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51"/>
      <c r="AZ867" s="51"/>
      <c r="BA867" s="51"/>
      <c r="BB867" s="51"/>
      <c r="BC867" s="51"/>
      <c r="BD867" s="51"/>
      <c r="BE867" s="51"/>
      <c r="BF867" s="51"/>
      <c r="BG867" s="51"/>
    </row>
    <row r="868" spans="12:59" ht="14.25"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51"/>
      <c r="AZ868" s="51"/>
      <c r="BA868" s="51"/>
      <c r="BB868" s="51"/>
      <c r="BC868" s="51"/>
      <c r="BD868" s="51"/>
      <c r="BE868" s="51"/>
      <c r="BF868" s="51"/>
      <c r="BG868" s="51"/>
    </row>
    <row r="869" spans="12:59" ht="14.25"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51"/>
      <c r="AZ869" s="51"/>
      <c r="BA869" s="51"/>
      <c r="BB869" s="51"/>
      <c r="BC869" s="51"/>
      <c r="BD869" s="51"/>
      <c r="BE869" s="51"/>
      <c r="BF869" s="51"/>
      <c r="BG869" s="51"/>
    </row>
    <row r="870" spans="12:59" ht="14.25"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51"/>
      <c r="AZ870" s="51"/>
      <c r="BA870" s="51"/>
      <c r="BB870" s="51"/>
      <c r="BC870" s="51"/>
      <c r="BD870" s="51"/>
      <c r="BE870" s="51"/>
      <c r="BF870" s="51"/>
      <c r="BG870" s="51"/>
    </row>
    <row r="871" spans="12:59" ht="14.25"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51"/>
      <c r="AZ871" s="51"/>
      <c r="BA871" s="51"/>
      <c r="BB871" s="51"/>
      <c r="BC871" s="51"/>
      <c r="BD871" s="51"/>
      <c r="BE871" s="51"/>
      <c r="BF871" s="51"/>
      <c r="BG871" s="51"/>
    </row>
    <row r="872" spans="12:59" ht="14.25"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51"/>
      <c r="AZ872" s="51"/>
      <c r="BA872" s="51"/>
      <c r="BB872" s="51"/>
      <c r="BC872" s="51"/>
      <c r="BD872" s="51"/>
      <c r="BE872" s="51"/>
      <c r="BF872" s="51"/>
      <c r="BG872" s="51"/>
    </row>
    <row r="873" spans="12:59" ht="14.25"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51"/>
      <c r="AZ873" s="51"/>
      <c r="BA873" s="51"/>
      <c r="BB873" s="51"/>
      <c r="BC873" s="51"/>
      <c r="BD873" s="51"/>
      <c r="BE873" s="51"/>
      <c r="BF873" s="51"/>
      <c r="BG873" s="51"/>
    </row>
    <row r="874" spans="12:59" ht="14.25"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51"/>
      <c r="AZ874" s="51"/>
      <c r="BA874" s="51"/>
      <c r="BB874" s="51"/>
      <c r="BC874" s="51"/>
      <c r="BD874" s="51"/>
      <c r="BE874" s="51"/>
      <c r="BF874" s="51"/>
      <c r="BG874" s="51"/>
    </row>
    <row r="875" spans="12:59" ht="14.25"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51"/>
      <c r="AZ875" s="51"/>
      <c r="BA875" s="51"/>
      <c r="BB875" s="51"/>
      <c r="BC875" s="51"/>
      <c r="BD875" s="51"/>
      <c r="BE875" s="51"/>
      <c r="BF875" s="51"/>
      <c r="BG875" s="51"/>
    </row>
    <row r="876" spans="12:59" ht="14.25"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51"/>
      <c r="AZ876" s="51"/>
      <c r="BA876" s="51"/>
      <c r="BB876" s="51"/>
      <c r="BC876" s="51"/>
      <c r="BD876" s="51"/>
      <c r="BE876" s="51"/>
      <c r="BF876" s="51"/>
      <c r="BG876" s="51"/>
    </row>
    <row r="877" spans="12:59" ht="14.25"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51"/>
      <c r="AZ877" s="51"/>
      <c r="BA877" s="51"/>
      <c r="BB877" s="51"/>
      <c r="BC877" s="51"/>
      <c r="BD877" s="51"/>
      <c r="BE877" s="51"/>
      <c r="BF877" s="51"/>
      <c r="BG877" s="51"/>
    </row>
    <row r="878" spans="12:59" ht="14.25"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51"/>
      <c r="AZ878" s="51"/>
      <c r="BA878" s="51"/>
      <c r="BB878" s="51"/>
      <c r="BC878" s="51"/>
      <c r="BD878" s="51"/>
      <c r="BE878" s="51"/>
      <c r="BF878" s="51"/>
      <c r="BG878" s="51"/>
    </row>
    <row r="879" spans="12:59" ht="14.25"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51"/>
      <c r="AZ879" s="51"/>
      <c r="BA879" s="51"/>
      <c r="BB879" s="51"/>
      <c r="BC879" s="51"/>
      <c r="BD879" s="51"/>
      <c r="BE879" s="51"/>
      <c r="BF879" s="51"/>
      <c r="BG879" s="51"/>
    </row>
    <row r="880" spans="12:59" ht="14.25"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51"/>
      <c r="AZ880" s="51"/>
      <c r="BA880" s="51"/>
      <c r="BB880" s="51"/>
      <c r="BC880" s="51"/>
      <c r="BD880" s="51"/>
      <c r="BE880" s="51"/>
      <c r="BF880" s="51"/>
      <c r="BG880" s="51"/>
    </row>
    <row r="881" spans="12:59" ht="14.25"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51"/>
      <c r="AZ881" s="51"/>
      <c r="BA881" s="51"/>
      <c r="BB881" s="51"/>
      <c r="BC881" s="51"/>
      <c r="BD881" s="51"/>
      <c r="BE881" s="51"/>
      <c r="BF881" s="51"/>
      <c r="BG881" s="51"/>
    </row>
    <row r="882" spans="12:59" ht="14.25"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51"/>
      <c r="AZ882" s="51"/>
      <c r="BA882" s="51"/>
      <c r="BB882" s="51"/>
      <c r="BC882" s="51"/>
      <c r="BD882" s="51"/>
      <c r="BE882" s="51"/>
      <c r="BF882" s="51"/>
      <c r="BG882" s="51"/>
    </row>
    <row r="883" spans="12:59" ht="14.25"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51"/>
      <c r="AZ883" s="51"/>
      <c r="BA883" s="51"/>
      <c r="BB883" s="51"/>
      <c r="BC883" s="51"/>
      <c r="BD883" s="51"/>
      <c r="BE883" s="51"/>
      <c r="BF883" s="51"/>
      <c r="BG883" s="51"/>
    </row>
    <row r="884" spans="12:59" ht="14.25"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51"/>
      <c r="AZ884" s="51"/>
      <c r="BA884" s="51"/>
      <c r="BB884" s="51"/>
      <c r="BC884" s="51"/>
      <c r="BD884" s="51"/>
      <c r="BE884" s="51"/>
      <c r="BF884" s="51"/>
      <c r="BG884" s="51"/>
    </row>
    <row r="885" spans="12:59" ht="14.25"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51"/>
      <c r="AZ885" s="51"/>
      <c r="BA885" s="51"/>
      <c r="BB885" s="51"/>
      <c r="BC885" s="51"/>
      <c r="BD885" s="51"/>
      <c r="BE885" s="51"/>
      <c r="BF885" s="51"/>
      <c r="BG885" s="51"/>
    </row>
    <row r="886" spans="12:59" ht="14.25"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51"/>
      <c r="AZ886" s="51"/>
      <c r="BA886" s="51"/>
      <c r="BB886" s="51"/>
      <c r="BC886" s="51"/>
      <c r="BD886" s="51"/>
      <c r="BE886" s="51"/>
      <c r="BF886" s="51"/>
      <c r="BG886" s="51"/>
    </row>
    <row r="887" spans="12:59" ht="14.25"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51"/>
      <c r="AZ887" s="51"/>
      <c r="BA887" s="51"/>
      <c r="BB887" s="51"/>
      <c r="BC887" s="51"/>
      <c r="BD887" s="51"/>
      <c r="BE887" s="51"/>
      <c r="BF887" s="51"/>
      <c r="BG887" s="51"/>
    </row>
    <row r="888" spans="12:59" ht="14.25"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51"/>
      <c r="AZ888" s="51"/>
      <c r="BA888" s="51"/>
      <c r="BB888" s="51"/>
      <c r="BC888" s="51"/>
      <c r="BD888" s="51"/>
      <c r="BE888" s="51"/>
      <c r="BF888" s="51"/>
      <c r="BG888" s="51"/>
    </row>
    <row r="889" spans="12:59" ht="14.25"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51"/>
      <c r="AZ889" s="51"/>
      <c r="BA889" s="51"/>
      <c r="BB889" s="51"/>
      <c r="BC889" s="51"/>
      <c r="BD889" s="51"/>
      <c r="BE889" s="51"/>
      <c r="BF889" s="51"/>
      <c r="BG889" s="51"/>
    </row>
    <row r="890" spans="12:59" ht="14.25"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51"/>
      <c r="AZ890" s="51"/>
      <c r="BA890" s="51"/>
      <c r="BB890" s="51"/>
      <c r="BC890" s="51"/>
      <c r="BD890" s="51"/>
      <c r="BE890" s="51"/>
      <c r="BF890" s="51"/>
      <c r="BG890" s="51"/>
    </row>
    <row r="891" spans="12:59" ht="14.25"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51"/>
      <c r="AZ891" s="51"/>
      <c r="BA891" s="51"/>
      <c r="BB891" s="51"/>
      <c r="BC891" s="51"/>
      <c r="BD891" s="51"/>
      <c r="BE891" s="51"/>
      <c r="BF891" s="51"/>
      <c r="BG891" s="51"/>
    </row>
  </sheetData>
  <sheetProtection/>
  <mergeCells count="141">
    <mergeCell ref="AY4:BG5"/>
    <mergeCell ref="Z5:AB5"/>
    <mergeCell ref="AC5:AM5"/>
    <mergeCell ref="AX6:AX7"/>
    <mergeCell ref="AY6:BG7"/>
    <mergeCell ref="Z7:AB7"/>
    <mergeCell ref="C6:K7"/>
    <mergeCell ref="L6:L7"/>
    <mergeCell ref="Z6:AB6"/>
    <mergeCell ref="AC6:AM6"/>
    <mergeCell ref="C1:BG1"/>
    <mergeCell ref="C2:BG2"/>
    <mergeCell ref="C4:K5"/>
    <mergeCell ref="L4:L5"/>
    <mergeCell ref="AC4:AM4"/>
    <mergeCell ref="AX4:AX5"/>
    <mergeCell ref="C8:K9"/>
    <mergeCell ref="L8:L9"/>
    <mergeCell ref="AX8:AX9"/>
    <mergeCell ref="AY8:BG9"/>
    <mergeCell ref="C10:K11"/>
    <mergeCell ref="L10:L11"/>
    <mergeCell ref="AX10:AX11"/>
    <mergeCell ref="AY10:BG11"/>
    <mergeCell ref="C12:K13"/>
    <mergeCell ref="L12:L13"/>
    <mergeCell ref="AX12:AX13"/>
    <mergeCell ref="AY12:BG13"/>
    <mergeCell ref="C14:K15"/>
    <mergeCell ref="L14:L15"/>
    <mergeCell ref="AX14:AX15"/>
    <mergeCell ref="AY14:BG15"/>
    <mergeCell ref="AC18:AG18"/>
    <mergeCell ref="AX18:AX19"/>
    <mergeCell ref="C16:K17"/>
    <mergeCell ref="L16:L17"/>
    <mergeCell ref="AX16:AX17"/>
    <mergeCell ref="AY18:BG19"/>
    <mergeCell ref="C18:K19"/>
    <mergeCell ref="AY16:BG17"/>
    <mergeCell ref="L18:L19"/>
    <mergeCell ref="C22:K23"/>
    <mergeCell ref="L22:L23"/>
    <mergeCell ref="AX22:AX23"/>
    <mergeCell ref="AY22:BG23"/>
    <mergeCell ref="C20:K21"/>
    <mergeCell ref="L20:L21"/>
    <mergeCell ref="AX20:AX21"/>
    <mergeCell ref="AY20:BG21"/>
    <mergeCell ref="C24:K25"/>
    <mergeCell ref="L24:L25"/>
    <mergeCell ref="AX24:AX25"/>
    <mergeCell ref="AY24:BG25"/>
    <mergeCell ref="C26:K27"/>
    <mergeCell ref="L26:L27"/>
    <mergeCell ref="AX26:AX27"/>
    <mergeCell ref="AY26:BG27"/>
    <mergeCell ref="AX34:AX35"/>
    <mergeCell ref="AY34:BG35"/>
    <mergeCell ref="C28:K29"/>
    <mergeCell ref="L28:L29"/>
    <mergeCell ref="AX28:AX29"/>
    <mergeCell ref="AY28:BG29"/>
    <mergeCell ref="C30:K31"/>
    <mergeCell ref="L30:L31"/>
    <mergeCell ref="AX30:AX31"/>
    <mergeCell ref="AY30:BG31"/>
    <mergeCell ref="AY36:BG37"/>
    <mergeCell ref="Z37:AA37"/>
    <mergeCell ref="AB37:AE37"/>
    <mergeCell ref="AF37:AJ37"/>
    <mergeCell ref="C32:K33"/>
    <mergeCell ref="L32:L33"/>
    <mergeCell ref="AX32:AX33"/>
    <mergeCell ref="AY32:BG33"/>
    <mergeCell ref="C34:K35"/>
    <mergeCell ref="L34:L35"/>
    <mergeCell ref="C36:K37"/>
    <mergeCell ref="L36:L37"/>
    <mergeCell ref="AX36:AX37"/>
    <mergeCell ref="C38:K39"/>
    <mergeCell ref="L38:L39"/>
    <mergeCell ref="Z38:AA38"/>
    <mergeCell ref="AB38:AE38"/>
    <mergeCell ref="AB40:AE40"/>
    <mergeCell ref="AX40:AX41"/>
    <mergeCell ref="AY40:BG41"/>
    <mergeCell ref="Z41:AA41"/>
    <mergeCell ref="AL38:AN38"/>
    <mergeCell ref="AX38:AX39"/>
    <mergeCell ref="AB41:AE41"/>
    <mergeCell ref="C42:K43"/>
    <mergeCell ref="L42:L43"/>
    <mergeCell ref="Z42:AA42"/>
    <mergeCell ref="AB42:AE42"/>
    <mergeCell ref="AY38:BG39"/>
    <mergeCell ref="Z39:AA39"/>
    <mergeCell ref="AB39:AE39"/>
    <mergeCell ref="C40:K41"/>
    <mergeCell ref="L40:L41"/>
    <mergeCell ref="Z40:AA40"/>
    <mergeCell ref="AX46:AX47"/>
    <mergeCell ref="AY42:BG43"/>
    <mergeCell ref="Z43:AA43"/>
    <mergeCell ref="AB43:AE43"/>
    <mergeCell ref="Z44:AA44"/>
    <mergeCell ref="AB44:AE44"/>
    <mergeCell ref="AX44:AX45"/>
    <mergeCell ref="AY44:BG45"/>
    <mergeCell ref="Z45:AA45"/>
    <mergeCell ref="AX42:AX43"/>
    <mergeCell ref="AB45:AE45"/>
    <mergeCell ref="C46:K47"/>
    <mergeCell ref="L46:L47"/>
    <mergeCell ref="Z46:AA46"/>
    <mergeCell ref="AB46:AE46"/>
    <mergeCell ref="C44:K45"/>
    <mergeCell ref="L44:L45"/>
    <mergeCell ref="AY46:BG47"/>
    <mergeCell ref="Z47:AA47"/>
    <mergeCell ref="AB47:AE47"/>
    <mergeCell ref="C48:K49"/>
    <mergeCell ref="L48:L49"/>
    <mergeCell ref="Z48:AA48"/>
    <mergeCell ref="AB48:AE48"/>
    <mergeCell ref="AX48:AX49"/>
    <mergeCell ref="AY48:BG49"/>
    <mergeCell ref="Z49:AA49"/>
    <mergeCell ref="Z52:AA52"/>
    <mergeCell ref="AB52:AC52"/>
    <mergeCell ref="AB49:AE49"/>
    <mergeCell ref="C50:K51"/>
    <mergeCell ref="L50:L51"/>
    <mergeCell ref="Z50:AA50"/>
    <mergeCell ref="AB50:AE50"/>
    <mergeCell ref="AX50:AX51"/>
    <mergeCell ref="AY50:BG51"/>
    <mergeCell ref="Z51:AA51"/>
    <mergeCell ref="AB51:AE51"/>
    <mergeCell ref="AF51:AJ51"/>
    <mergeCell ref="AF50:AJ5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matoba</dc:creator>
  <cp:keywords/>
  <dc:description/>
  <cp:lastModifiedBy>nomura</cp:lastModifiedBy>
  <cp:lastPrinted>2016-09-24T06:29:28Z</cp:lastPrinted>
  <dcterms:created xsi:type="dcterms:W3CDTF">2004-04-04T12:23:05Z</dcterms:created>
  <dcterms:modified xsi:type="dcterms:W3CDTF">2016-09-24T06:30:09Z</dcterms:modified>
  <cp:category/>
  <cp:version/>
  <cp:contentType/>
  <cp:contentStatus/>
</cp:coreProperties>
</file>